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4030" windowHeight="5055" tabRatio="599"/>
  </bookViews>
  <sheets>
    <sheet name="Engagement" sheetId="1" r:id="rId1"/>
    <sheet name="licenciés" sheetId="2" state="hidden" r:id="rId2"/>
    <sheet name="Club" sheetId="3" state="hidden" r:id="rId3"/>
    <sheet name="Code" sheetId="4" state="hidden" r:id="rId4"/>
    <sheet name="Fin" sheetId="5" r:id="rId5"/>
  </sheets>
  <definedNames>
    <definedName name="Catégorie">Engagement!$P$3:$P$9</definedName>
  </definedNames>
  <calcPr calcId="145621"/>
</workbook>
</file>

<file path=xl/calcChain.xml><?xml version="1.0" encoding="utf-8"?>
<calcChain xmlns="http://schemas.openxmlformats.org/spreadsheetml/2006/main">
  <c r="Q49" i="1" l="1"/>
  <c r="R49" i="1"/>
  <c r="S49" i="1"/>
  <c r="T49" i="1"/>
  <c r="Q47" i="1"/>
  <c r="R47" i="1"/>
  <c r="S47" i="1"/>
  <c r="T47" i="1"/>
  <c r="U47" i="1"/>
  <c r="P47" i="1"/>
  <c r="U38" i="1"/>
  <c r="U39" i="1"/>
  <c r="U40" i="1"/>
  <c r="U41" i="1"/>
  <c r="U42" i="1"/>
  <c r="U43" i="1"/>
  <c r="U44" i="1"/>
  <c r="U45" i="1"/>
  <c r="U46" i="1"/>
  <c r="T38" i="1"/>
  <c r="T39" i="1"/>
  <c r="T40" i="1"/>
  <c r="T41" i="1"/>
  <c r="T42" i="1"/>
  <c r="T43" i="1"/>
  <c r="T44" i="1"/>
  <c r="T45" i="1"/>
  <c r="T46" i="1"/>
  <c r="S38" i="1"/>
  <c r="S39" i="1"/>
  <c r="S40" i="1"/>
  <c r="S41" i="1"/>
  <c r="S42" i="1"/>
  <c r="S43" i="1"/>
  <c r="S44" i="1"/>
  <c r="S45" i="1"/>
  <c r="S46" i="1"/>
  <c r="R38" i="1"/>
  <c r="R39" i="1"/>
  <c r="R40" i="1"/>
  <c r="R41" i="1"/>
  <c r="R42" i="1"/>
  <c r="R43" i="1"/>
  <c r="R44" i="1"/>
  <c r="R45" i="1"/>
  <c r="R46" i="1"/>
  <c r="Q38" i="1"/>
  <c r="Q39" i="1"/>
  <c r="Q40" i="1"/>
  <c r="Q41" i="1"/>
  <c r="Q42" i="1"/>
  <c r="Q43" i="1"/>
  <c r="Q44" i="1"/>
  <c r="Q45" i="1"/>
  <c r="Q46" i="1"/>
  <c r="P38" i="1"/>
  <c r="P39" i="1"/>
  <c r="P40" i="1"/>
  <c r="P41" i="1"/>
  <c r="P42" i="1"/>
  <c r="P43" i="1"/>
  <c r="P44" i="1"/>
  <c r="P45" i="1"/>
  <c r="P46" i="1"/>
  <c r="U37" i="1"/>
  <c r="Q37" i="1"/>
  <c r="R37" i="1"/>
  <c r="S37" i="1"/>
  <c r="T37" i="1"/>
  <c r="P37" i="1"/>
  <c r="M15" i="1"/>
  <c r="M16" i="1"/>
  <c r="M17" i="1"/>
  <c r="M18" i="1"/>
  <c r="M19" i="1"/>
  <c r="M20" i="1"/>
  <c r="M21" i="1"/>
  <c r="M22" i="1"/>
  <c r="M23" i="1"/>
  <c r="M24" i="1"/>
  <c r="M25" i="1"/>
  <c r="L15" i="1"/>
  <c r="L16" i="1"/>
  <c r="L17" i="1"/>
  <c r="L18" i="1"/>
  <c r="L19" i="1"/>
  <c r="L20" i="1"/>
  <c r="L21" i="1"/>
  <c r="L22" i="1"/>
  <c r="L23" i="1"/>
  <c r="L24" i="1"/>
  <c r="L25" i="1"/>
  <c r="K15" i="1"/>
  <c r="K16" i="1"/>
  <c r="K17" i="1"/>
  <c r="K18" i="1"/>
  <c r="K19" i="1"/>
  <c r="K20" i="1"/>
  <c r="K21" i="1"/>
  <c r="K22" i="1"/>
  <c r="K23" i="1"/>
  <c r="K24" i="1"/>
  <c r="K25" i="1"/>
  <c r="J15" i="1"/>
  <c r="J16" i="1"/>
  <c r="J17" i="1"/>
  <c r="J18" i="1"/>
  <c r="J19" i="1"/>
  <c r="J20" i="1"/>
  <c r="J21" i="1"/>
  <c r="J22" i="1"/>
  <c r="J23" i="1"/>
  <c r="J24" i="1"/>
  <c r="J25" i="1"/>
  <c r="I15" i="1"/>
  <c r="I16" i="1"/>
  <c r="I17" i="1"/>
  <c r="I18" i="1"/>
  <c r="I19" i="1"/>
  <c r="I20" i="1"/>
  <c r="I21" i="1"/>
  <c r="I22" i="1"/>
  <c r="I23" i="1"/>
  <c r="I24" i="1"/>
  <c r="I25" i="1"/>
  <c r="I14" i="1"/>
  <c r="J14" i="1"/>
  <c r="K14" i="1"/>
  <c r="L14" i="1"/>
  <c r="M14" i="1"/>
  <c r="H15" i="1"/>
  <c r="H16" i="1"/>
  <c r="H17" i="1"/>
  <c r="H18" i="1"/>
  <c r="H19" i="1"/>
  <c r="H20" i="1"/>
  <c r="H21" i="1"/>
  <c r="H22" i="1"/>
  <c r="H23" i="1"/>
  <c r="H24" i="1"/>
  <c r="H25" i="1"/>
  <c r="H14" i="1"/>
  <c r="B30" i="1" l="1"/>
  <c r="B29" i="1"/>
  <c r="E20" i="5" l="1"/>
  <c r="S75" i="5" l="1"/>
  <c r="Q75" i="5"/>
  <c r="F75" i="5"/>
  <c r="E75" i="5"/>
  <c r="D75" i="5"/>
  <c r="A75" i="5"/>
  <c r="L74" i="5"/>
  <c r="L62" i="5"/>
  <c r="L50" i="5"/>
  <c r="L38" i="5"/>
  <c r="L26" i="5"/>
  <c r="L14" i="5"/>
  <c r="M14" i="5" l="1"/>
  <c r="J64" i="5" l="1"/>
  <c r="J65" i="5"/>
  <c r="J66" i="5"/>
  <c r="J67" i="5"/>
  <c r="J68" i="5"/>
  <c r="J70" i="5"/>
  <c r="J71" i="5"/>
  <c r="J73" i="5"/>
  <c r="J52" i="5"/>
  <c r="J53" i="5"/>
  <c r="J55" i="5"/>
  <c r="J56" i="5"/>
  <c r="J57" i="5"/>
  <c r="J58" i="5"/>
  <c r="J59" i="5"/>
  <c r="J60" i="5"/>
  <c r="J61" i="5"/>
  <c r="J51" i="5"/>
  <c r="J41" i="5"/>
  <c r="J42" i="5"/>
  <c r="J43" i="5"/>
  <c r="J45" i="5"/>
  <c r="J46" i="5"/>
  <c r="J48" i="5"/>
  <c r="J49" i="5"/>
  <c r="J29" i="5"/>
  <c r="J30" i="5"/>
  <c r="J31" i="5"/>
  <c r="J33" i="5"/>
  <c r="J34" i="5"/>
  <c r="J35" i="5"/>
  <c r="J36" i="5"/>
  <c r="J16" i="5"/>
  <c r="J19" i="5"/>
  <c r="J20" i="5"/>
  <c r="J21" i="5"/>
  <c r="J23" i="5"/>
  <c r="J24" i="5"/>
  <c r="J25" i="5"/>
  <c r="J4" i="5"/>
  <c r="J6" i="5"/>
  <c r="J8" i="5"/>
  <c r="J9" i="5"/>
  <c r="J11" i="5"/>
  <c r="J12" i="5"/>
  <c r="J13" i="5"/>
  <c r="P74" i="5"/>
  <c r="O74" i="5"/>
  <c r="P62" i="5"/>
  <c r="O62" i="5"/>
  <c r="P50" i="5"/>
  <c r="O50" i="5"/>
  <c r="P38" i="5"/>
  <c r="O38" i="5"/>
  <c r="P26" i="5"/>
  <c r="O26" i="5"/>
  <c r="P14" i="5"/>
  <c r="O14" i="5"/>
  <c r="M74" i="5"/>
  <c r="M62" i="5"/>
  <c r="M50" i="5"/>
  <c r="M38" i="5"/>
  <c r="M26" i="5"/>
  <c r="I26" i="1" l="1"/>
  <c r="J26" i="1"/>
  <c r="K26" i="1"/>
  <c r="L26" i="1"/>
  <c r="M26" i="1"/>
  <c r="H26" i="1"/>
  <c r="C11" i="1" l="1"/>
  <c r="I8" i="1" l="1"/>
  <c r="J8" i="1"/>
  <c r="K8" i="1"/>
  <c r="L8" i="1"/>
  <c r="M8" i="1"/>
  <c r="H8" i="1"/>
  <c r="G11" i="1" l="1"/>
  <c r="T48" i="1" l="1"/>
  <c r="U48" i="1"/>
  <c r="U49" i="1" s="1"/>
  <c r="S48" i="1"/>
  <c r="R48" i="1"/>
  <c r="Q48" i="1"/>
  <c r="P48" i="1"/>
  <c r="P49" i="1" s="1"/>
  <c r="E64" i="5"/>
  <c r="E65" i="5"/>
  <c r="E66" i="5"/>
  <c r="E67" i="5"/>
  <c r="E68" i="5"/>
  <c r="E69" i="5"/>
  <c r="E70" i="5"/>
  <c r="E71" i="5"/>
  <c r="E72" i="5"/>
  <c r="E73" i="5"/>
  <c r="E74" i="5"/>
  <c r="E63" i="5"/>
  <c r="E52" i="5"/>
  <c r="E53" i="5"/>
  <c r="E54" i="5"/>
  <c r="E55" i="5"/>
  <c r="E56" i="5"/>
  <c r="E57" i="5"/>
  <c r="E58" i="5"/>
  <c r="E59" i="5"/>
  <c r="E60" i="5"/>
  <c r="E61" i="5"/>
  <c r="E62" i="5"/>
  <c r="E51" i="5"/>
  <c r="E40" i="5"/>
  <c r="E41" i="5"/>
  <c r="E42" i="5"/>
  <c r="E43" i="5"/>
  <c r="E44" i="5"/>
  <c r="E45" i="5"/>
  <c r="E46" i="5"/>
  <c r="E47" i="5"/>
  <c r="E48" i="5"/>
  <c r="E49" i="5"/>
  <c r="E50" i="5"/>
  <c r="E39" i="5"/>
  <c r="E28" i="5"/>
  <c r="E29" i="5"/>
  <c r="E30" i="5"/>
  <c r="E31" i="5"/>
  <c r="E32" i="5"/>
  <c r="E33" i="5"/>
  <c r="E34" i="5"/>
  <c r="E35" i="5"/>
  <c r="E36" i="5"/>
  <c r="E37" i="5"/>
  <c r="E38" i="5"/>
  <c r="E27" i="5"/>
  <c r="E16" i="5"/>
  <c r="E17" i="5"/>
  <c r="E18" i="5"/>
  <c r="E19" i="5"/>
  <c r="E21" i="5"/>
  <c r="E22" i="5"/>
  <c r="E23" i="5"/>
  <c r="E24" i="5"/>
  <c r="E25" i="5"/>
  <c r="E26" i="5"/>
  <c r="E15" i="5"/>
  <c r="E4" i="5"/>
  <c r="E5" i="5"/>
  <c r="E6" i="5"/>
  <c r="E7" i="5"/>
  <c r="E8" i="5"/>
  <c r="E9" i="5"/>
  <c r="E10" i="5"/>
  <c r="E11" i="5"/>
  <c r="E12" i="5"/>
  <c r="E13" i="5"/>
  <c r="E14" i="5"/>
  <c r="E3" i="5"/>
  <c r="A64" i="5" l="1"/>
  <c r="B64" i="5"/>
  <c r="C64" i="5"/>
  <c r="D64" i="5"/>
  <c r="Q64" i="5"/>
  <c r="S64" i="5"/>
  <c r="A65" i="5"/>
  <c r="B65" i="5"/>
  <c r="C65" i="5"/>
  <c r="D65" i="5"/>
  <c r="F65" i="5"/>
  <c r="Q65" i="5"/>
  <c r="S65" i="5"/>
  <c r="A66" i="5"/>
  <c r="B66" i="5"/>
  <c r="C66" i="5"/>
  <c r="D66" i="5"/>
  <c r="Q66" i="5"/>
  <c r="S66" i="5"/>
  <c r="A67" i="5"/>
  <c r="B67" i="5"/>
  <c r="C67" i="5"/>
  <c r="D67" i="5"/>
  <c r="Q67" i="5"/>
  <c r="S67" i="5"/>
  <c r="A68" i="5"/>
  <c r="C68" i="5"/>
  <c r="D68" i="5"/>
  <c r="Q68" i="5"/>
  <c r="A69" i="5"/>
  <c r="D69" i="5"/>
  <c r="Q69" i="5"/>
  <c r="A70" i="5"/>
  <c r="B70" i="5"/>
  <c r="C70" i="5"/>
  <c r="D70" i="5"/>
  <c r="F70" i="5"/>
  <c r="Q70" i="5"/>
  <c r="S70" i="5"/>
  <c r="A71" i="5"/>
  <c r="B71" i="5"/>
  <c r="C71" i="5"/>
  <c r="D71" i="5"/>
  <c r="Q71" i="5"/>
  <c r="S71" i="5"/>
  <c r="A72" i="5"/>
  <c r="C72" i="5"/>
  <c r="D72" i="5"/>
  <c r="F72" i="5"/>
  <c r="Q72" i="5"/>
  <c r="A73" i="5"/>
  <c r="B73" i="5"/>
  <c r="C73" i="5"/>
  <c r="D73" i="5"/>
  <c r="F73" i="5"/>
  <c r="Q73" i="5"/>
  <c r="S73" i="5"/>
  <c r="A74" i="5"/>
  <c r="D74" i="5"/>
  <c r="Q74" i="5"/>
  <c r="A52" i="5"/>
  <c r="D52" i="5"/>
  <c r="Q52" i="5"/>
  <c r="A53" i="5"/>
  <c r="B53" i="5"/>
  <c r="C53" i="5"/>
  <c r="D53" i="5"/>
  <c r="F53" i="5"/>
  <c r="Q53" i="5"/>
  <c r="S53" i="5"/>
  <c r="A54" i="5"/>
  <c r="D54" i="5"/>
  <c r="Q54" i="5"/>
  <c r="A55" i="5"/>
  <c r="B55" i="5"/>
  <c r="C55" i="5"/>
  <c r="D55" i="5"/>
  <c r="F55" i="5"/>
  <c r="Q55" i="5"/>
  <c r="S55" i="5"/>
  <c r="A56" i="5"/>
  <c r="D56" i="5"/>
  <c r="F56" i="5"/>
  <c r="Q56" i="5"/>
  <c r="A57" i="5"/>
  <c r="B57" i="5"/>
  <c r="C57" i="5"/>
  <c r="D57" i="5"/>
  <c r="F57" i="5"/>
  <c r="Q57" i="5"/>
  <c r="S57" i="5"/>
  <c r="A58" i="5"/>
  <c r="B58" i="5"/>
  <c r="C58" i="5"/>
  <c r="D58" i="5"/>
  <c r="Q58" i="5"/>
  <c r="S58" i="5"/>
  <c r="A59" i="5"/>
  <c r="B59" i="5"/>
  <c r="C59" i="5"/>
  <c r="D59" i="5"/>
  <c r="F59" i="5"/>
  <c r="Q59" i="5"/>
  <c r="S59" i="5"/>
  <c r="A60" i="5"/>
  <c r="B60" i="5"/>
  <c r="C60" i="5"/>
  <c r="D60" i="5"/>
  <c r="F60" i="5"/>
  <c r="Q60" i="5"/>
  <c r="S60" i="5"/>
  <c r="A61" i="5"/>
  <c r="B61" i="5"/>
  <c r="C61" i="5"/>
  <c r="D61" i="5"/>
  <c r="F61" i="5"/>
  <c r="Q61" i="5"/>
  <c r="S61" i="5"/>
  <c r="A62" i="5"/>
  <c r="D62" i="5"/>
  <c r="Q62" i="5"/>
  <c r="A40" i="5"/>
  <c r="D40" i="5"/>
  <c r="Q40" i="5"/>
  <c r="A41" i="5"/>
  <c r="B41" i="5"/>
  <c r="C41" i="5"/>
  <c r="D41" i="5"/>
  <c r="F41" i="5"/>
  <c r="Q41" i="5"/>
  <c r="S41" i="5"/>
  <c r="A42" i="5"/>
  <c r="D42" i="5"/>
  <c r="F42" i="5"/>
  <c r="Q42" i="5"/>
  <c r="A43" i="5"/>
  <c r="B43" i="5"/>
  <c r="C43" i="5"/>
  <c r="D43" i="5"/>
  <c r="F43" i="5"/>
  <c r="Q43" i="5"/>
  <c r="S43" i="5"/>
  <c r="A44" i="5"/>
  <c r="D44" i="5"/>
  <c r="Q44" i="5"/>
  <c r="A45" i="5"/>
  <c r="B45" i="5"/>
  <c r="C45" i="5"/>
  <c r="D45" i="5"/>
  <c r="F45" i="5"/>
  <c r="Q45" i="5"/>
  <c r="S45" i="5"/>
  <c r="A46" i="5"/>
  <c r="B46" i="5"/>
  <c r="C46" i="5"/>
  <c r="D46" i="5"/>
  <c r="Q46" i="5"/>
  <c r="S46" i="5"/>
  <c r="A47" i="5"/>
  <c r="D47" i="5"/>
  <c r="Q47" i="5"/>
  <c r="A48" i="5"/>
  <c r="D48" i="5"/>
  <c r="Q48" i="5"/>
  <c r="A49" i="5"/>
  <c r="B49" i="5"/>
  <c r="C49" i="5"/>
  <c r="D49" i="5"/>
  <c r="F49" i="5"/>
  <c r="Q49" i="5"/>
  <c r="S49" i="5"/>
  <c r="A50" i="5"/>
  <c r="D50" i="5"/>
  <c r="Q50" i="5"/>
  <c r="A28" i="5"/>
  <c r="D28" i="5"/>
  <c r="Q28" i="5"/>
  <c r="A29" i="5"/>
  <c r="B29" i="5"/>
  <c r="C29" i="5"/>
  <c r="D29" i="5"/>
  <c r="Q29" i="5"/>
  <c r="S29" i="5"/>
  <c r="A30" i="5"/>
  <c r="B30" i="5"/>
  <c r="C30" i="5"/>
  <c r="D30" i="5"/>
  <c r="F30" i="5"/>
  <c r="Q30" i="5"/>
  <c r="S30" i="5"/>
  <c r="A31" i="5"/>
  <c r="B31" i="5"/>
  <c r="C31" i="5"/>
  <c r="D31" i="5"/>
  <c r="F31" i="5"/>
  <c r="Q31" i="5"/>
  <c r="S31" i="5"/>
  <c r="A32" i="5"/>
  <c r="D32" i="5"/>
  <c r="Q32" i="5"/>
  <c r="A33" i="5"/>
  <c r="D33" i="5"/>
  <c r="F33" i="5"/>
  <c r="Q33" i="5"/>
  <c r="A34" i="5"/>
  <c r="D34" i="5"/>
  <c r="Q34" i="5"/>
  <c r="A35" i="5"/>
  <c r="D35" i="5"/>
  <c r="F35" i="5"/>
  <c r="Q35" i="5"/>
  <c r="A36" i="5"/>
  <c r="D36" i="5"/>
  <c r="F36" i="5"/>
  <c r="Q36" i="5"/>
  <c r="A37" i="5"/>
  <c r="D37" i="5"/>
  <c r="Q37" i="5"/>
  <c r="A38" i="5"/>
  <c r="D38" i="5"/>
  <c r="Q38" i="5"/>
  <c r="F64" i="5"/>
  <c r="F66" i="5"/>
  <c r="F67" i="5"/>
  <c r="F68" i="5"/>
  <c r="F69" i="5"/>
  <c r="F71" i="5"/>
  <c r="F74" i="5"/>
  <c r="F52" i="5"/>
  <c r="F54" i="5"/>
  <c r="F58" i="5"/>
  <c r="F62" i="5"/>
  <c r="F40" i="5"/>
  <c r="F44" i="5"/>
  <c r="F46" i="5"/>
  <c r="F47" i="5"/>
  <c r="F48" i="5"/>
  <c r="F50" i="5"/>
  <c r="F28" i="5"/>
  <c r="F29" i="5"/>
  <c r="F32" i="5"/>
  <c r="F34" i="5"/>
  <c r="F37" i="5"/>
  <c r="F38" i="5"/>
  <c r="F16" i="5"/>
  <c r="F17" i="5"/>
  <c r="F18" i="5"/>
  <c r="F22" i="5"/>
  <c r="F25" i="5"/>
  <c r="F26" i="5"/>
  <c r="A16" i="5"/>
  <c r="C16" i="5"/>
  <c r="D16" i="5"/>
  <c r="Q16" i="5"/>
  <c r="A17" i="5"/>
  <c r="C17" i="5"/>
  <c r="D17" i="5"/>
  <c r="Q17" i="5"/>
  <c r="A18" i="5"/>
  <c r="C18" i="5"/>
  <c r="D18" i="5"/>
  <c r="Q18" i="5"/>
  <c r="A19" i="5"/>
  <c r="B19" i="5"/>
  <c r="C19" i="5"/>
  <c r="D19" i="5"/>
  <c r="F19" i="5"/>
  <c r="Q19" i="5"/>
  <c r="S19" i="5"/>
  <c r="A20" i="5"/>
  <c r="B20" i="5"/>
  <c r="C20" i="5"/>
  <c r="D20" i="5"/>
  <c r="F20" i="5"/>
  <c r="Q20" i="5"/>
  <c r="S20" i="5"/>
  <c r="A21" i="5"/>
  <c r="B21" i="5"/>
  <c r="C21" i="5"/>
  <c r="D21" i="5"/>
  <c r="F21" i="5"/>
  <c r="Q21" i="5"/>
  <c r="S21" i="5"/>
  <c r="A22" i="5"/>
  <c r="C22" i="5"/>
  <c r="D22" i="5"/>
  <c r="Q22" i="5"/>
  <c r="A23" i="5"/>
  <c r="D23" i="5"/>
  <c r="F23" i="5"/>
  <c r="Q23" i="5"/>
  <c r="A24" i="5"/>
  <c r="B24" i="5"/>
  <c r="C24" i="5"/>
  <c r="D24" i="5"/>
  <c r="F24" i="5"/>
  <c r="Q24" i="5"/>
  <c r="S24" i="5"/>
  <c r="A25" i="5"/>
  <c r="D25" i="5"/>
  <c r="Q25" i="5"/>
  <c r="A26" i="5"/>
  <c r="C26" i="5"/>
  <c r="D26" i="5"/>
  <c r="Q26" i="5"/>
  <c r="A4" i="5"/>
  <c r="B4" i="5"/>
  <c r="C4" i="5"/>
  <c r="D4" i="5"/>
  <c r="Q4" i="5"/>
  <c r="S4" i="5"/>
  <c r="A5" i="5"/>
  <c r="D5" i="5"/>
  <c r="Q5" i="5"/>
  <c r="A6" i="5"/>
  <c r="D6" i="5"/>
  <c r="Q6" i="5"/>
  <c r="A7" i="5"/>
  <c r="D7" i="5"/>
  <c r="Q7" i="5"/>
  <c r="A8" i="5"/>
  <c r="B8" i="5"/>
  <c r="C8" i="5"/>
  <c r="D8" i="5"/>
  <c r="F8" i="5"/>
  <c r="Q8" i="5"/>
  <c r="S8" i="5"/>
  <c r="A9" i="5"/>
  <c r="B9" i="5"/>
  <c r="C9" i="5"/>
  <c r="D9" i="5"/>
  <c r="F9" i="5"/>
  <c r="Q9" i="5"/>
  <c r="S9" i="5"/>
  <c r="A10" i="5"/>
  <c r="D10" i="5"/>
  <c r="Q10" i="5"/>
  <c r="A11" i="5"/>
  <c r="B11" i="5"/>
  <c r="C11" i="5"/>
  <c r="D11" i="5"/>
  <c r="F11" i="5"/>
  <c r="Q11" i="5"/>
  <c r="S11" i="5"/>
  <c r="A12" i="5"/>
  <c r="D12" i="5"/>
  <c r="Q12" i="5"/>
  <c r="A13" i="5"/>
  <c r="D13" i="5"/>
  <c r="Q13" i="5"/>
  <c r="A14" i="5"/>
  <c r="D14" i="5"/>
  <c r="Q14" i="5"/>
  <c r="Q33" i="1"/>
  <c r="R33" i="1"/>
  <c r="S33" i="1"/>
  <c r="T33" i="1"/>
  <c r="U33" i="1"/>
  <c r="Q32" i="1"/>
  <c r="R32" i="1"/>
  <c r="S32" i="1"/>
  <c r="T32" i="1"/>
  <c r="U32" i="1"/>
  <c r="Q19" i="1"/>
  <c r="R19" i="1"/>
  <c r="S19" i="1"/>
  <c r="T19" i="1"/>
  <c r="U19" i="1"/>
  <c r="P19" i="1"/>
  <c r="W23" i="1"/>
  <c r="W25" i="1"/>
  <c r="W27" i="1"/>
  <c r="W29" i="1"/>
  <c r="W31" i="1"/>
  <c r="W33" i="1"/>
  <c r="Q24" i="1"/>
  <c r="R24" i="1"/>
  <c r="S24" i="1"/>
  <c r="T24" i="1"/>
  <c r="U24" i="1"/>
  <c r="P24" i="1"/>
  <c r="Q31" i="1"/>
  <c r="R31" i="1"/>
  <c r="S31" i="1"/>
  <c r="T31" i="1"/>
  <c r="U31" i="1"/>
  <c r="Q30" i="1"/>
  <c r="R30" i="1"/>
  <c r="S30" i="1"/>
  <c r="T30" i="1"/>
  <c r="U30" i="1"/>
  <c r="Q29" i="1"/>
  <c r="R29" i="1"/>
  <c r="S29" i="1"/>
  <c r="T29" i="1"/>
  <c r="U29" i="1"/>
  <c r="Q28" i="1"/>
  <c r="R28" i="1"/>
  <c r="S28" i="1"/>
  <c r="T28" i="1"/>
  <c r="U28" i="1"/>
  <c r="Q27" i="1"/>
  <c r="R27" i="1"/>
  <c r="S27" i="1"/>
  <c r="T27" i="1"/>
  <c r="U27" i="1"/>
  <c r="Q26" i="1"/>
  <c r="R26" i="1"/>
  <c r="S26" i="1"/>
  <c r="T26" i="1"/>
  <c r="U26" i="1"/>
  <c r="Q25" i="1"/>
  <c r="R25" i="1"/>
  <c r="S25" i="1"/>
  <c r="T25" i="1"/>
  <c r="U25" i="1"/>
  <c r="Q23" i="1"/>
  <c r="R23" i="1"/>
  <c r="S23" i="1"/>
  <c r="T23" i="1"/>
  <c r="U23" i="1"/>
  <c r="Q22" i="1"/>
  <c r="R22" i="1"/>
  <c r="S22" i="1"/>
  <c r="T22" i="1"/>
  <c r="U22" i="1"/>
  <c r="Q21" i="1"/>
  <c r="R21" i="1"/>
  <c r="S21" i="1"/>
  <c r="T21" i="1"/>
  <c r="U21" i="1"/>
  <c r="Q20" i="1"/>
  <c r="R20" i="1"/>
  <c r="S20" i="1"/>
  <c r="T20" i="1"/>
  <c r="U20" i="1"/>
  <c r="Q18" i="1"/>
  <c r="R18" i="1"/>
  <c r="S18" i="1"/>
  <c r="T18" i="1"/>
  <c r="U18" i="1"/>
  <c r="Q17" i="1"/>
  <c r="R17" i="1"/>
  <c r="S17" i="1"/>
  <c r="T17" i="1"/>
  <c r="U17" i="1"/>
  <c r="Q16" i="1"/>
  <c r="R16" i="1"/>
  <c r="S16" i="1"/>
  <c r="T16" i="1"/>
  <c r="U16" i="1"/>
  <c r="Q15" i="1"/>
  <c r="R15" i="1"/>
  <c r="S15" i="1"/>
  <c r="T15" i="1"/>
  <c r="U15" i="1"/>
  <c r="Q14" i="1"/>
  <c r="R14" i="1"/>
  <c r="S14" i="1"/>
  <c r="T14" i="1"/>
  <c r="U14" i="1"/>
  <c r="Q13" i="1"/>
  <c r="R13" i="1"/>
  <c r="S13" i="1"/>
  <c r="T13" i="1"/>
  <c r="U13" i="1"/>
  <c r="Q12" i="1"/>
  <c r="R12" i="1"/>
  <c r="S12" i="1"/>
  <c r="T12" i="1"/>
  <c r="U12" i="1"/>
  <c r="Q11" i="1"/>
  <c r="R11" i="1"/>
  <c r="S11" i="1"/>
  <c r="T11" i="1"/>
  <c r="U11" i="1"/>
  <c r="Q10" i="1"/>
  <c r="R10" i="1"/>
  <c r="S10" i="1"/>
  <c r="T10" i="1"/>
  <c r="U10" i="1"/>
  <c r="P33" i="1"/>
  <c r="P32" i="1"/>
  <c r="P31" i="1"/>
  <c r="P30" i="1"/>
  <c r="P29" i="1"/>
  <c r="P28" i="1"/>
  <c r="P27" i="1"/>
  <c r="P26" i="1"/>
  <c r="P25" i="1"/>
  <c r="P23" i="1"/>
  <c r="P22" i="1"/>
  <c r="P21" i="1"/>
  <c r="W21" i="1" s="1"/>
  <c r="P20" i="1"/>
  <c r="P18" i="1"/>
  <c r="F13" i="5"/>
  <c r="F7" i="5"/>
  <c r="D63" i="5"/>
  <c r="D51" i="5"/>
  <c r="D39" i="5"/>
  <c r="D27" i="5"/>
  <c r="D15" i="5"/>
  <c r="D3" i="5"/>
  <c r="V30" i="1" l="1"/>
  <c r="W30" i="1" s="1"/>
  <c r="V28" i="1"/>
  <c r="W28" i="1" s="1"/>
  <c r="V26" i="1"/>
  <c r="W26" i="1" s="1"/>
  <c r="V18" i="1"/>
  <c r="W18" i="1" s="1"/>
  <c r="V20" i="1"/>
  <c r="W20" i="1" s="1"/>
  <c r="V22" i="1"/>
  <c r="W22" i="1" s="1"/>
  <c r="V24" i="1"/>
  <c r="W24" i="1" s="1"/>
  <c r="W19" i="1"/>
  <c r="P16" i="1"/>
  <c r="V16" i="1" s="1"/>
  <c r="W16" i="1" s="1"/>
  <c r="P14" i="1"/>
  <c r="V14" i="1" s="1"/>
  <c r="W14" i="1" s="1"/>
  <c r="P13" i="1"/>
  <c r="V13" i="1" s="1"/>
  <c r="W13" i="1" s="1"/>
  <c r="P12" i="1"/>
  <c r="V12" i="1" s="1"/>
  <c r="W12" i="1" s="1"/>
  <c r="P15" i="1" l="1"/>
  <c r="V15" i="1" s="1"/>
  <c r="W15" i="1" s="1"/>
  <c r="P17" i="1"/>
  <c r="V17" i="1" s="1"/>
  <c r="W17" i="1" s="1"/>
  <c r="P11" i="1"/>
  <c r="V11" i="1" s="1"/>
  <c r="W11" i="1" s="1"/>
  <c r="J11" i="1"/>
  <c r="I11" i="1"/>
  <c r="H11" i="1"/>
  <c r="M10" i="1"/>
  <c r="L10" i="1"/>
  <c r="K10" i="1"/>
  <c r="M11" i="1"/>
  <c r="L11" i="1"/>
  <c r="K11" i="1"/>
  <c r="J10" i="1"/>
  <c r="I10" i="1"/>
  <c r="H10" i="1"/>
  <c r="J3" i="5" s="1"/>
  <c r="M9" i="1"/>
  <c r="L9" i="1"/>
  <c r="K9" i="1"/>
  <c r="J9" i="1"/>
  <c r="I9" i="1"/>
  <c r="H9" i="1"/>
  <c r="G10" i="1"/>
  <c r="F11" i="1"/>
  <c r="F10" i="1"/>
  <c r="E11" i="1"/>
  <c r="E10" i="1"/>
  <c r="D11" i="1"/>
  <c r="D10" i="1"/>
  <c r="C10" i="1"/>
  <c r="B11" i="1"/>
  <c r="B10" i="1"/>
  <c r="J63" i="5" l="1"/>
  <c r="J72" i="5"/>
  <c r="B68" i="5"/>
  <c r="B72" i="5"/>
  <c r="S68" i="5"/>
  <c r="S72" i="5"/>
  <c r="B7" i="5"/>
  <c r="B10" i="5"/>
  <c r="C28" i="5"/>
  <c r="C37" i="5"/>
  <c r="C32" i="5"/>
  <c r="S28" i="5"/>
  <c r="S32" i="5"/>
  <c r="S37" i="5"/>
  <c r="J10" i="5"/>
  <c r="J7" i="5"/>
  <c r="C7" i="5"/>
  <c r="C10" i="5"/>
  <c r="B47" i="5"/>
  <c r="B44" i="5"/>
  <c r="S47" i="5"/>
  <c r="S44" i="5"/>
  <c r="J17" i="5"/>
  <c r="J18" i="5"/>
  <c r="J22" i="5"/>
  <c r="B17" i="5"/>
  <c r="B22" i="5"/>
  <c r="B18" i="5"/>
  <c r="C47" i="5"/>
  <c r="C44" i="5"/>
  <c r="S7" i="5"/>
  <c r="S10" i="5"/>
  <c r="J32" i="5"/>
  <c r="J37" i="5"/>
  <c r="J27" i="5"/>
  <c r="J40" i="5"/>
  <c r="J44" i="5"/>
  <c r="J47" i="5"/>
  <c r="B28" i="5"/>
  <c r="B32" i="5"/>
  <c r="B37" i="5"/>
  <c r="S17" i="5"/>
  <c r="S22" i="5"/>
  <c r="S18" i="5"/>
  <c r="C52" i="5"/>
  <c r="C62" i="5"/>
  <c r="J74" i="5"/>
  <c r="J69" i="5"/>
  <c r="J26" i="5"/>
  <c r="J15" i="5"/>
  <c r="B16" i="5"/>
  <c r="B26" i="5"/>
  <c r="C40" i="5"/>
  <c r="C50" i="5"/>
  <c r="S14" i="5"/>
  <c r="S5" i="5"/>
  <c r="S52" i="5"/>
  <c r="S62" i="5"/>
  <c r="J28" i="5"/>
  <c r="J38" i="5"/>
  <c r="J39" i="5"/>
  <c r="J50" i="5"/>
  <c r="B14" i="5"/>
  <c r="B5" i="5"/>
  <c r="J5" i="5"/>
  <c r="J14" i="5"/>
  <c r="C5" i="5"/>
  <c r="C14" i="5"/>
  <c r="B40" i="5"/>
  <c r="B50" i="5"/>
  <c r="S40" i="5"/>
  <c r="S50" i="5"/>
  <c r="B52" i="5"/>
  <c r="B62" i="5"/>
  <c r="S16" i="5"/>
  <c r="S26" i="5"/>
  <c r="J62" i="5"/>
  <c r="J54" i="5"/>
  <c r="S34" i="5"/>
  <c r="S35" i="5"/>
  <c r="S36" i="5"/>
  <c r="B35" i="5"/>
  <c r="B36" i="5"/>
  <c r="B34" i="5"/>
  <c r="C34" i="5"/>
  <c r="C35" i="5"/>
  <c r="C36" i="5"/>
  <c r="C33" i="5"/>
  <c r="C38" i="5"/>
  <c r="S33" i="5"/>
  <c r="S38" i="5"/>
  <c r="B33" i="5"/>
  <c r="B38" i="5"/>
  <c r="B6" i="5"/>
  <c r="B13" i="5"/>
  <c r="B12" i="5"/>
  <c r="C12" i="5"/>
  <c r="C13" i="5"/>
  <c r="C6" i="5"/>
  <c r="S6" i="5"/>
  <c r="S13" i="5"/>
  <c r="S12" i="5"/>
  <c r="B69" i="5"/>
  <c r="B74" i="5"/>
  <c r="S69" i="5"/>
  <c r="S74" i="5"/>
  <c r="C54" i="5"/>
  <c r="C56" i="5"/>
  <c r="S56" i="5"/>
  <c r="S54" i="5"/>
  <c r="B56" i="5"/>
  <c r="B54" i="5"/>
  <c r="C42" i="5"/>
  <c r="C48" i="5"/>
  <c r="B48" i="5"/>
  <c r="B42" i="5"/>
  <c r="S48" i="5"/>
  <c r="S42" i="5"/>
  <c r="B23" i="5"/>
  <c r="B25" i="5"/>
  <c r="S25" i="5"/>
  <c r="S23" i="5"/>
  <c r="V32" i="1"/>
  <c r="W32" i="1" s="1"/>
  <c r="T50" i="1"/>
  <c r="P50" i="1"/>
  <c r="U50" i="1"/>
  <c r="R50" i="1"/>
  <c r="Q50" i="1"/>
  <c r="S50" i="1"/>
  <c r="P10" i="1"/>
  <c r="C74" i="5" l="1"/>
  <c r="C69" i="5"/>
  <c r="C23" i="5"/>
  <c r="C25" i="5"/>
  <c r="V10" i="1"/>
  <c r="W10" i="1" s="1"/>
  <c r="S63" i="5"/>
  <c r="Q63" i="5"/>
  <c r="C63" i="5"/>
  <c r="B63" i="5"/>
  <c r="A63" i="5"/>
  <c r="S51" i="5"/>
  <c r="Q51" i="5"/>
  <c r="C51" i="5"/>
  <c r="B51" i="5"/>
  <c r="A51" i="5"/>
  <c r="Q39" i="5"/>
  <c r="A39" i="5"/>
  <c r="C75" i="5"/>
  <c r="B75" i="5"/>
  <c r="S27" i="5"/>
  <c r="Q27" i="5"/>
  <c r="C27" i="5"/>
  <c r="B27" i="5"/>
  <c r="A27" i="5"/>
  <c r="F27" i="5"/>
  <c r="F39" i="5"/>
  <c r="F51" i="5"/>
  <c r="F63" i="5"/>
  <c r="F15" i="5"/>
  <c r="S15" i="5"/>
  <c r="Q15" i="5"/>
  <c r="C15" i="5"/>
  <c r="B15" i="5"/>
  <c r="A15" i="5"/>
  <c r="H5" i="1"/>
  <c r="A3" i="5"/>
  <c r="Q3" i="5"/>
  <c r="F4" i="5"/>
  <c r="F5" i="5"/>
  <c r="F6" i="5"/>
  <c r="F10" i="5"/>
  <c r="F12" i="5"/>
  <c r="F14" i="5"/>
  <c r="F3" i="5"/>
  <c r="C3" i="5"/>
  <c r="B3" i="5" l="1"/>
  <c r="B39" i="5"/>
  <c r="C39" i="5"/>
  <c r="S39" i="5"/>
  <c r="S3" i="5"/>
  <c r="W34" i="1" l="1"/>
</calcChain>
</file>

<file path=xl/sharedStrings.xml><?xml version="1.0" encoding="utf-8"?>
<sst xmlns="http://schemas.openxmlformats.org/spreadsheetml/2006/main" count="23540" uniqueCount="2865">
  <si>
    <t>M</t>
  </si>
  <si>
    <t>F</t>
  </si>
  <si>
    <t>MI</t>
  </si>
  <si>
    <t>BE</t>
  </si>
  <si>
    <t>AC BOURGES</t>
  </si>
  <si>
    <t>ASA DU BER</t>
  </si>
  <si>
    <t>SAINT-AMAND-MONTROND BOISCHAUT</t>
  </si>
  <si>
    <t>US BERRY A</t>
  </si>
  <si>
    <t>SANCERRE R</t>
  </si>
  <si>
    <t>NOGENTROTR</t>
  </si>
  <si>
    <t>L.A.C.Athl</t>
  </si>
  <si>
    <t>AZUR ATHLE</t>
  </si>
  <si>
    <t>ATHLE CHARTRES LUCE ASPTT MAIN</t>
  </si>
  <si>
    <t>OXYGENE 28</t>
  </si>
  <si>
    <t>REVEIL SPORTIF DE ST CYR/LOIRE</t>
  </si>
  <si>
    <t>US RENAUDI</t>
  </si>
  <si>
    <t>ASPTT TOUR</t>
  </si>
  <si>
    <t>ASSOCIATION COUREURS DE LOCHES</t>
  </si>
  <si>
    <t>JOGG'IN TO</t>
  </si>
  <si>
    <t>NOUZILLY A</t>
  </si>
  <si>
    <t>AC ROMORAN</t>
  </si>
  <si>
    <t>ENTENTE VENDOME MAROLLES ATHLE</t>
  </si>
  <si>
    <t>VALLEECHER</t>
  </si>
  <si>
    <t>ASSOCIATIO</t>
  </si>
  <si>
    <t>CHAUSSEE V</t>
  </si>
  <si>
    <t>ASJ ATHLETISME CHAUSSEE ST VIC</t>
  </si>
  <si>
    <t>RUNNING 41</t>
  </si>
  <si>
    <t>CStGERVAIS</t>
  </si>
  <si>
    <t>EC ORLEANS CERCLE JULES FERRY*</t>
  </si>
  <si>
    <t>USM Olivet</t>
  </si>
  <si>
    <t>CSM SULLYL</t>
  </si>
  <si>
    <t>SAM</t>
  </si>
  <si>
    <t>MAUVES ATT</t>
  </si>
  <si>
    <t>MAUVES ATTITUDES RUNNING &amp; TRA</t>
  </si>
  <si>
    <t>NEVOY RUNN</t>
  </si>
  <si>
    <t>Club :</t>
  </si>
  <si>
    <t>Vitesse</t>
  </si>
  <si>
    <t>Haies</t>
  </si>
  <si>
    <t>1/2 fond - Marche</t>
  </si>
  <si>
    <t>Sauts avec barre</t>
  </si>
  <si>
    <t>Sauts de distances</t>
  </si>
  <si>
    <t>Lancers en translation</t>
  </si>
  <si>
    <t>Lancers en rotation</t>
  </si>
  <si>
    <t>Relais</t>
  </si>
  <si>
    <t>Hauteur</t>
  </si>
  <si>
    <t>Perche</t>
  </si>
  <si>
    <t>Longueur</t>
  </si>
  <si>
    <t>50 m</t>
  </si>
  <si>
    <t>100 m</t>
  </si>
  <si>
    <t>4 x 60 m</t>
  </si>
  <si>
    <t>200 m</t>
  </si>
  <si>
    <t>1 000 m</t>
  </si>
  <si>
    <t>400 m</t>
  </si>
  <si>
    <t>2 000 m</t>
  </si>
  <si>
    <t>3 000 m</t>
  </si>
  <si>
    <t>800 m</t>
  </si>
  <si>
    <t>80 m Haies -0,76</t>
  </si>
  <si>
    <t>100 m Haies-0,84</t>
  </si>
  <si>
    <t>1 500 m</t>
  </si>
  <si>
    <t>200 m Haies-0,76</t>
  </si>
  <si>
    <t>5 000 m</t>
  </si>
  <si>
    <t>100 m Haies-0,76</t>
  </si>
  <si>
    <t>110 m Haies-0,91</t>
  </si>
  <si>
    <t>110 m Haies-1,00</t>
  </si>
  <si>
    <t>110 m Haies-1,06</t>
  </si>
  <si>
    <t>400 m Haies-0,76</t>
  </si>
  <si>
    <t>400 m Haies-0,84</t>
  </si>
  <si>
    <t>400 m Haies-0,91</t>
  </si>
  <si>
    <t>2 000 m steeple-0,76</t>
  </si>
  <si>
    <t>2 000 m steeple-0,91</t>
  </si>
  <si>
    <t>3 000 m steeple-0,91</t>
  </si>
  <si>
    <t>3 000 m steeple-0,76</t>
  </si>
  <si>
    <t>Triple-Saut</t>
  </si>
  <si>
    <t>Poids 3 kg</t>
  </si>
  <si>
    <t>Poids 4 kg</t>
  </si>
  <si>
    <t>Disque 0,8 kg</t>
  </si>
  <si>
    <t>Disque 1,25 kg</t>
  </si>
  <si>
    <t>Marteau 3 kg</t>
  </si>
  <si>
    <t>Marteau 4 kg</t>
  </si>
  <si>
    <t>Javelot 500 g</t>
  </si>
  <si>
    <t>Javelot 600 g</t>
  </si>
  <si>
    <t>Poids 5 kg</t>
  </si>
  <si>
    <t>Poids 6 kg</t>
  </si>
  <si>
    <t>Poids 7 kg</t>
  </si>
  <si>
    <t>3 000 m Marche</t>
  </si>
  <si>
    <t>Disque 1 kg</t>
  </si>
  <si>
    <t>Disque 1,5 kg</t>
  </si>
  <si>
    <t>Disque 1,75 kg</t>
  </si>
  <si>
    <t>Disque 2 kg</t>
  </si>
  <si>
    <t>Marteau 5 kg</t>
  </si>
  <si>
    <t>Marteau 6 kg</t>
  </si>
  <si>
    <t>Marteau 7 kg</t>
  </si>
  <si>
    <t>Javelot 700 g</t>
  </si>
  <si>
    <t>Javelot 800 g</t>
  </si>
  <si>
    <t>5 000 m Marche</t>
  </si>
  <si>
    <t xml:space="preserve">N° licence athlète 1 </t>
  </si>
  <si>
    <t>N° licence athlète 2</t>
  </si>
  <si>
    <t>N° licence athlète 3</t>
  </si>
  <si>
    <t>N° licence athlète 4</t>
  </si>
  <si>
    <t>N° licence athlète 5</t>
  </si>
  <si>
    <t>N° licence athlète 6</t>
  </si>
  <si>
    <t xml:space="preserve">Jeune Juge </t>
  </si>
  <si>
    <t>50 m Haies -0,65</t>
  </si>
  <si>
    <t>2 000 m Marche</t>
  </si>
  <si>
    <t>Javelot 400 g</t>
  </si>
  <si>
    <t>Poids 2 kg</t>
  </si>
  <si>
    <t>Disque 0,6 kg</t>
  </si>
  <si>
    <t>nolicence</t>
  </si>
  <si>
    <t>nom</t>
  </si>
  <si>
    <t>prenom</t>
  </si>
  <si>
    <t>categorie</t>
  </si>
  <si>
    <t>sexe</t>
  </si>
  <si>
    <t>noclub</t>
  </si>
  <si>
    <t>nomrelais</t>
  </si>
  <si>
    <t>codeappel</t>
  </si>
  <si>
    <t>nomepreuve</t>
  </si>
  <si>
    <t>nodossard</t>
  </si>
  <si>
    <t>perfengagement</t>
  </si>
  <si>
    <t>nationalite</t>
  </si>
  <si>
    <t>noordreequipe</t>
  </si>
  <si>
    <t>categorieep</t>
  </si>
  <si>
    <t>sexeep</t>
  </si>
  <si>
    <t>Marteau 2 kg</t>
  </si>
  <si>
    <t>3 PARTICIPANTS MAXIMUM PAR EPREUVE</t>
  </si>
  <si>
    <t>NOM</t>
  </si>
  <si>
    <t>PRENOM</t>
  </si>
  <si>
    <t xml:space="preserve">N° licence </t>
  </si>
  <si>
    <t>NOM - Prénom</t>
  </si>
  <si>
    <t>N° licence  (nouveaux athlètes)</t>
  </si>
  <si>
    <t>Equipe n°</t>
  </si>
  <si>
    <t>50 m Haies -0,76</t>
  </si>
  <si>
    <t>MINIMES M</t>
  </si>
  <si>
    <t>80 m Haies -0,84</t>
  </si>
  <si>
    <t>MI_M_Vit</t>
  </si>
  <si>
    <t>MI_M_DFM</t>
  </si>
  <si>
    <t>MI_M_Haies</t>
  </si>
  <si>
    <t>MI_M_SD</t>
  </si>
  <si>
    <t>MI_M_SB</t>
  </si>
  <si>
    <t>MI_M_LT</t>
  </si>
  <si>
    <t>MI_M_LR</t>
  </si>
  <si>
    <t>MI_M_RE</t>
  </si>
  <si>
    <t>CHOIX DES EPREUVES NON-CONFORME</t>
  </si>
  <si>
    <t xml:space="preserve">Attention </t>
  </si>
  <si>
    <t>Si un athlète participe à 2 épreuves, interdiction de disputer 2 courses (hors relais)</t>
  </si>
  <si>
    <t>Le nombre de participants d’une équipe dans une même épreuve est limité à 3.</t>
  </si>
  <si>
    <t>Lieu :</t>
  </si>
  <si>
    <t>ASPTT CHAT</t>
  </si>
  <si>
    <t>ASPTT CHATEAUROUX 36 SECTION S</t>
  </si>
  <si>
    <t>ASSOCIATION NEUVILLE ATHLETISM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</si>
  <si>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</si>
  <si>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</si>
  <si>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</si>
  <si>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</si>
  <si>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</si>
  <si>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</si>
  <si>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</si>
  <si>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</si>
  <si>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</si>
  <si>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</si>
  <si>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</si>
  <si>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</si>
  <si>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</si>
  <si>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</si>
  <si>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</si>
  <si>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</si>
  <si>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</si>
  <si>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</si>
  <si>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</si>
  <si>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epcombine</t>
  </si>
  <si>
    <t>nomclub</t>
  </si>
  <si>
    <t>codefamille</t>
  </si>
  <si>
    <t>noordrerelais</t>
  </si>
  <si>
    <t>NITSHIA-PRIELLE</t>
  </si>
  <si>
    <t>LA BERRICHONNE CHATEAUROUX ATH</t>
  </si>
  <si>
    <t xml:space="preserve">   </t>
  </si>
  <si>
    <t xml:space="preserve">                                </t>
  </si>
  <si>
    <t xml:space="preserve">     </t>
  </si>
  <si>
    <t xml:space="preserve">                            </t>
  </si>
  <si>
    <t>O</t>
  </si>
  <si>
    <t>COMP</t>
  </si>
  <si>
    <t>MARCHAL-VENDAN-BORIN</t>
  </si>
  <si>
    <t>Tours</t>
  </si>
  <si>
    <t>Equip'Athlé du 10 octobre 2020</t>
  </si>
  <si>
    <t>80 m</t>
  </si>
  <si>
    <t>120 m</t>
  </si>
  <si>
    <r>
      <t xml:space="preserve">Chaque athlète participe au </t>
    </r>
    <r>
      <rPr>
        <u/>
        <sz val="11"/>
        <color theme="1"/>
        <rFont val="Calibri"/>
        <family val="2"/>
        <scheme val="minor"/>
      </rPr>
      <t>maximum</t>
    </r>
    <r>
      <rPr>
        <sz val="11"/>
        <color theme="1"/>
        <rFont val="Calibri"/>
        <family val="2"/>
        <scheme val="minor"/>
      </rPr>
      <t xml:space="preserve"> à 1 triathlon généraliste ou à 1 triathlon orienté (+ relais)</t>
    </r>
  </si>
  <si>
    <t xml:space="preserve">Composition d'équipe à retourner jusqu'au jeudi 8 octobre 9h00  à xavier@athle-centre.fr </t>
  </si>
  <si>
    <t>EBERLE</t>
  </si>
  <si>
    <t>LISON</t>
  </si>
  <si>
    <t>RUHNKE</t>
  </si>
  <si>
    <t>AUGUSTIN</t>
  </si>
  <si>
    <t>LANGLOIS</t>
  </si>
  <si>
    <t>MAXENCE</t>
  </si>
  <si>
    <t>ROUSSEAU</t>
  </si>
  <si>
    <t>MAXIME</t>
  </si>
  <si>
    <t>CHARLES</t>
  </si>
  <si>
    <t>NOAH</t>
  </si>
  <si>
    <t>HELLOIN - BOEUF</t>
  </si>
  <si>
    <t>VIANNEY</t>
  </si>
  <si>
    <t>TAFFOUREAU</t>
  </si>
  <si>
    <t>SARAH</t>
  </si>
  <si>
    <t>LOUNA</t>
  </si>
  <si>
    <t>DEMONTFAUCON</t>
  </si>
  <si>
    <t>LUCAS</t>
  </si>
  <si>
    <t>LUNEAU</t>
  </si>
  <si>
    <t>CHLOE</t>
  </si>
  <si>
    <t>COQUAND</t>
  </si>
  <si>
    <t>LOANE</t>
  </si>
  <si>
    <t>ENOULT</t>
  </si>
  <si>
    <t>JUSTINE</t>
  </si>
  <si>
    <t>RAIMBERT</t>
  </si>
  <si>
    <t>HUGO</t>
  </si>
  <si>
    <t>RICHY</t>
  </si>
  <si>
    <t>VICTOR</t>
  </si>
  <si>
    <t>SAUTOT</t>
  </si>
  <si>
    <t>STAN</t>
  </si>
  <si>
    <t>GIRARDIN</t>
  </si>
  <si>
    <t>BAPTISTE</t>
  </si>
  <si>
    <t>MARADEIX</t>
  </si>
  <si>
    <t>EMILIEN</t>
  </si>
  <si>
    <t>LE NOIR</t>
  </si>
  <si>
    <t>GAEL</t>
  </si>
  <si>
    <t>ROUPIE</t>
  </si>
  <si>
    <t>ADRIEN</t>
  </si>
  <si>
    <t>DURIN</t>
  </si>
  <si>
    <t>ILAN</t>
  </si>
  <si>
    <t>CROSNIER</t>
  </si>
  <si>
    <t>GABRIEL</t>
  </si>
  <si>
    <t>HAYE</t>
  </si>
  <si>
    <t>RAPHAEL</t>
  </si>
  <si>
    <t>KEROULLE</t>
  </si>
  <si>
    <t>CLARA</t>
  </si>
  <si>
    <t>JAROSSAY</t>
  </si>
  <si>
    <t>BASILE</t>
  </si>
  <si>
    <t>HACQUE</t>
  </si>
  <si>
    <t>ELOANE</t>
  </si>
  <si>
    <t>HERVO</t>
  </si>
  <si>
    <t>ANTOINE</t>
  </si>
  <si>
    <t>CHENUET</t>
  </si>
  <si>
    <t>QUENTIN</t>
  </si>
  <si>
    <t>OLESKOW</t>
  </si>
  <si>
    <t>MARYLOU</t>
  </si>
  <si>
    <t>HOLT</t>
  </si>
  <si>
    <t>MELINA</t>
  </si>
  <si>
    <t>MAURICE</t>
  </si>
  <si>
    <t>NOEMIE</t>
  </si>
  <si>
    <t>PERRINE</t>
  </si>
  <si>
    <t>DESCHAMPS</t>
  </si>
  <si>
    <t>LEA</t>
  </si>
  <si>
    <t>DEBERGE</t>
  </si>
  <si>
    <t>NINA</t>
  </si>
  <si>
    <t>NDZOUBA</t>
  </si>
  <si>
    <t>CHRISTELLE</t>
  </si>
  <si>
    <t>GILBERT</t>
  </si>
  <si>
    <t>FLORIAN</t>
  </si>
  <si>
    <t>DENIS</t>
  </si>
  <si>
    <t>ELIZIO</t>
  </si>
  <si>
    <t>GOURDEAU</t>
  </si>
  <si>
    <t>VIVIAN</t>
  </si>
  <si>
    <t>SAULAY</t>
  </si>
  <si>
    <t>GASPARD</t>
  </si>
  <si>
    <t>JEANNE</t>
  </si>
  <si>
    <t>LEBON</t>
  </si>
  <si>
    <t>SACHA</t>
  </si>
  <si>
    <t>GICQUEL</t>
  </si>
  <si>
    <t>LOICK</t>
  </si>
  <si>
    <t>FAISCA</t>
  </si>
  <si>
    <t>LENA</t>
  </si>
  <si>
    <t>BREIT</t>
  </si>
  <si>
    <t>LILA</t>
  </si>
  <si>
    <t>OMBREDANE</t>
  </si>
  <si>
    <t>EL OUALI</t>
  </si>
  <si>
    <t>ISMAEL</t>
  </si>
  <si>
    <t>GASSIN</t>
  </si>
  <si>
    <t>THOMAS</t>
  </si>
  <si>
    <t>BECQUET-PERIGON</t>
  </si>
  <si>
    <t>BIGNAUT</t>
  </si>
  <si>
    <t>BORDIN</t>
  </si>
  <si>
    <t>REULIER</t>
  </si>
  <si>
    <t>HELIER</t>
  </si>
  <si>
    <t>PERRIER</t>
  </si>
  <si>
    <t>ANTONIN</t>
  </si>
  <si>
    <t>METAIS-BOSSARD</t>
  </si>
  <si>
    <t>ATALIS</t>
  </si>
  <si>
    <t>BOUTTIER</t>
  </si>
  <si>
    <t>ANAIS</t>
  </si>
  <si>
    <t>BARON</t>
  </si>
  <si>
    <t>KASSANDRA</t>
  </si>
  <si>
    <t>BEN MAZEG</t>
  </si>
  <si>
    <t>SABRI</t>
  </si>
  <si>
    <t>BOHORC</t>
  </si>
  <si>
    <t>LILOU</t>
  </si>
  <si>
    <t>DELAHAYE</t>
  </si>
  <si>
    <t>ALEXI</t>
  </si>
  <si>
    <t>BARANGER-DORIN</t>
  </si>
  <si>
    <t>EIBANNE</t>
  </si>
  <si>
    <t>ESQUIROL</t>
  </si>
  <si>
    <t>ROMAIN</t>
  </si>
  <si>
    <t>MICHAUD</t>
  </si>
  <si>
    <t>INES</t>
  </si>
  <si>
    <t>JAMIN</t>
  </si>
  <si>
    <t>MATTHIEU</t>
  </si>
  <si>
    <t>BRIALIX</t>
  </si>
  <si>
    <t>ZOE</t>
  </si>
  <si>
    <t>FILIPPI</t>
  </si>
  <si>
    <t>CARLA</t>
  </si>
  <si>
    <t>GUYON</t>
  </si>
  <si>
    <t>ROMANE</t>
  </si>
  <si>
    <t>LEPAGE</t>
  </si>
  <si>
    <t>YSEE</t>
  </si>
  <si>
    <t>DOULET</t>
  </si>
  <si>
    <t>OSCAR</t>
  </si>
  <si>
    <t>VENTURI</t>
  </si>
  <si>
    <t>MARION</t>
  </si>
  <si>
    <t>NALHA</t>
  </si>
  <si>
    <t>SALUDEN</t>
  </si>
  <si>
    <t>EVA</t>
  </si>
  <si>
    <t>MOULIN</t>
  </si>
  <si>
    <t>CLEMENT</t>
  </si>
  <si>
    <t>BONNAIRE</t>
  </si>
  <si>
    <t>TIMEO</t>
  </si>
  <si>
    <t>SAINTYVES</t>
  </si>
  <si>
    <t>AGATHE</t>
  </si>
  <si>
    <t>BUFFET</t>
  </si>
  <si>
    <t>PRATS ROMERO</t>
  </si>
  <si>
    <t>MATHIEU</t>
  </si>
  <si>
    <t>BOYER</t>
  </si>
  <si>
    <t>PAUL</t>
  </si>
  <si>
    <t>RIBEYRE</t>
  </si>
  <si>
    <t>MATHIS</t>
  </si>
  <si>
    <t>DEMOULE</t>
  </si>
  <si>
    <t>JONAH</t>
  </si>
  <si>
    <t>DURET</t>
  </si>
  <si>
    <t>ANGELINA</t>
  </si>
  <si>
    <t>PINAUD</t>
  </si>
  <si>
    <t>SENECAL</t>
  </si>
  <si>
    <t>YOHAN</t>
  </si>
  <si>
    <t>BOUTELOUP</t>
  </si>
  <si>
    <t>JULIETTE</t>
  </si>
  <si>
    <t>MANTEAUX</t>
  </si>
  <si>
    <t>EDELINE</t>
  </si>
  <si>
    <t>MELISSANDE</t>
  </si>
  <si>
    <t>BRU</t>
  </si>
  <si>
    <t>LYSIA</t>
  </si>
  <si>
    <t>PILE</t>
  </si>
  <si>
    <t>GOUBARD</t>
  </si>
  <si>
    <t>CHADOZEAU</t>
  </si>
  <si>
    <t>PIE</t>
  </si>
  <si>
    <t>MATHILDE</t>
  </si>
  <si>
    <t>MAHIEUX</t>
  </si>
  <si>
    <t>CHIARA</t>
  </si>
  <si>
    <t>PETIT</t>
  </si>
  <si>
    <t>ROUSSELIERE</t>
  </si>
  <si>
    <t>GADOIS</t>
  </si>
  <si>
    <t>MARIE</t>
  </si>
  <si>
    <t>OTTAVI</t>
  </si>
  <si>
    <t>LUCILE</t>
  </si>
  <si>
    <t>LAH</t>
  </si>
  <si>
    <t>ANAYA</t>
  </si>
  <si>
    <t>GAUTIER</t>
  </si>
  <si>
    <t>KIMIA</t>
  </si>
  <si>
    <t>ODONNAT-LOBA</t>
  </si>
  <si>
    <t>MYA</t>
  </si>
  <si>
    <t>TORTAY</t>
  </si>
  <si>
    <t>VINCENT</t>
  </si>
  <si>
    <t>BOUCHTAOUI</t>
  </si>
  <si>
    <t>SOUHAYL</t>
  </si>
  <si>
    <t>SOULAS</t>
  </si>
  <si>
    <t>MANON</t>
  </si>
  <si>
    <t>JOSSE</t>
  </si>
  <si>
    <t>JULIEN</t>
  </si>
  <si>
    <t>VIGNAU</t>
  </si>
  <si>
    <t>LEFEBVRE</t>
  </si>
  <si>
    <t>LEMAIRE</t>
  </si>
  <si>
    <t>CELESTIN</t>
  </si>
  <si>
    <t>OLLIVIER</t>
  </si>
  <si>
    <t>AYMARD</t>
  </si>
  <si>
    <t>ESPERANCE</t>
  </si>
  <si>
    <t>FAVRE</t>
  </si>
  <si>
    <t>MARGAUX</t>
  </si>
  <si>
    <t>BONNIN</t>
  </si>
  <si>
    <t>ZACHARI</t>
  </si>
  <si>
    <t>TROTIN</t>
  </si>
  <si>
    <t>ARTHUR</t>
  </si>
  <si>
    <t>PEREIRA</t>
  </si>
  <si>
    <t>NOA</t>
  </si>
  <si>
    <t>JEAN-BAPTISTE</t>
  </si>
  <si>
    <t>EWAN</t>
  </si>
  <si>
    <t>MAUGIN</t>
  </si>
  <si>
    <t>ENZO</t>
  </si>
  <si>
    <t>POLLET</t>
  </si>
  <si>
    <t>GENUITE</t>
  </si>
  <si>
    <t>SOW</t>
  </si>
  <si>
    <t>SADA</t>
  </si>
  <si>
    <t>DESPREZ</t>
  </si>
  <si>
    <t>AUBIN</t>
  </si>
  <si>
    <t>BOURRET</t>
  </si>
  <si>
    <t>CORENTIN</t>
  </si>
  <si>
    <t>MURA</t>
  </si>
  <si>
    <t>ERWAN</t>
  </si>
  <si>
    <t>TREDAN</t>
  </si>
  <si>
    <t>LOU</t>
  </si>
  <si>
    <t>COUVERT</t>
  </si>
  <si>
    <t>NOE</t>
  </si>
  <si>
    <t>GRUNENWALD</t>
  </si>
  <si>
    <t>RAPEAU</t>
  </si>
  <si>
    <t>ELIE</t>
  </si>
  <si>
    <t>BLANCHET</t>
  </si>
  <si>
    <t>FOUQUET</t>
  </si>
  <si>
    <t>MELINE</t>
  </si>
  <si>
    <t>NAU</t>
  </si>
  <si>
    <t>NOLANN</t>
  </si>
  <si>
    <t>MULLER</t>
  </si>
  <si>
    <t>HEBRARD DUMAS</t>
  </si>
  <si>
    <t>NEAU</t>
  </si>
  <si>
    <t>ELLIOT</t>
  </si>
  <si>
    <t>GONZALVEZ</t>
  </si>
  <si>
    <t>ADAM</t>
  </si>
  <si>
    <t>PINAULT</t>
  </si>
  <si>
    <t>LEJARD</t>
  </si>
  <si>
    <t>LE BERRE</t>
  </si>
  <si>
    <t>CAMILLE</t>
  </si>
  <si>
    <t>BARICHARD</t>
  </si>
  <si>
    <t>CLEMENCE</t>
  </si>
  <si>
    <t>GITON</t>
  </si>
  <si>
    <t>BERENICE</t>
  </si>
  <si>
    <t>TRUFFERT</t>
  </si>
  <si>
    <t>BENOIT BARBE</t>
  </si>
  <si>
    <t>KEVIN</t>
  </si>
  <si>
    <t>BEZARD</t>
  </si>
  <si>
    <t>DUBESSAY</t>
  </si>
  <si>
    <t>SIMEON</t>
  </si>
  <si>
    <t>LAGAHI</t>
  </si>
  <si>
    <t>VINCENT-LAMBLIN</t>
  </si>
  <si>
    <t>VANHILLE</t>
  </si>
  <si>
    <t>JOSHUA</t>
  </si>
  <si>
    <t>NOUCHET</t>
  </si>
  <si>
    <t>ROCHE TERNOIR</t>
  </si>
  <si>
    <t>LOUISON</t>
  </si>
  <si>
    <t>DUMONS</t>
  </si>
  <si>
    <t>ANGELE</t>
  </si>
  <si>
    <t>ROLLIN</t>
  </si>
  <si>
    <t>GONZALES</t>
  </si>
  <si>
    <t>JULES</t>
  </si>
  <si>
    <t>VAUGOYEAU</t>
  </si>
  <si>
    <t>EUGENIE</t>
  </si>
  <si>
    <t>LIHOUMA</t>
  </si>
  <si>
    <t>MALAIKA</t>
  </si>
  <si>
    <t>LAGRANGE</t>
  </si>
  <si>
    <t>KHAU</t>
  </si>
  <si>
    <t>AMBRE</t>
  </si>
  <si>
    <t>LACHASSAGNE</t>
  </si>
  <si>
    <t>OUAIRY</t>
  </si>
  <si>
    <t>GUILLAUME</t>
  </si>
  <si>
    <t>SAGOT</t>
  </si>
  <si>
    <t>ENOLA</t>
  </si>
  <si>
    <t>PASQUIER</t>
  </si>
  <si>
    <t>NATHANAEL</t>
  </si>
  <si>
    <t>PRESVOTS</t>
  </si>
  <si>
    <t>OCEANE</t>
  </si>
  <si>
    <t>ROYER</t>
  </si>
  <si>
    <t>SWANN</t>
  </si>
  <si>
    <t>BLACK</t>
  </si>
  <si>
    <t>FLAVIE</t>
  </si>
  <si>
    <t>EL-HAFAIA</t>
  </si>
  <si>
    <t>NAWEL</t>
  </si>
  <si>
    <t>OLIVIER</t>
  </si>
  <si>
    <t>ORLANE</t>
  </si>
  <si>
    <t>MERLIN</t>
  </si>
  <si>
    <t>GABIN</t>
  </si>
  <si>
    <t>BOURBON-DENIS</t>
  </si>
  <si>
    <t>CELESTINE</t>
  </si>
  <si>
    <t>BOURGAULT</t>
  </si>
  <si>
    <t>DAMIEN</t>
  </si>
  <si>
    <t>MARIUS</t>
  </si>
  <si>
    <t>MARTSINKEVISTCH</t>
  </si>
  <si>
    <t>CLEA</t>
  </si>
  <si>
    <t>ANNA</t>
  </si>
  <si>
    <t>NINO</t>
  </si>
  <si>
    <t>BEUDAERT</t>
  </si>
  <si>
    <t>COULON</t>
  </si>
  <si>
    <t>COLIN</t>
  </si>
  <si>
    <t>HOUSSEAU</t>
  </si>
  <si>
    <t>JADE</t>
  </si>
  <si>
    <t>BREUILLAUD</t>
  </si>
  <si>
    <t>FLORENT</t>
  </si>
  <si>
    <t>SEIGNEURY</t>
  </si>
  <si>
    <t>VILLATTE</t>
  </si>
  <si>
    <t>CASSET</t>
  </si>
  <si>
    <t>ABIGAIL</t>
  </si>
  <si>
    <t>CHACHI</t>
  </si>
  <si>
    <t>SIRINE</t>
  </si>
  <si>
    <t>BERTRAND</t>
  </si>
  <si>
    <t>AMELIE</t>
  </si>
  <si>
    <t>DESBREE</t>
  </si>
  <si>
    <t>LOUAN</t>
  </si>
  <si>
    <t>CORRE</t>
  </si>
  <si>
    <t>CLIQUOTAUX</t>
  </si>
  <si>
    <t>EMIE</t>
  </si>
  <si>
    <t>GOUSSAL</t>
  </si>
  <si>
    <t>LOUANE</t>
  </si>
  <si>
    <t>WHANNOU</t>
  </si>
  <si>
    <t>MICHELE</t>
  </si>
  <si>
    <t>DEROUAULT</t>
  </si>
  <si>
    <t>MONFORT</t>
  </si>
  <si>
    <t>LALIE</t>
  </si>
  <si>
    <t>BONNET</t>
  </si>
  <si>
    <t>SOLINE</t>
  </si>
  <si>
    <t>COLINE</t>
  </si>
  <si>
    <t>PILLAY</t>
  </si>
  <si>
    <t>SINSOUT</t>
  </si>
  <si>
    <t>DURIS-BOUCHE</t>
  </si>
  <si>
    <t>ALYSSIA</t>
  </si>
  <si>
    <t>DIEBATE</t>
  </si>
  <si>
    <t>IDRISS</t>
  </si>
  <si>
    <t>JEANNOT</t>
  </si>
  <si>
    <t>SADRIJA</t>
  </si>
  <si>
    <t>FIONA</t>
  </si>
  <si>
    <t>BILLE</t>
  </si>
  <si>
    <t>CYPRIEN</t>
  </si>
  <si>
    <t>AUDOUSSET</t>
  </si>
  <si>
    <t>CHARLY</t>
  </si>
  <si>
    <t>CHABIN</t>
  </si>
  <si>
    <t>KROUPIN</t>
  </si>
  <si>
    <t>NATHAN</t>
  </si>
  <si>
    <t>FAUCONNIER</t>
  </si>
  <si>
    <t>LANCERY</t>
  </si>
  <si>
    <t>RONAN</t>
  </si>
  <si>
    <t>LAUZET</t>
  </si>
  <si>
    <t>ASTRID</t>
  </si>
  <si>
    <t>THAREAU</t>
  </si>
  <si>
    <t>BARTEAU</t>
  </si>
  <si>
    <t>MATHEO</t>
  </si>
  <si>
    <t>DIRUIT</t>
  </si>
  <si>
    <t>EMILIE</t>
  </si>
  <si>
    <t>COCHET</t>
  </si>
  <si>
    <t>TRISTAN</t>
  </si>
  <si>
    <t>BOUREAU</t>
  </si>
  <si>
    <t>LILY</t>
  </si>
  <si>
    <t>FOUCHE</t>
  </si>
  <si>
    <t>LOUIS</t>
  </si>
  <si>
    <t>MARIE-GABRIELE</t>
  </si>
  <si>
    <t>DELALEUF</t>
  </si>
  <si>
    <t>MAHE</t>
  </si>
  <si>
    <t>WAINWRIGHT</t>
  </si>
  <si>
    <t>MAX</t>
  </si>
  <si>
    <t>VEDEL MENARD</t>
  </si>
  <si>
    <t>CHANCEL</t>
  </si>
  <si>
    <t>MARTIN</t>
  </si>
  <si>
    <t>BOUDENANT</t>
  </si>
  <si>
    <t>EMMA</t>
  </si>
  <si>
    <t>LEGRAND</t>
  </si>
  <si>
    <t>FLORIMOND</t>
  </si>
  <si>
    <t>JAGET</t>
  </si>
  <si>
    <t>MATHIAS</t>
  </si>
  <si>
    <t>GAUCHER</t>
  </si>
  <si>
    <t>LEO</t>
  </si>
  <si>
    <t>SAUGERE</t>
  </si>
  <si>
    <t>FLEUR</t>
  </si>
  <si>
    <t>KHELLAFI</t>
  </si>
  <si>
    <t>RANYA</t>
  </si>
  <si>
    <t>PATROUILLAULT</t>
  </si>
  <si>
    <t>ELISA</t>
  </si>
  <si>
    <t>LE BOURHIS</t>
  </si>
  <si>
    <t>ANNE</t>
  </si>
  <si>
    <t>MANSART</t>
  </si>
  <si>
    <t>LORIS</t>
  </si>
  <si>
    <t>HAFID</t>
  </si>
  <si>
    <t>YASSINE</t>
  </si>
  <si>
    <t>AZZI</t>
  </si>
  <si>
    <t>LINA</t>
  </si>
  <si>
    <t>MORENO</t>
  </si>
  <si>
    <t>MESNARD</t>
  </si>
  <si>
    <t>VIC</t>
  </si>
  <si>
    <t>ANGLADE</t>
  </si>
  <si>
    <t>NOYEAU</t>
  </si>
  <si>
    <t>GESLIN</t>
  </si>
  <si>
    <t>BOUQUIN</t>
  </si>
  <si>
    <t>GUEYE</t>
  </si>
  <si>
    <t>BASSIROU</t>
  </si>
  <si>
    <t>DUFOUR</t>
  </si>
  <si>
    <t>JANIS</t>
  </si>
  <si>
    <t>MARETHEU</t>
  </si>
  <si>
    <t>JONVAL</t>
  </si>
  <si>
    <t>AUBRET</t>
  </si>
  <si>
    <t>NOEMY</t>
  </si>
  <si>
    <t>BERTHO- DE QUINCEY</t>
  </si>
  <si>
    <t>ADELE</t>
  </si>
  <si>
    <t>DAMAS</t>
  </si>
  <si>
    <t>THEOPHILE</t>
  </si>
  <si>
    <t>DREYFUS</t>
  </si>
  <si>
    <t>BAUDOUIN</t>
  </si>
  <si>
    <t>LIVIA</t>
  </si>
  <si>
    <t>DELAMARRE</t>
  </si>
  <si>
    <t>SOUPE</t>
  </si>
  <si>
    <t>ELSA</t>
  </si>
  <si>
    <t>LE FAUCHEUR NENGUE</t>
  </si>
  <si>
    <t>BESLU</t>
  </si>
  <si>
    <t>KICA</t>
  </si>
  <si>
    <t>ALEXIS</t>
  </si>
  <si>
    <t>GRANDON</t>
  </si>
  <si>
    <t>EMY</t>
  </si>
  <si>
    <t>GARREAU</t>
  </si>
  <si>
    <t>PIERRE</t>
  </si>
  <si>
    <t>THIERY</t>
  </si>
  <si>
    <t>KYLIAN</t>
  </si>
  <si>
    <t>DESNOUAILLES</t>
  </si>
  <si>
    <t>SOLENE</t>
  </si>
  <si>
    <t>BERGIN</t>
  </si>
  <si>
    <t>SOFIA</t>
  </si>
  <si>
    <t>LE BEHEREC</t>
  </si>
  <si>
    <t>GURVAN</t>
  </si>
  <si>
    <t>LEBEHEREC</t>
  </si>
  <si>
    <t>ENORA</t>
  </si>
  <si>
    <t>DUTEY-HARISPE</t>
  </si>
  <si>
    <t>SINACER</t>
  </si>
  <si>
    <t>NAJIB-YANIS</t>
  </si>
  <si>
    <t>LEMEE CHATELUS</t>
  </si>
  <si>
    <t>LE MOULEC</t>
  </si>
  <si>
    <t>ADJIVON</t>
  </si>
  <si>
    <t>DIEGO</t>
  </si>
  <si>
    <t>THOMAZEAU</t>
  </si>
  <si>
    <t>ALEXANDRE</t>
  </si>
  <si>
    <t>TITOUAN</t>
  </si>
  <si>
    <t>QUEVAL</t>
  </si>
  <si>
    <t>DOYELLE</t>
  </si>
  <si>
    <t>ANDREA</t>
  </si>
  <si>
    <t>OLIVETAN</t>
  </si>
  <si>
    <t>AXEL</t>
  </si>
  <si>
    <t>DIALLO</t>
  </si>
  <si>
    <t>MALIK</t>
  </si>
  <si>
    <t>DUMONT</t>
  </si>
  <si>
    <t>HUSSON</t>
  </si>
  <si>
    <t>YANAEL</t>
  </si>
  <si>
    <t>BENOIT</t>
  </si>
  <si>
    <t>VERNY</t>
  </si>
  <si>
    <t>CSALI</t>
  </si>
  <si>
    <t>SIMON</t>
  </si>
  <si>
    <t>GUEGUEN</t>
  </si>
  <si>
    <t>LOU-ANN</t>
  </si>
  <si>
    <t>BRETAUDEAU</t>
  </si>
  <si>
    <t>LAURA</t>
  </si>
  <si>
    <t>AUCANTE</t>
  </si>
  <si>
    <t>TESSA</t>
  </si>
  <si>
    <t>HULIN</t>
  </si>
  <si>
    <t>ALISE</t>
  </si>
  <si>
    <t>FAUCHEUX</t>
  </si>
  <si>
    <t>LEOPOLD</t>
  </si>
  <si>
    <t>LUBINEAU</t>
  </si>
  <si>
    <t>FEVE</t>
  </si>
  <si>
    <t>LINE</t>
  </si>
  <si>
    <t>BARBIER</t>
  </si>
  <si>
    <t>DUPRE</t>
  </si>
  <si>
    <t>FELIX</t>
  </si>
  <si>
    <t>MELISSA</t>
  </si>
  <si>
    <t>VERGEROLLE</t>
  </si>
  <si>
    <t>LENNY</t>
  </si>
  <si>
    <t>DA COSTA</t>
  </si>
  <si>
    <t>SHANA</t>
  </si>
  <si>
    <t>GUILLOT</t>
  </si>
  <si>
    <t>ERNESTINE</t>
  </si>
  <si>
    <t>NICOT</t>
  </si>
  <si>
    <t>LANDRY</t>
  </si>
  <si>
    <t>KAULT</t>
  </si>
  <si>
    <t>REBOUR</t>
  </si>
  <si>
    <t>DELANGUE</t>
  </si>
  <si>
    <t>REGNIER</t>
  </si>
  <si>
    <t>LOUISE</t>
  </si>
  <si>
    <t>MORISSEAU</t>
  </si>
  <si>
    <t>NATANAEL</t>
  </si>
  <si>
    <t>RADLE</t>
  </si>
  <si>
    <t>LALY</t>
  </si>
  <si>
    <t>MAITRE</t>
  </si>
  <si>
    <t>TIMOTHEE</t>
  </si>
  <si>
    <t>LE BARS</t>
  </si>
  <si>
    <t>KILLIAN</t>
  </si>
  <si>
    <t>POGNON</t>
  </si>
  <si>
    <t>JULIA</t>
  </si>
  <si>
    <t>DEFOSSE</t>
  </si>
  <si>
    <t>TOM</t>
  </si>
  <si>
    <t>RODNEY RAVINDRAN</t>
  </si>
  <si>
    <t>DILOSHINI</t>
  </si>
  <si>
    <t>BERGERIS</t>
  </si>
  <si>
    <t>CHARLINE</t>
  </si>
  <si>
    <t>DUBOURG</t>
  </si>
  <si>
    <t>CELIK</t>
  </si>
  <si>
    <t>ALPEREN</t>
  </si>
  <si>
    <t>EYMEN</t>
  </si>
  <si>
    <t>JOBLET</t>
  </si>
  <si>
    <t>HAY</t>
  </si>
  <si>
    <t>BOBLETER</t>
  </si>
  <si>
    <t>SDIRI</t>
  </si>
  <si>
    <t>SHEMSY</t>
  </si>
  <si>
    <t>PAZOLA</t>
  </si>
  <si>
    <t>ELIZA</t>
  </si>
  <si>
    <t>HACQUES</t>
  </si>
  <si>
    <t>EWEN</t>
  </si>
  <si>
    <t>VOGIN</t>
  </si>
  <si>
    <t>JERONIMO</t>
  </si>
  <si>
    <t>ALANA</t>
  </si>
  <si>
    <t>TANIOU-MASTROIANNI</t>
  </si>
  <si>
    <t>MILAN</t>
  </si>
  <si>
    <t>PICOURE</t>
  </si>
  <si>
    <t>GISSOT</t>
  </si>
  <si>
    <t>MELISSANDRE</t>
  </si>
  <si>
    <t>MINGOP-NGO</t>
  </si>
  <si>
    <t>SCHEIKINA</t>
  </si>
  <si>
    <t>LACHETEAU GUILLOT</t>
  </si>
  <si>
    <t>MOREAU</t>
  </si>
  <si>
    <t>ROMANN</t>
  </si>
  <si>
    <t>BESNARD</t>
  </si>
  <si>
    <t>DUPUIS</t>
  </si>
  <si>
    <t>AARON</t>
  </si>
  <si>
    <t>CARDOSO-LIGER</t>
  </si>
  <si>
    <t>LOUANNE</t>
  </si>
  <si>
    <t>ROLLET</t>
  </si>
  <si>
    <t>MAELYS</t>
  </si>
  <si>
    <t>CISSOKO</t>
  </si>
  <si>
    <t>MARIAM</t>
  </si>
  <si>
    <t>LABBE</t>
  </si>
  <si>
    <t>GREGOIRE</t>
  </si>
  <si>
    <t>EL KACEMI</t>
  </si>
  <si>
    <t>AMEL</t>
  </si>
  <si>
    <t>MAUDUIT</t>
  </si>
  <si>
    <t>CLOTHILDE</t>
  </si>
  <si>
    <t>BISUTTI</t>
  </si>
  <si>
    <t>COTTIN</t>
  </si>
  <si>
    <t>RAVET</t>
  </si>
  <si>
    <t>LAQUERRIERE</t>
  </si>
  <si>
    <t>ZAWORSKI</t>
  </si>
  <si>
    <t>NEO</t>
  </si>
  <si>
    <t>MATTHIAS</t>
  </si>
  <si>
    <t>LEGEAY</t>
  </si>
  <si>
    <t>ETHEL</t>
  </si>
  <si>
    <t>LEBRUN</t>
  </si>
  <si>
    <t>CONQUET</t>
  </si>
  <si>
    <t>JOANY</t>
  </si>
  <si>
    <t>MILIN</t>
  </si>
  <si>
    <t>AYMAN</t>
  </si>
  <si>
    <t>LILIAN</t>
  </si>
  <si>
    <t>JANELLE</t>
  </si>
  <si>
    <t>VALLADE</t>
  </si>
  <si>
    <t>MAVOUNGOU</t>
  </si>
  <si>
    <t>MELVYN</t>
  </si>
  <si>
    <t>VASSELIN</t>
  </si>
  <si>
    <t>RIVALIN</t>
  </si>
  <si>
    <t>NALEPA</t>
  </si>
  <si>
    <t>ROZE</t>
  </si>
  <si>
    <t>CHERET</t>
  </si>
  <si>
    <t>CAPUCINE</t>
  </si>
  <si>
    <t>CIZEAU</t>
  </si>
  <si>
    <t>THEO</t>
  </si>
  <si>
    <t>LUCEREAU</t>
  </si>
  <si>
    <t>PERONNO</t>
  </si>
  <si>
    <t>MAHAUT</t>
  </si>
  <si>
    <t>BABEL</t>
  </si>
  <si>
    <t>DABAN-SIGRIST</t>
  </si>
  <si>
    <t>RODRIGUES-RIBEIRO-BONNEFOY</t>
  </si>
  <si>
    <t>PARTAIX</t>
  </si>
  <si>
    <t>ARISTIDE</t>
  </si>
  <si>
    <t>GONZALEZ</t>
  </si>
  <si>
    <t>BAUCHER</t>
  </si>
  <si>
    <t>GERMAIN</t>
  </si>
  <si>
    <t>LE CADRE</t>
  </si>
  <si>
    <t>DIAWARA</t>
  </si>
  <si>
    <t>SYRA</t>
  </si>
  <si>
    <t>BALLANSAT</t>
  </si>
  <si>
    <t>TALLET</t>
  </si>
  <si>
    <t>MAZIKOU</t>
  </si>
  <si>
    <t>CLEVINAY</t>
  </si>
  <si>
    <t>SINCLAIR</t>
  </si>
  <si>
    <t>FRASHER</t>
  </si>
  <si>
    <t>SCHUBART</t>
  </si>
  <si>
    <t>PLANCHE</t>
  </si>
  <si>
    <t>GETLLIFFE</t>
  </si>
  <si>
    <t>LUBET</t>
  </si>
  <si>
    <t>EMMANUEL</t>
  </si>
  <si>
    <t>DUCHESNE</t>
  </si>
  <si>
    <t>COUSIN</t>
  </si>
  <si>
    <t>SAMUEL</t>
  </si>
  <si>
    <t>MORIN</t>
  </si>
  <si>
    <t>DIMITRI</t>
  </si>
  <si>
    <t>FRAYSSE</t>
  </si>
  <si>
    <t>CANTIN</t>
  </si>
  <si>
    <t>KERANE</t>
  </si>
  <si>
    <t>ANSEL</t>
  </si>
  <si>
    <t>ELIOTT</t>
  </si>
  <si>
    <t>LAURET</t>
  </si>
  <si>
    <t>MELVYNN</t>
  </si>
  <si>
    <t>GAUGRY</t>
  </si>
  <si>
    <t>LE BORGNE</t>
  </si>
  <si>
    <t>CANDICE</t>
  </si>
  <si>
    <t>BARBE-POULET</t>
  </si>
  <si>
    <t>LOU-MEIJE</t>
  </si>
  <si>
    <t>FATMI</t>
  </si>
  <si>
    <t>RIMBAUD</t>
  </si>
  <si>
    <t>GILLIER BURDET</t>
  </si>
  <si>
    <t>NEVEU</t>
  </si>
  <si>
    <t>BOUAKKAZ</t>
  </si>
  <si>
    <t>NORA</t>
  </si>
  <si>
    <t>RODIN</t>
  </si>
  <si>
    <t>JAMES</t>
  </si>
  <si>
    <t>NDAW</t>
  </si>
  <si>
    <t>ARMAND</t>
  </si>
  <si>
    <t>TOULLIER</t>
  </si>
  <si>
    <t>POMMIER</t>
  </si>
  <si>
    <t>VICTOIRE</t>
  </si>
  <si>
    <t>RODENE</t>
  </si>
  <si>
    <t>PENNETIER</t>
  </si>
  <si>
    <t>VALENTIN</t>
  </si>
  <si>
    <t>MAELIS</t>
  </si>
  <si>
    <t>WILL</t>
  </si>
  <si>
    <t>PILLET</t>
  </si>
  <si>
    <t>CHARLYNE</t>
  </si>
  <si>
    <t>LILLY</t>
  </si>
  <si>
    <t>NICOLAS</t>
  </si>
  <si>
    <t>PAILLAUD</t>
  </si>
  <si>
    <t>TERNISIEN</t>
  </si>
  <si>
    <t>WEISS</t>
  </si>
  <si>
    <t>ANANE</t>
  </si>
  <si>
    <t>MERYEM</t>
  </si>
  <si>
    <t>DE GONZAGUE-KPOKU</t>
  </si>
  <si>
    <t>AYELE-CELESTE</t>
  </si>
  <si>
    <t>BASSOUM</t>
  </si>
  <si>
    <t>OUSMANE</t>
  </si>
  <si>
    <t>LENOIR</t>
  </si>
  <si>
    <t>ARMIN</t>
  </si>
  <si>
    <t>BABIN-PELTIER</t>
  </si>
  <si>
    <t>FLORA</t>
  </si>
  <si>
    <t>GRILLON</t>
  </si>
  <si>
    <t>LE ROUX</t>
  </si>
  <si>
    <t>MELIA</t>
  </si>
  <si>
    <t>BERLINSON</t>
  </si>
  <si>
    <t>KLEIN</t>
  </si>
  <si>
    <t>TYMEO</t>
  </si>
  <si>
    <t>LOINARD</t>
  </si>
  <si>
    <t>POISSY</t>
  </si>
  <si>
    <t>ROULLET</t>
  </si>
  <si>
    <t>BURLET-BERNARD</t>
  </si>
  <si>
    <t>JULIE</t>
  </si>
  <si>
    <t>CATALANO</t>
  </si>
  <si>
    <t>ELYA</t>
  </si>
  <si>
    <t>DILASSER</t>
  </si>
  <si>
    <t>EEVA</t>
  </si>
  <si>
    <t>GIANNERINI</t>
  </si>
  <si>
    <t>CORMIER</t>
  </si>
  <si>
    <t>PAGES</t>
  </si>
  <si>
    <t>GARANCE</t>
  </si>
  <si>
    <t>NZALAKANDA</t>
  </si>
  <si>
    <t>ALIYAH</t>
  </si>
  <si>
    <t>HERVE</t>
  </si>
  <si>
    <t>YANIS</t>
  </si>
  <si>
    <t>AMECHI</t>
  </si>
  <si>
    <t>MARITH</t>
  </si>
  <si>
    <t>RUEL</t>
  </si>
  <si>
    <t>PANINFORNI</t>
  </si>
  <si>
    <t>MAELLE</t>
  </si>
  <si>
    <t>DAHURON</t>
  </si>
  <si>
    <t>ELIOT</t>
  </si>
  <si>
    <t>LEFERT</t>
  </si>
  <si>
    <t>ALBANE</t>
  </si>
  <si>
    <t>LEROY</t>
  </si>
  <si>
    <t>LEANNE</t>
  </si>
  <si>
    <t>GAIGNON</t>
  </si>
  <si>
    <t>CAMMAL</t>
  </si>
  <si>
    <t>ROBILLARD</t>
  </si>
  <si>
    <t>FESTOR</t>
  </si>
  <si>
    <t>VOITURIN</t>
  </si>
  <si>
    <t>DAREAU</t>
  </si>
  <si>
    <t>MARC-ANTOINE</t>
  </si>
  <si>
    <t>THOMASSEAU</t>
  </si>
  <si>
    <t>EMERET</t>
  </si>
  <si>
    <t>BLANC</t>
  </si>
  <si>
    <t>LOUISA</t>
  </si>
  <si>
    <t>AREZKI</t>
  </si>
  <si>
    <t>ROSA</t>
  </si>
  <si>
    <t>HUET</t>
  </si>
  <si>
    <t>GUILLEMIN</t>
  </si>
  <si>
    <t>SCHARLY</t>
  </si>
  <si>
    <t>LHERIAU</t>
  </si>
  <si>
    <t>MAXENS</t>
  </si>
  <si>
    <t>CRESTA</t>
  </si>
  <si>
    <t>VICTORIA</t>
  </si>
  <si>
    <t>ROBIN</t>
  </si>
  <si>
    <t>BENAMARA</t>
  </si>
  <si>
    <t>GAUTHIER</t>
  </si>
  <si>
    <t>LEMEUNIER</t>
  </si>
  <si>
    <t>DELAGE-ZAIRE</t>
  </si>
  <si>
    <t>ALYZE</t>
  </si>
  <si>
    <t>WASIER</t>
  </si>
  <si>
    <t>ORLOWSKI</t>
  </si>
  <si>
    <t>CAILLER</t>
  </si>
  <si>
    <t>BELLESOEUR</t>
  </si>
  <si>
    <t>MUNOZ</t>
  </si>
  <si>
    <t>BAUDOIN</t>
  </si>
  <si>
    <t>AUDE</t>
  </si>
  <si>
    <t>AKADIRI SOUMAILA</t>
  </si>
  <si>
    <t>BANO-GIFFAUT</t>
  </si>
  <si>
    <t>LOIS</t>
  </si>
  <si>
    <t>LECADRE</t>
  </si>
  <si>
    <t>QUENUM</t>
  </si>
  <si>
    <t>WILHELM</t>
  </si>
  <si>
    <t>FAUCON</t>
  </si>
  <si>
    <t>ESTRADE</t>
  </si>
  <si>
    <t>BERGER</t>
  </si>
  <si>
    <t>LEONIE</t>
  </si>
  <si>
    <t>MONTES</t>
  </si>
  <si>
    <t>OTHILIE</t>
  </si>
  <si>
    <t>LECLERC</t>
  </si>
  <si>
    <t>MORTUAIRE</t>
  </si>
  <si>
    <t>MAXIM</t>
  </si>
  <si>
    <t>PERON</t>
  </si>
  <si>
    <t>GATINEAU</t>
  </si>
  <si>
    <t>AMANDINE</t>
  </si>
  <si>
    <t>TENTEN</t>
  </si>
  <si>
    <t>CELIA</t>
  </si>
  <si>
    <t>CHEVREAU</t>
  </si>
  <si>
    <t>MOURA DOS SANTOS</t>
  </si>
  <si>
    <t>FERRAND</t>
  </si>
  <si>
    <t>BARTHELEMY</t>
  </si>
  <si>
    <t>MAEL</t>
  </si>
  <si>
    <t>CAILLE</t>
  </si>
  <si>
    <t>ALIMI</t>
  </si>
  <si>
    <t>IONESCU</t>
  </si>
  <si>
    <t>LENA-MARIA</t>
  </si>
  <si>
    <t>JOLIVET</t>
  </si>
  <si>
    <t>ANAELLE</t>
  </si>
  <si>
    <t>PAJON</t>
  </si>
  <si>
    <t>HANAE</t>
  </si>
  <si>
    <t>ESTIOT</t>
  </si>
  <si>
    <t>CALISTA</t>
  </si>
  <si>
    <t>MILHANE</t>
  </si>
  <si>
    <t>DE SAINT ALBIN</t>
  </si>
  <si>
    <t>AMELINE</t>
  </si>
  <si>
    <t>VIVIANA</t>
  </si>
  <si>
    <t>ANDERT</t>
  </si>
  <si>
    <t>COUTEAU</t>
  </si>
  <si>
    <t>NICAUD</t>
  </si>
  <si>
    <t>SCHMIDT</t>
  </si>
  <si>
    <t>LE GUILLOU DE PENANROS</t>
  </si>
  <si>
    <t>MARGOT</t>
  </si>
  <si>
    <t>GOULET</t>
  </si>
  <si>
    <t>NOAM</t>
  </si>
  <si>
    <t>SOULAS-BINET</t>
  </si>
  <si>
    <t>LESIEUR</t>
  </si>
  <si>
    <t>JOSEPHINE</t>
  </si>
  <si>
    <t>BONJEAN</t>
  </si>
  <si>
    <t>GABRIELLE</t>
  </si>
  <si>
    <t>SOUTADE</t>
  </si>
  <si>
    <t>COUTANT BOURGEOIS</t>
  </si>
  <si>
    <t>ETHAN</t>
  </si>
  <si>
    <t>COUDRIAU</t>
  </si>
  <si>
    <t>SHAHYNA</t>
  </si>
  <si>
    <t>LAUBU</t>
  </si>
  <si>
    <t>CHARPENTIER</t>
  </si>
  <si>
    <t>BREE</t>
  </si>
  <si>
    <t>MERILLON</t>
  </si>
  <si>
    <t>KUBACKI</t>
  </si>
  <si>
    <t>THOREL</t>
  </si>
  <si>
    <t>MEJAJRA</t>
  </si>
  <si>
    <t>MANEL</t>
  </si>
  <si>
    <t>CHAIBI</t>
  </si>
  <si>
    <t>YOUMNA</t>
  </si>
  <si>
    <t>ZACZYNSKI</t>
  </si>
  <si>
    <t>HOUDIN</t>
  </si>
  <si>
    <t>DURIEUX</t>
  </si>
  <si>
    <t>VIOLON</t>
  </si>
  <si>
    <t>ULYSSE</t>
  </si>
  <si>
    <t>DELAMARE</t>
  </si>
  <si>
    <t>JUSTIN</t>
  </si>
  <si>
    <t>LARDIER</t>
  </si>
  <si>
    <t>HERY</t>
  </si>
  <si>
    <t>MANEK</t>
  </si>
  <si>
    <t>LECOUR</t>
  </si>
  <si>
    <t>AVENEL</t>
  </si>
  <si>
    <t>BADILLE</t>
  </si>
  <si>
    <t>MRIMI</t>
  </si>
  <si>
    <t>BILAL</t>
  </si>
  <si>
    <t>DELHOMMEAU</t>
  </si>
  <si>
    <t>BLEUENN</t>
  </si>
  <si>
    <t>ANTONICA</t>
  </si>
  <si>
    <t>FORESTIER</t>
  </si>
  <si>
    <t>MATHYS</t>
  </si>
  <si>
    <t>DAUNAY</t>
  </si>
  <si>
    <t>VIGNEAU</t>
  </si>
  <si>
    <t>MINFRAY-MABED</t>
  </si>
  <si>
    <t>PHILEMON</t>
  </si>
  <si>
    <t>PINEAU</t>
  </si>
  <si>
    <t>YUMA</t>
  </si>
  <si>
    <t>GUERLOT</t>
  </si>
  <si>
    <t>TRAORE</t>
  </si>
  <si>
    <t>KADIDIA</t>
  </si>
  <si>
    <t>GHAMMIT</t>
  </si>
  <si>
    <t>ALIYA</t>
  </si>
  <si>
    <t>GOLE</t>
  </si>
  <si>
    <t>MAUNOURY</t>
  </si>
  <si>
    <t>GERARD-MANCEAU</t>
  </si>
  <si>
    <t>GRESSE</t>
  </si>
  <si>
    <t>ALCIDE</t>
  </si>
  <si>
    <t>DIABY</t>
  </si>
  <si>
    <t>OUMOU</t>
  </si>
  <si>
    <t>MARIE-LOUISE-HENRIETTE</t>
  </si>
  <si>
    <t>MAHBAZ</t>
  </si>
  <si>
    <t>MORISE</t>
  </si>
  <si>
    <t>BELLIER</t>
  </si>
  <si>
    <t>BALE</t>
  </si>
  <si>
    <t>MERIOT</t>
  </si>
  <si>
    <t>MERY</t>
  </si>
  <si>
    <t>RICHARD</t>
  </si>
  <si>
    <t>ROWN</t>
  </si>
  <si>
    <t>MONORY</t>
  </si>
  <si>
    <t>LAUNAY</t>
  </si>
  <si>
    <t>LOUIS-DIDIER</t>
  </si>
  <si>
    <t>TISON</t>
  </si>
  <si>
    <t>SARDOUK</t>
  </si>
  <si>
    <t>NAIM</t>
  </si>
  <si>
    <t>DUEZ</t>
  </si>
  <si>
    <t>MIALOUNGUILA</t>
  </si>
  <si>
    <t>LOUIS-BRUNO</t>
  </si>
  <si>
    <t>DROUOT</t>
  </si>
  <si>
    <t>LOPATA</t>
  </si>
  <si>
    <t>MAHEE</t>
  </si>
  <si>
    <t>BAILLEAU</t>
  </si>
  <si>
    <t>NOAN</t>
  </si>
  <si>
    <t>VAPAILLE</t>
  </si>
  <si>
    <t>MANGO</t>
  </si>
  <si>
    <t>SALLE</t>
  </si>
  <si>
    <t>LELOUTRE</t>
  </si>
  <si>
    <t>BICHOUARINE</t>
  </si>
  <si>
    <t>TSANGALI</t>
  </si>
  <si>
    <t>HELENE</t>
  </si>
  <si>
    <t>RENOU</t>
  </si>
  <si>
    <t>VALLET</t>
  </si>
  <si>
    <t>CHAPEAU-SELLIER</t>
  </si>
  <si>
    <t>GUENAEL</t>
  </si>
  <si>
    <t>FRIOCOURT</t>
  </si>
  <si>
    <t>OLIVIA</t>
  </si>
  <si>
    <t>RICHSHOFFER</t>
  </si>
  <si>
    <t>MAE</t>
  </si>
  <si>
    <t>HENDRICK</t>
  </si>
  <si>
    <t>ENNIO</t>
  </si>
  <si>
    <t>IVERNEL</t>
  </si>
  <si>
    <t>JUSSERAND</t>
  </si>
  <si>
    <t>DOS SANTOS</t>
  </si>
  <si>
    <t>ALOIS</t>
  </si>
  <si>
    <t>ESTEVENET</t>
  </si>
  <si>
    <t>EIREEN</t>
  </si>
  <si>
    <t>BA</t>
  </si>
  <si>
    <t>MAMADOU</t>
  </si>
  <si>
    <t>REICHHARDT</t>
  </si>
  <si>
    <t>MARYNE</t>
  </si>
  <si>
    <t>BILLARD</t>
  </si>
  <si>
    <t>TEBIB</t>
  </si>
  <si>
    <t>AMBRINE</t>
  </si>
  <si>
    <t>RABATE</t>
  </si>
  <si>
    <t>MEISSONNIER</t>
  </si>
  <si>
    <t>LOPEZ</t>
  </si>
  <si>
    <t>LELONG</t>
  </si>
  <si>
    <t>DOUGE</t>
  </si>
  <si>
    <t>GUILLET</t>
  </si>
  <si>
    <t>STOKIC</t>
  </si>
  <si>
    <t>MILA</t>
  </si>
  <si>
    <t>SENSINI</t>
  </si>
  <si>
    <t>ORANE</t>
  </si>
  <si>
    <t>COFFINEAU</t>
  </si>
  <si>
    <t>BEGOU DE PRIESTERE</t>
  </si>
  <si>
    <t>WIERZBICKI</t>
  </si>
  <si>
    <t>DURAND</t>
  </si>
  <si>
    <t>PLISSON</t>
  </si>
  <si>
    <t>CORNEC</t>
  </si>
  <si>
    <t>ZELIE</t>
  </si>
  <si>
    <t>VOILLOT</t>
  </si>
  <si>
    <t>PAULINE</t>
  </si>
  <si>
    <t>GALES</t>
  </si>
  <si>
    <t>ELOISE</t>
  </si>
  <si>
    <t>ANTONIA</t>
  </si>
  <si>
    <t>AUBARD</t>
  </si>
  <si>
    <t>ANNOUCK</t>
  </si>
  <si>
    <t>THIERRY</t>
  </si>
  <si>
    <t>MESNIL</t>
  </si>
  <si>
    <t>PRUDHOMME</t>
  </si>
  <si>
    <t>CLEO</t>
  </si>
  <si>
    <t>COUSSEINS</t>
  </si>
  <si>
    <t>GUEDOU</t>
  </si>
  <si>
    <t>CHARRON</t>
  </si>
  <si>
    <t>ANDY</t>
  </si>
  <si>
    <t>JATHIERE</t>
  </si>
  <si>
    <t>BOULARD</t>
  </si>
  <si>
    <t>YANNIS</t>
  </si>
  <si>
    <t>BOURDAUX</t>
  </si>
  <si>
    <t>LE BRETON</t>
  </si>
  <si>
    <t>MALAURY</t>
  </si>
  <si>
    <t>ALARY</t>
  </si>
  <si>
    <t>MASSON</t>
  </si>
  <si>
    <t>PABIOT</t>
  </si>
  <si>
    <t>ESTHER</t>
  </si>
  <si>
    <t>BALLU</t>
  </si>
  <si>
    <t>LISA</t>
  </si>
  <si>
    <t>MARIE-JULIENNE</t>
  </si>
  <si>
    <t>GIRET</t>
  </si>
  <si>
    <t>FOURRET</t>
  </si>
  <si>
    <t>FANTINE</t>
  </si>
  <si>
    <t>DECONCHE</t>
  </si>
  <si>
    <t>LAMORT</t>
  </si>
  <si>
    <t>LELOUP</t>
  </si>
  <si>
    <t>MOYI</t>
  </si>
  <si>
    <t>LETARD</t>
  </si>
  <si>
    <t>GRAS</t>
  </si>
  <si>
    <t>JACQUOT</t>
  </si>
  <si>
    <t>MELODY</t>
  </si>
  <si>
    <t>BAILLON</t>
  </si>
  <si>
    <t>BLOT</t>
  </si>
  <si>
    <t>HERBY</t>
  </si>
  <si>
    <t>GONCALVES</t>
  </si>
  <si>
    <t>DIEVART</t>
  </si>
  <si>
    <t>MARLENE</t>
  </si>
  <si>
    <t>GIUDICELLI</t>
  </si>
  <si>
    <t>HUME-COLLIN</t>
  </si>
  <si>
    <t>LISE</t>
  </si>
  <si>
    <t>GUILLOU</t>
  </si>
  <si>
    <t>ASTREE</t>
  </si>
  <si>
    <t>SARRAZIN</t>
  </si>
  <si>
    <t>BEDIOU</t>
  </si>
  <si>
    <t>DEBENNE</t>
  </si>
  <si>
    <t>TONDUT</t>
  </si>
  <si>
    <t>PENTECOUTEAU</t>
  </si>
  <si>
    <t>RELANDEAU</t>
  </si>
  <si>
    <t>DEVERS-DORE</t>
  </si>
  <si>
    <t>LILI</t>
  </si>
  <si>
    <t>BAHU</t>
  </si>
  <si>
    <t>DAYMA</t>
  </si>
  <si>
    <t>MORISSET</t>
  </si>
  <si>
    <t>PELTIER</t>
  </si>
  <si>
    <t>CAMBERVEL ANTISTE</t>
  </si>
  <si>
    <t>CHARLUET</t>
  </si>
  <si>
    <t>LAURENS</t>
  </si>
  <si>
    <t>DUCHASSIN</t>
  </si>
  <si>
    <t>GASTON</t>
  </si>
  <si>
    <t>BOUMEDIENE</t>
  </si>
  <si>
    <t>DELETAIN</t>
  </si>
  <si>
    <t>RIZZA</t>
  </si>
  <si>
    <t>ORNELLA</t>
  </si>
  <si>
    <t>DUBOIS</t>
  </si>
  <si>
    <t>VALENTINE</t>
  </si>
  <si>
    <t>LEGARREC-HAMARD</t>
  </si>
  <si>
    <t>NOBLET</t>
  </si>
  <si>
    <t>PAPINEAU</t>
  </si>
  <si>
    <t>LOISEAU</t>
  </si>
  <si>
    <t>NOLAN</t>
  </si>
  <si>
    <t>PERARDELLE</t>
  </si>
  <si>
    <t>AENOR</t>
  </si>
  <si>
    <t>BUCHON</t>
  </si>
  <si>
    <t>YSAURE</t>
  </si>
  <si>
    <t>DELAVILLE</t>
  </si>
  <si>
    <t>EMELINE</t>
  </si>
  <si>
    <t>HYMBERT</t>
  </si>
  <si>
    <t>DE SOUSA</t>
  </si>
  <si>
    <t>GOUREAU</t>
  </si>
  <si>
    <t>PICART</t>
  </si>
  <si>
    <t>SUARD</t>
  </si>
  <si>
    <t>ANTHEA</t>
  </si>
  <si>
    <t>BRULAY</t>
  </si>
  <si>
    <t>BRISSE</t>
  </si>
  <si>
    <t>DANGER</t>
  </si>
  <si>
    <t>MARIE-CAMILLE</t>
  </si>
  <si>
    <t>VERSCHAFFEL</t>
  </si>
  <si>
    <t>TOUTAY</t>
  </si>
  <si>
    <t>CHATTE</t>
  </si>
  <si>
    <t>DORING</t>
  </si>
  <si>
    <t>GAYOT</t>
  </si>
  <si>
    <t>MAELINE</t>
  </si>
  <si>
    <t>NGOUSSOU-NGOUYI</t>
  </si>
  <si>
    <t>CESAR</t>
  </si>
  <si>
    <t>FREDERIC</t>
  </si>
  <si>
    <t>CORALINE</t>
  </si>
  <si>
    <t>GUILLARD</t>
  </si>
  <si>
    <t>JOLAN</t>
  </si>
  <si>
    <t>KEOTHAVONG</t>
  </si>
  <si>
    <t>GASPAR</t>
  </si>
  <si>
    <t>CADORET</t>
  </si>
  <si>
    <t>RAMETTE</t>
  </si>
  <si>
    <t>MARLIN</t>
  </si>
  <si>
    <t>PABLO</t>
  </si>
  <si>
    <t>FIRMIN-JENNINGS</t>
  </si>
  <si>
    <t>MERLAND-SIMON</t>
  </si>
  <si>
    <t>GUILLERM</t>
  </si>
  <si>
    <t>REY</t>
  </si>
  <si>
    <t>BIGRAT</t>
  </si>
  <si>
    <t>RENOUX</t>
  </si>
  <si>
    <t>MACHU</t>
  </si>
  <si>
    <t>MAIWENN</t>
  </si>
  <si>
    <t>MAIRAND</t>
  </si>
  <si>
    <t>TESSEREAU</t>
  </si>
  <si>
    <t>LUKE</t>
  </si>
  <si>
    <t>BONIOU-POULICHET</t>
  </si>
  <si>
    <t>DIEN</t>
  </si>
  <si>
    <t>PATRICE</t>
  </si>
  <si>
    <t>LUCIE</t>
  </si>
  <si>
    <t>GIOT</t>
  </si>
  <si>
    <t>DORIAN</t>
  </si>
  <si>
    <t>DELPLANQUE</t>
  </si>
  <si>
    <t>BENJAMIN</t>
  </si>
  <si>
    <t>HAYS</t>
  </si>
  <si>
    <t>ELOANN</t>
  </si>
  <si>
    <t>VOLTIGEUR</t>
  </si>
  <si>
    <t>DUPEU</t>
  </si>
  <si>
    <t>CREPIN</t>
  </si>
  <si>
    <t>SAUDRAIS</t>
  </si>
  <si>
    <t>SILOE</t>
  </si>
  <si>
    <t>GUMBS-LAMY</t>
  </si>
  <si>
    <t>ALYCIA</t>
  </si>
  <si>
    <t>ALI</t>
  </si>
  <si>
    <t>DAGUET</t>
  </si>
  <si>
    <t>HASSINI</t>
  </si>
  <si>
    <t>ELLA</t>
  </si>
  <si>
    <t>LESPLINGUIES</t>
  </si>
  <si>
    <t>FERET</t>
  </si>
  <si>
    <t>YAELLE</t>
  </si>
  <si>
    <t>COTARD</t>
  </si>
  <si>
    <t>MAYA</t>
  </si>
  <si>
    <t>AIT CHAKHMOUN</t>
  </si>
  <si>
    <t>ADIL</t>
  </si>
  <si>
    <t>NOTOT</t>
  </si>
  <si>
    <t>VION LENORMAND</t>
  </si>
  <si>
    <t>HELOISE</t>
  </si>
  <si>
    <t>LESOURD</t>
  </si>
  <si>
    <t>LIDON</t>
  </si>
  <si>
    <t>LAGARDE</t>
  </si>
  <si>
    <t>NINON</t>
  </si>
  <si>
    <t>THERIZOL</t>
  </si>
  <si>
    <t>HALTER</t>
  </si>
  <si>
    <t>CHAPEL</t>
  </si>
  <si>
    <t>HARES</t>
  </si>
  <si>
    <t>NADYA</t>
  </si>
  <si>
    <t>LAFORGE</t>
  </si>
  <si>
    <t>TRICHET</t>
  </si>
  <si>
    <t>BLANCHE</t>
  </si>
  <si>
    <t>GUILBERT-CHOLET</t>
  </si>
  <si>
    <t>QUATANENS</t>
  </si>
  <si>
    <t>CHERAMY</t>
  </si>
  <si>
    <t>BOUREZ-PEROUX</t>
  </si>
  <si>
    <t>PACO</t>
  </si>
  <si>
    <t>CORDIER</t>
  </si>
  <si>
    <t>MAIAUX</t>
  </si>
  <si>
    <t>BERTIN</t>
  </si>
  <si>
    <t>CLOTILDE</t>
  </si>
  <si>
    <t>PETITPAS</t>
  </si>
  <si>
    <t>AIGRET</t>
  </si>
  <si>
    <t>FALL</t>
  </si>
  <si>
    <t>MARYAM</t>
  </si>
  <si>
    <t>BONGIBAULT</t>
  </si>
  <si>
    <t>MARIOTON</t>
  </si>
  <si>
    <t>ETIENNE</t>
  </si>
  <si>
    <t>JACQUIN</t>
  </si>
  <si>
    <t>MAYEN</t>
  </si>
  <si>
    <t>MESTON</t>
  </si>
  <si>
    <t>CELIE</t>
  </si>
  <si>
    <t>BIETS</t>
  </si>
  <si>
    <t>EVAN</t>
  </si>
  <si>
    <t>BEAU</t>
  </si>
  <si>
    <t>ROUALDES</t>
  </si>
  <si>
    <t>JEAN</t>
  </si>
  <si>
    <t>MOREIRA</t>
  </si>
  <si>
    <t>ZAMORA</t>
  </si>
  <si>
    <t>DYLAN</t>
  </si>
  <si>
    <t>THIBAULT</t>
  </si>
  <si>
    <t>GIRAULT</t>
  </si>
  <si>
    <t>BOUALLEG</t>
  </si>
  <si>
    <t>BALLEREAU-SELESQUE</t>
  </si>
  <si>
    <t>MAGNIFICO</t>
  </si>
  <si>
    <t>ZENA</t>
  </si>
  <si>
    <t>NOYALET</t>
  </si>
  <si>
    <t>LOLA</t>
  </si>
  <si>
    <t>PICHARD-COURSAULT</t>
  </si>
  <si>
    <t>NAEL</t>
  </si>
  <si>
    <t>ANGELLIAUME-DELBOS</t>
  </si>
  <si>
    <t>BAISSIN FARIA</t>
  </si>
  <si>
    <t>LE DANOIS</t>
  </si>
  <si>
    <t>ARTHURS</t>
  </si>
  <si>
    <t>PICHARD</t>
  </si>
  <si>
    <t>RAY</t>
  </si>
  <si>
    <t>ANATOLE</t>
  </si>
  <si>
    <t>RAYNAUD</t>
  </si>
  <si>
    <t>CHEVEREAU</t>
  </si>
  <si>
    <t>DECOUX</t>
  </si>
  <si>
    <t>ZIMMERMANN</t>
  </si>
  <si>
    <t>MONDINO</t>
  </si>
  <si>
    <t>DIETRICH</t>
  </si>
  <si>
    <t>FAUSTINE</t>
  </si>
  <si>
    <t>COUSINARD</t>
  </si>
  <si>
    <t>VOSGIENS</t>
  </si>
  <si>
    <t>PEDRAO</t>
  </si>
  <si>
    <t>MARVIN</t>
  </si>
  <si>
    <t>JUILLET-MARSAT</t>
  </si>
  <si>
    <t>BIZERAY</t>
  </si>
  <si>
    <t>CHOQUET</t>
  </si>
  <si>
    <t>PAUL-ARNAUD</t>
  </si>
  <si>
    <t>DESOMBRE</t>
  </si>
  <si>
    <t>ZEMMOURI</t>
  </si>
  <si>
    <t>LARRIEU</t>
  </si>
  <si>
    <t>GARCIA</t>
  </si>
  <si>
    <t>MATHIA</t>
  </si>
  <si>
    <t>CELIANE</t>
  </si>
  <si>
    <t>NACRO</t>
  </si>
  <si>
    <t>YISSOUNOU</t>
  </si>
  <si>
    <t>MAZOUARD</t>
  </si>
  <si>
    <t>MOTEI</t>
  </si>
  <si>
    <t>RANIA</t>
  </si>
  <si>
    <t>MOSLAND</t>
  </si>
  <si>
    <t>VELMA</t>
  </si>
  <si>
    <t>ROULETTE</t>
  </si>
  <si>
    <t>LOCHON</t>
  </si>
  <si>
    <t>MARILOU</t>
  </si>
  <si>
    <t>CARON</t>
  </si>
  <si>
    <t>DARGA</t>
  </si>
  <si>
    <t>DIANE</t>
  </si>
  <si>
    <t>GOUSSET</t>
  </si>
  <si>
    <t>RECQ</t>
  </si>
  <si>
    <t>ARSENE</t>
  </si>
  <si>
    <t>MAELIA</t>
  </si>
  <si>
    <t>VINAY</t>
  </si>
  <si>
    <t>PRIEUR</t>
  </si>
  <si>
    <t>BARBET</t>
  </si>
  <si>
    <t>ELISE</t>
  </si>
  <si>
    <t>CAILLAUT</t>
  </si>
  <si>
    <t>HUMIER</t>
  </si>
  <si>
    <t>SIROT</t>
  </si>
  <si>
    <t>EDEN</t>
  </si>
  <si>
    <t>NOURRY</t>
  </si>
  <si>
    <t>FLAMENT</t>
  </si>
  <si>
    <t>GOULIN</t>
  </si>
  <si>
    <t>SALOME</t>
  </si>
  <si>
    <t>CHEDEAU</t>
  </si>
  <si>
    <t>MOUTON</t>
  </si>
  <si>
    <t>KENZO</t>
  </si>
  <si>
    <t>ANDRE</t>
  </si>
  <si>
    <t>GUIGNARD</t>
  </si>
  <si>
    <t>TEDDY</t>
  </si>
  <si>
    <t>MYCHAK</t>
  </si>
  <si>
    <t>BRIJOU</t>
  </si>
  <si>
    <t>ASMA</t>
  </si>
  <si>
    <t>COLLIN</t>
  </si>
  <si>
    <t>RAFAEL</t>
  </si>
  <si>
    <t>GASMAND</t>
  </si>
  <si>
    <t>CHEMIN</t>
  </si>
  <si>
    <t>BERYL</t>
  </si>
  <si>
    <t>BLANCHARD</t>
  </si>
  <si>
    <t>ARFOUY</t>
  </si>
  <si>
    <t>GHIZLANE</t>
  </si>
  <si>
    <t>LEPRINCE</t>
  </si>
  <si>
    <t>ARANDA</t>
  </si>
  <si>
    <t>LAMBERT</t>
  </si>
  <si>
    <t>MIA</t>
  </si>
  <si>
    <t>RITOUX</t>
  </si>
  <si>
    <t>LANDEMAINE</t>
  </si>
  <si>
    <t>LIGER</t>
  </si>
  <si>
    <t>WILLIAM</t>
  </si>
  <si>
    <t>SALOMON</t>
  </si>
  <si>
    <t>REICHEL</t>
  </si>
  <si>
    <t>ORIANE</t>
  </si>
  <si>
    <t>COUDRAY</t>
  </si>
  <si>
    <t>BRETTE</t>
  </si>
  <si>
    <t>UGARTE</t>
  </si>
  <si>
    <t>DURIEZ</t>
  </si>
  <si>
    <t>HOUDAYER</t>
  </si>
  <si>
    <t>GUYARD</t>
  </si>
  <si>
    <t>CHEVALLIER</t>
  </si>
  <si>
    <t>ROSY</t>
  </si>
  <si>
    <t>CHAIGNEAU</t>
  </si>
  <si>
    <t>LAURIANE</t>
  </si>
  <si>
    <t>SIGNARBIEUX</t>
  </si>
  <si>
    <t>CHERFOULAULT</t>
  </si>
  <si>
    <t>VANGREVELYNGHE</t>
  </si>
  <si>
    <t>LISEA</t>
  </si>
  <si>
    <t>JARREAU</t>
  </si>
  <si>
    <t>MATTEO</t>
  </si>
  <si>
    <t>CHAUSSET</t>
  </si>
  <si>
    <t>BARBE</t>
  </si>
  <si>
    <t>ELOUAN</t>
  </si>
  <si>
    <t>RETAILLEAU</t>
  </si>
  <si>
    <t>HENRI</t>
  </si>
  <si>
    <t>BOUCHUT</t>
  </si>
  <si>
    <t>TRIMOUILLE</t>
  </si>
  <si>
    <t>COUTURIER</t>
  </si>
  <si>
    <t>GAUTHIER-PEREIRA</t>
  </si>
  <si>
    <t>ANA-SARA</t>
  </si>
  <si>
    <t>BELFORT</t>
  </si>
  <si>
    <t>RILEY</t>
  </si>
  <si>
    <t>ELATLATI</t>
  </si>
  <si>
    <t>NAILA</t>
  </si>
  <si>
    <t>SALAUN</t>
  </si>
  <si>
    <t>BLASCO</t>
  </si>
  <si>
    <t>BAILLY</t>
  </si>
  <si>
    <t>ELYNE</t>
  </si>
  <si>
    <t>LACHOT</t>
  </si>
  <si>
    <t>ALBAN</t>
  </si>
  <si>
    <t>LEJEUNE</t>
  </si>
  <si>
    <t>THIENTA</t>
  </si>
  <si>
    <t>AISSATOU</t>
  </si>
  <si>
    <t>FOUGEREUX</t>
  </si>
  <si>
    <t>MONTIGNY</t>
  </si>
  <si>
    <t>ROTIER</t>
  </si>
  <si>
    <t>BAUD</t>
  </si>
  <si>
    <t>MARZOUK</t>
  </si>
  <si>
    <t>ZOUHEIR</t>
  </si>
  <si>
    <t>THAIS</t>
  </si>
  <si>
    <t>SENET</t>
  </si>
  <si>
    <t>MAIA</t>
  </si>
  <si>
    <t>BARDI</t>
  </si>
  <si>
    <t>MAGNUS</t>
  </si>
  <si>
    <t>CHAUVET</t>
  </si>
  <si>
    <t>LONGUET</t>
  </si>
  <si>
    <t>BOURDIER</t>
  </si>
  <si>
    <t>GODRON</t>
  </si>
  <si>
    <t>COSTA</t>
  </si>
  <si>
    <t>DEVAUD</t>
  </si>
  <si>
    <t>ZIA</t>
  </si>
  <si>
    <t>DUMAY</t>
  </si>
  <si>
    <t>CHARLOTTE</t>
  </si>
  <si>
    <t>MARCHAND</t>
  </si>
  <si>
    <t>REBOURS</t>
  </si>
  <si>
    <t>TELMA</t>
  </si>
  <si>
    <t>ERNEST</t>
  </si>
  <si>
    <t>BOURGOIN-FAUCHERE</t>
  </si>
  <si>
    <t>CHABROUX-FORGET</t>
  </si>
  <si>
    <t>COLYNE</t>
  </si>
  <si>
    <t>AYADI</t>
  </si>
  <si>
    <t>BOURGOIN</t>
  </si>
  <si>
    <t>ROUET</t>
  </si>
  <si>
    <t>GIRARD-PELLETIER</t>
  </si>
  <si>
    <t>ALINGERY-KANZA</t>
  </si>
  <si>
    <t>KEYDANE</t>
  </si>
  <si>
    <t>TELLIER</t>
  </si>
  <si>
    <t>DEVANNEAUX</t>
  </si>
  <si>
    <t>BARONE</t>
  </si>
  <si>
    <t>HEBERT</t>
  </si>
  <si>
    <t>THALIA</t>
  </si>
  <si>
    <t>NAIL</t>
  </si>
  <si>
    <t>GABRIELE</t>
  </si>
  <si>
    <t>VALTON CUREAU</t>
  </si>
  <si>
    <t>MARMASSE</t>
  </si>
  <si>
    <t>BERSON</t>
  </si>
  <si>
    <t>VITET-STEPIEN</t>
  </si>
  <si>
    <t>COLLET</t>
  </si>
  <si>
    <t>CYRIELLE</t>
  </si>
  <si>
    <t>TALLOUS</t>
  </si>
  <si>
    <t>FARES</t>
  </si>
  <si>
    <t>SO</t>
  </si>
  <si>
    <t>SANGRATH</t>
  </si>
  <si>
    <t>NOHE</t>
  </si>
  <si>
    <t>CHOUAI</t>
  </si>
  <si>
    <t>RAZANE</t>
  </si>
  <si>
    <t>GEYSSENS</t>
  </si>
  <si>
    <t>EL BADRI</t>
  </si>
  <si>
    <t>WAFA</t>
  </si>
  <si>
    <t>DION</t>
  </si>
  <si>
    <t>LANNOT</t>
  </si>
  <si>
    <t>DA SILVA</t>
  </si>
  <si>
    <t>CHALLAB</t>
  </si>
  <si>
    <t>CANUTO</t>
  </si>
  <si>
    <t>ROULLEAU</t>
  </si>
  <si>
    <t>MAINA</t>
  </si>
  <si>
    <t>WORONKIEWICZ</t>
  </si>
  <si>
    <t>ALAN</t>
  </si>
  <si>
    <t>VANDENBROEK</t>
  </si>
  <si>
    <t>MARTIGNON</t>
  </si>
  <si>
    <t>BRUN</t>
  </si>
  <si>
    <t>VAHITUA</t>
  </si>
  <si>
    <t>SAINT-ALBIN</t>
  </si>
  <si>
    <t>LE GUENNEC</t>
  </si>
  <si>
    <t>MARINE</t>
  </si>
  <si>
    <t>PHILIPPE</t>
  </si>
  <si>
    <t>ROYANT</t>
  </si>
  <si>
    <t>LANGUILLE</t>
  </si>
  <si>
    <t>MITTI</t>
  </si>
  <si>
    <t>CRUCHET</t>
  </si>
  <si>
    <t>FADA</t>
  </si>
  <si>
    <t>RITA</t>
  </si>
  <si>
    <t>TESSON</t>
  </si>
  <si>
    <t>ELOUENN</t>
  </si>
  <si>
    <t>DETTMAR</t>
  </si>
  <si>
    <t>MOAL</t>
  </si>
  <si>
    <t>GADOURI</t>
  </si>
  <si>
    <t>AMBLARD</t>
  </si>
  <si>
    <t>PROVOT</t>
  </si>
  <si>
    <t>BATHILDE</t>
  </si>
  <si>
    <t>IMAN</t>
  </si>
  <si>
    <t>LE MEUR</t>
  </si>
  <si>
    <t>APOLLINE</t>
  </si>
  <si>
    <t>MOHAMED</t>
  </si>
  <si>
    <t>LAMOTTE</t>
  </si>
  <si>
    <t>MARDON</t>
  </si>
  <si>
    <t>GACHE</t>
  </si>
  <si>
    <t>AUBRY</t>
  </si>
  <si>
    <t>BILLOUIN</t>
  </si>
  <si>
    <t>MANOAH</t>
  </si>
  <si>
    <t>HINAULT</t>
  </si>
  <si>
    <t>PAPEGUAY</t>
  </si>
  <si>
    <t>DIAS</t>
  </si>
  <si>
    <t>TEITE</t>
  </si>
  <si>
    <t>MBOUMBA</t>
  </si>
  <si>
    <t>DECHAMBRE</t>
  </si>
  <si>
    <t>LEANE</t>
  </si>
  <si>
    <t>CHARRIER</t>
  </si>
  <si>
    <t>NCHO</t>
  </si>
  <si>
    <t>ORIA CHRIST-EMMANUEL</t>
  </si>
  <si>
    <t>ELENA</t>
  </si>
  <si>
    <t>CORBEL</t>
  </si>
  <si>
    <t>AUREA</t>
  </si>
  <si>
    <t>COLLARD</t>
  </si>
  <si>
    <t>TANGUY</t>
  </si>
  <si>
    <t>BOISSEAU</t>
  </si>
  <si>
    <t>ALBIN</t>
  </si>
  <si>
    <t>FIOT</t>
  </si>
  <si>
    <t>ISILD</t>
  </si>
  <si>
    <t>CHICAUD-LECHEVIN</t>
  </si>
  <si>
    <t>TROCHET</t>
  </si>
  <si>
    <t>AUXENCE</t>
  </si>
  <si>
    <t>ELKHAL</t>
  </si>
  <si>
    <t>HYND</t>
  </si>
  <si>
    <t>RHIF</t>
  </si>
  <si>
    <t>YOUSSEF</t>
  </si>
  <si>
    <t>LEDOT</t>
  </si>
  <si>
    <t>NATHAEL</t>
  </si>
  <si>
    <t>AGOGUE</t>
  </si>
  <si>
    <t>CALIE</t>
  </si>
  <si>
    <t>NERME</t>
  </si>
  <si>
    <t>MELANIE</t>
  </si>
  <si>
    <t>LOVISA</t>
  </si>
  <si>
    <t>BEILLEVERT</t>
  </si>
  <si>
    <t>CHAILLOT</t>
  </si>
  <si>
    <t>PROVOST</t>
  </si>
  <si>
    <t>BEAUFILS</t>
  </si>
  <si>
    <t>CATHLEEN</t>
  </si>
  <si>
    <t>BOISSET</t>
  </si>
  <si>
    <t>EULALIE</t>
  </si>
  <si>
    <t>GASNIER</t>
  </si>
  <si>
    <t>LORIN</t>
  </si>
  <si>
    <t>MONNET</t>
  </si>
  <si>
    <t>MELYNA</t>
  </si>
  <si>
    <t>PRAULT</t>
  </si>
  <si>
    <t>GIRON</t>
  </si>
  <si>
    <t>LAURENT</t>
  </si>
  <si>
    <t>GARNIER</t>
  </si>
  <si>
    <t>ALICE</t>
  </si>
  <si>
    <t>CHEVALIER</t>
  </si>
  <si>
    <t>MEZIANI</t>
  </si>
  <si>
    <t>HANINE</t>
  </si>
  <si>
    <t>YATES</t>
  </si>
  <si>
    <t>HONEY</t>
  </si>
  <si>
    <t>BUKOVEC</t>
  </si>
  <si>
    <t>MILO</t>
  </si>
  <si>
    <t>DE RIDDER</t>
  </si>
  <si>
    <t>SAUVAGE</t>
  </si>
  <si>
    <t>OLLE</t>
  </si>
  <si>
    <t>GAETAN</t>
  </si>
  <si>
    <t>LECURU</t>
  </si>
  <si>
    <t>MAEVA</t>
  </si>
  <si>
    <t>GRANDENSCHWILLER</t>
  </si>
  <si>
    <t>CARNAT</t>
  </si>
  <si>
    <t>BAREAU</t>
  </si>
  <si>
    <t>MARTHE</t>
  </si>
  <si>
    <t>BRAVARD</t>
  </si>
  <si>
    <t>RUIZ-FOUQUER</t>
  </si>
  <si>
    <t>NORAH</t>
  </si>
  <si>
    <t>BARBOTTEAU</t>
  </si>
  <si>
    <t>GRUET-SANDOVAL</t>
  </si>
  <si>
    <t>SANTIAGO</t>
  </si>
  <si>
    <t>AKAYDIN</t>
  </si>
  <si>
    <t>JULIDE</t>
  </si>
  <si>
    <t>DAUNY</t>
  </si>
  <si>
    <t>MATIS</t>
  </si>
  <si>
    <t>PRESLES</t>
  </si>
  <si>
    <t>LILYHA</t>
  </si>
  <si>
    <t>HAMON</t>
  </si>
  <si>
    <t>ROSSILET</t>
  </si>
  <si>
    <t>AYLINE</t>
  </si>
  <si>
    <t>BELLANGER</t>
  </si>
  <si>
    <t>BADIER</t>
  </si>
  <si>
    <t>MARIANI-SAMSON</t>
  </si>
  <si>
    <t>CHOPARD</t>
  </si>
  <si>
    <t>LAMBERT-TROUILLET</t>
  </si>
  <si>
    <t>VASSORT</t>
  </si>
  <si>
    <t>YOANN</t>
  </si>
  <si>
    <t>SINGIER</t>
  </si>
  <si>
    <t>MICHON-BUREL</t>
  </si>
  <si>
    <t>DARREAU</t>
  </si>
  <si>
    <t>HOURY</t>
  </si>
  <si>
    <t>LOANN</t>
  </si>
  <si>
    <t>DEVALLIERE</t>
  </si>
  <si>
    <t>BUSSON</t>
  </si>
  <si>
    <t>MAENA</t>
  </si>
  <si>
    <t>KELLY</t>
  </si>
  <si>
    <t>NOHANN</t>
  </si>
  <si>
    <t>CHOATENE</t>
  </si>
  <si>
    <t>IBTISSEM</t>
  </si>
  <si>
    <t>NABTI</t>
  </si>
  <si>
    <t>AMINE</t>
  </si>
  <si>
    <t>HEFIED</t>
  </si>
  <si>
    <t>TAMANATE</t>
  </si>
  <si>
    <t>FATOUMATA</t>
  </si>
  <si>
    <t>JOUANNAUD-ROLLAND</t>
  </si>
  <si>
    <t>BARDAS</t>
  </si>
  <si>
    <t>LUNA</t>
  </si>
  <si>
    <t>MERWAN</t>
  </si>
  <si>
    <t>PREVOST</t>
  </si>
  <si>
    <t>PELLEJERO</t>
  </si>
  <si>
    <t>HANNOT</t>
  </si>
  <si>
    <t>DE PLACE</t>
  </si>
  <si>
    <t>AMAURY</t>
  </si>
  <si>
    <t>HECQUET</t>
  </si>
  <si>
    <t>LEMAIGRE</t>
  </si>
  <si>
    <t>LUCILLE</t>
  </si>
  <si>
    <t>DOUTRESOULLES</t>
  </si>
  <si>
    <t>ALICIA</t>
  </si>
  <si>
    <t>VAN BUUREN</t>
  </si>
  <si>
    <t>BERTO</t>
  </si>
  <si>
    <t>AURELIE</t>
  </si>
  <si>
    <t>QUELLIER</t>
  </si>
  <si>
    <t>GUEVIT</t>
  </si>
  <si>
    <t>MALO</t>
  </si>
  <si>
    <t>BUSE</t>
  </si>
  <si>
    <t>GRAVIERE</t>
  </si>
  <si>
    <t>NASRI</t>
  </si>
  <si>
    <t>NEJMI</t>
  </si>
  <si>
    <t>IPANEMA</t>
  </si>
  <si>
    <t>AGDIDE</t>
  </si>
  <si>
    <t>JIHANE</t>
  </si>
  <si>
    <t>GAILLOT</t>
  </si>
  <si>
    <t>AUGEY</t>
  </si>
  <si>
    <t>PIEPCZYK</t>
  </si>
  <si>
    <t>ENGERRAN</t>
  </si>
  <si>
    <t>CAGNEUX</t>
  </si>
  <si>
    <t>CORTES</t>
  </si>
  <si>
    <t>LHOTE</t>
  </si>
  <si>
    <t>BOISSAY</t>
  </si>
  <si>
    <t>CALLISTE</t>
  </si>
  <si>
    <t>GRAVELET</t>
  </si>
  <si>
    <t>MOULINOU</t>
  </si>
  <si>
    <t>CASSANDRE</t>
  </si>
  <si>
    <t>MARTINS</t>
  </si>
  <si>
    <t>MELVIN</t>
  </si>
  <si>
    <t>CHAMPALLIER</t>
  </si>
  <si>
    <t>STERNE</t>
  </si>
  <si>
    <t>JOUFFRE</t>
  </si>
  <si>
    <t>VILLERS</t>
  </si>
  <si>
    <t>INACIO</t>
  </si>
  <si>
    <t>MAZE</t>
  </si>
  <si>
    <t>RYAN</t>
  </si>
  <si>
    <t>GODARD</t>
  </si>
  <si>
    <t>LYON</t>
  </si>
  <si>
    <t>JUDITH</t>
  </si>
  <si>
    <t>SERISIER</t>
  </si>
  <si>
    <t>COULEBEAU</t>
  </si>
  <si>
    <t>ROUSSEL</t>
  </si>
  <si>
    <t>LECHAT</t>
  </si>
  <si>
    <t>HASLE</t>
  </si>
  <si>
    <t>TARDY</t>
  </si>
  <si>
    <t>GROUSSET</t>
  </si>
  <si>
    <t>JANAELLE</t>
  </si>
  <si>
    <t>GIRAUD</t>
  </si>
  <si>
    <t>MAILYS</t>
  </si>
  <si>
    <t>HAUTREUX</t>
  </si>
  <si>
    <t>RIGOT</t>
  </si>
  <si>
    <t>GODELU-ESTEVE</t>
  </si>
  <si>
    <t>VILLENEUVE-DELAS</t>
  </si>
  <si>
    <t>HORTENSE</t>
  </si>
  <si>
    <t>WALTER</t>
  </si>
  <si>
    <t>ASSALE</t>
  </si>
  <si>
    <t>VANNIER</t>
  </si>
  <si>
    <t>BASTIEN</t>
  </si>
  <si>
    <t>LE BRUN</t>
  </si>
  <si>
    <t>MARIE-LOU</t>
  </si>
  <si>
    <t>HENRY</t>
  </si>
  <si>
    <t>SARA</t>
  </si>
  <si>
    <t>SERVIUS</t>
  </si>
  <si>
    <t>ANNE-ELODIE</t>
  </si>
  <si>
    <t>HEDDE</t>
  </si>
  <si>
    <t>LESEUR</t>
  </si>
  <si>
    <t>BRUNEAU</t>
  </si>
  <si>
    <t>LUBIN</t>
  </si>
  <si>
    <t>ROZINVIL-TEMPLIER</t>
  </si>
  <si>
    <t>KENSON</t>
  </si>
  <si>
    <t>CHENUS</t>
  </si>
  <si>
    <t>ENGUERRAND</t>
  </si>
  <si>
    <t>POTTIER</t>
  </si>
  <si>
    <t>JEREMIE</t>
  </si>
  <si>
    <t>DELFOSSE</t>
  </si>
  <si>
    <t>LEPINE</t>
  </si>
  <si>
    <t>DUCHET-BIDALLIER</t>
  </si>
  <si>
    <t>AVRIL</t>
  </si>
  <si>
    <t>BODIN</t>
  </si>
  <si>
    <t>ARSIE</t>
  </si>
  <si>
    <t>SEBASTIEN</t>
  </si>
  <si>
    <t>POUVREAU</t>
  </si>
  <si>
    <t>ABEL</t>
  </si>
  <si>
    <t>LAPIERRE</t>
  </si>
  <si>
    <t>BOURGINE-CHARRET</t>
  </si>
  <si>
    <t>CHENE</t>
  </si>
  <si>
    <t>FORTIN</t>
  </si>
  <si>
    <t>CLOE</t>
  </si>
  <si>
    <t>DESGROUAS</t>
  </si>
  <si>
    <t>DOUBLIER</t>
  </si>
  <si>
    <t>LEROUX</t>
  </si>
  <si>
    <t>VAUCELLE</t>
  </si>
  <si>
    <t>OPPEIN</t>
  </si>
  <si>
    <t>YANN-GAEL</t>
  </si>
  <si>
    <t>SANOGO</t>
  </si>
  <si>
    <t>MAIMOUNA</t>
  </si>
  <si>
    <t>TAFFUS</t>
  </si>
  <si>
    <t>NELL</t>
  </si>
  <si>
    <t>COULONGES</t>
  </si>
  <si>
    <t>MEUNIER</t>
  </si>
  <si>
    <t>THEODORE</t>
  </si>
  <si>
    <t>ARNAUD</t>
  </si>
  <si>
    <t>GOSCINSKI</t>
  </si>
  <si>
    <t>RODENBURG</t>
  </si>
  <si>
    <t>NOWAN</t>
  </si>
  <si>
    <t>TRANCHET</t>
  </si>
  <si>
    <t>PERSON</t>
  </si>
  <si>
    <t>ALEXANDRA</t>
  </si>
  <si>
    <t>LEPINOY</t>
  </si>
  <si>
    <t>MILLIAN</t>
  </si>
  <si>
    <t>PLARD-BEAUCLAIR</t>
  </si>
  <si>
    <t>MATEO</t>
  </si>
  <si>
    <t>ZAAKOUNE</t>
  </si>
  <si>
    <t>AKRAM</t>
  </si>
  <si>
    <t>HAMMADI</t>
  </si>
  <si>
    <t>RAIMUNDO</t>
  </si>
  <si>
    <t>FISSON</t>
  </si>
  <si>
    <t>PELE</t>
  </si>
  <si>
    <t>KARL</t>
  </si>
  <si>
    <t>BLANCO</t>
  </si>
  <si>
    <t>MARTHA</t>
  </si>
  <si>
    <t>MAMOUNI</t>
  </si>
  <si>
    <t>AEK BILAL</t>
  </si>
  <si>
    <t>HALIM</t>
  </si>
  <si>
    <t>PEREIRA DE SA</t>
  </si>
  <si>
    <t>TEHINA</t>
  </si>
  <si>
    <t>ARNOUX-NLATE</t>
  </si>
  <si>
    <t>SIAN</t>
  </si>
  <si>
    <t>CAMPOS</t>
  </si>
  <si>
    <t>ELEA</t>
  </si>
  <si>
    <t>ACHILLE</t>
  </si>
  <si>
    <t>PARPIROLLES</t>
  </si>
  <si>
    <t>LANA</t>
  </si>
  <si>
    <t>LOPES-HENRIQUES</t>
  </si>
  <si>
    <t>LE FLOUR</t>
  </si>
  <si>
    <t>AMEDE</t>
  </si>
  <si>
    <t>DEHER</t>
  </si>
  <si>
    <t>LOEVANE</t>
  </si>
  <si>
    <t>SCHREIBER</t>
  </si>
  <si>
    <t>CHARTE</t>
  </si>
  <si>
    <t>KABASELE</t>
  </si>
  <si>
    <t>BEAUGRAND</t>
  </si>
  <si>
    <t>BEATRICE</t>
  </si>
  <si>
    <t>BIGOT</t>
  </si>
  <si>
    <t>LASSAUSSOIS</t>
  </si>
  <si>
    <t>CABRITA</t>
  </si>
  <si>
    <t>AMELIA</t>
  </si>
  <si>
    <t>DELEN</t>
  </si>
  <si>
    <t>ERTAN</t>
  </si>
  <si>
    <t>RAHARIJESY</t>
  </si>
  <si>
    <t>BARDOUL</t>
  </si>
  <si>
    <t>LILY-ROSE</t>
  </si>
  <si>
    <t>BILLOT</t>
  </si>
  <si>
    <t>GALLIAGUET</t>
  </si>
  <si>
    <t>BISEAU</t>
  </si>
  <si>
    <t>HYACINTHE</t>
  </si>
  <si>
    <t>AUBINEAU</t>
  </si>
  <si>
    <t>CALLIXTE</t>
  </si>
  <si>
    <t>NOUBLANCHE</t>
  </si>
  <si>
    <t>CARDON</t>
  </si>
  <si>
    <t>BRY</t>
  </si>
  <si>
    <t>FOUCHER</t>
  </si>
  <si>
    <t>DESRIER</t>
  </si>
  <si>
    <t>DAUVILLIERS</t>
  </si>
  <si>
    <t>LIPPERT</t>
  </si>
  <si>
    <t>CHAIMA</t>
  </si>
  <si>
    <t>CHASSARD</t>
  </si>
  <si>
    <t>ERIN</t>
  </si>
  <si>
    <t>FAVIERE</t>
  </si>
  <si>
    <t>TERRIER GUENERET</t>
  </si>
  <si>
    <t>BARRE</t>
  </si>
  <si>
    <t>CHENOT</t>
  </si>
  <si>
    <t>REMI</t>
  </si>
  <si>
    <t>GOURDIN-MILHIET</t>
  </si>
  <si>
    <t>LOFFREDO</t>
  </si>
  <si>
    <t>HADDAD</t>
  </si>
  <si>
    <t>BELLOY</t>
  </si>
  <si>
    <t>MARTIAL</t>
  </si>
  <si>
    <t>MARTEAU</t>
  </si>
  <si>
    <t>VIGNIER</t>
  </si>
  <si>
    <t>LYANA</t>
  </si>
  <si>
    <t>EDJENGUELE</t>
  </si>
  <si>
    <t>GUIBERT</t>
  </si>
  <si>
    <t>SAUGER-MACHADO</t>
  </si>
  <si>
    <t>ULKER</t>
  </si>
  <si>
    <t>ORTIS</t>
  </si>
  <si>
    <t>GODART</t>
  </si>
  <si>
    <t>HAGUENOER</t>
  </si>
  <si>
    <t>ROSE</t>
  </si>
  <si>
    <t>FONTAINE</t>
  </si>
  <si>
    <t>COURDAVAULT</t>
  </si>
  <si>
    <t>CARIOU</t>
  </si>
  <si>
    <t>LOANNE</t>
  </si>
  <si>
    <t>MBIANDA</t>
  </si>
  <si>
    <t>JOHANN-ALICIA</t>
  </si>
  <si>
    <t>TRAD</t>
  </si>
  <si>
    <t>MARTINET</t>
  </si>
  <si>
    <t>BELOUAD-MEIGNAN</t>
  </si>
  <si>
    <t>POIRIER</t>
  </si>
  <si>
    <t>DARCHY</t>
  </si>
  <si>
    <t>SWANE</t>
  </si>
  <si>
    <t>LOPES-YVON</t>
  </si>
  <si>
    <t>DEMIREL</t>
  </si>
  <si>
    <t>AYLIN</t>
  </si>
  <si>
    <t>MONTANEDE</t>
  </si>
  <si>
    <t>ELLYA</t>
  </si>
  <si>
    <t>CUILLERIER</t>
  </si>
  <si>
    <t>CLEMENTINE</t>
  </si>
  <si>
    <t>MARIAMA</t>
  </si>
  <si>
    <t>BARONNET</t>
  </si>
  <si>
    <t>TYLCZAK</t>
  </si>
  <si>
    <t>ROGER</t>
  </si>
  <si>
    <t>ALLYSON</t>
  </si>
  <si>
    <t>BOULKHIR</t>
  </si>
  <si>
    <t>SAHEL</t>
  </si>
  <si>
    <t>GODENNE</t>
  </si>
  <si>
    <t>FAHOUM</t>
  </si>
  <si>
    <t>SAMIR</t>
  </si>
  <si>
    <t>NABIL</t>
  </si>
  <si>
    <t>CLAUDEL</t>
  </si>
  <si>
    <t>PEINTURIER-FOUGERON</t>
  </si>
  <si>
    <t>DADZIE</t>
  </si>
  <si>
    <t>CETOUT-GERARD</t>
  </si>
  <si>
    <t>MALU</t>
  </si>
  <si>
    <t>YVANN</t>
  </si>
  <si>
    <t>BROCHAIN</t>
  </si>
  <si>
    <t>JACQUELIN</t>
  </si>
  <si>
    <t>THIBAUT</t>
  </si>
  <si>
    <t>BIRBA</t>
  </si>
  <si>
    <t>KEANE</t>
  </si>
  <si>
    <t>PLAULT</t>
  </si>
  <si>
    <t>SANCHEZ DURAND</t>
  </si>
  <si>
    <t>VICTORINE</t>
  </si>
  <si>
    <t>VASSOR</t>
  </si>
  <si>
    <t>BERTHEAU</t>
  </si>
  <si>
    <t>CARTIER</t>
  </si>
  <si>
    <t>MATTHIS</t>
  </si>
  <si>
    <t>RONCIERE</t>
  </si>
  <si>
    <t>LEDOUX</t>
  </si>
  <si>
    <t>ALGRET</t>
  </si>
  <si>
    <t>BOUDIN</t>
  </si>
  <si>
    <t>BADILA</t>
  </si>
  <si>
    <t>LOULYNE</t>
  </si>
  <si>
    <t>ADAN</t>
  </si>
  <si>
    <t>MOUTIEE</t>
  </si>
  <si>
    <t>ALISSIA</t>
  </si>
  <si>
    <t>LEFRANCOIS</t>
  </si>
  <si>
    <t>POUGET</t>
  </si>
  <si>
    <t>BROUARD</t>
  </si>
  <si>
    <t>BERNARD</t>
  </si>
  <si>
    <t>COLLEEN</t>
  </si>
  <si>
    <t>BAULIN</t>
  </si>
  <si>
    <t>TREMEAU</t>
  </si>
  <si>
    <t>CARIEN-KANZA</t>
  </si>
  <si>
    <t>BOULANGER</t>
  </si>
  <si>
    <t>MELLISSANDE</t>
  </si>
  <si>
    <t>SUNE</t>
  </si>
  <si>
    <t>ALHY</t>
  </si>
  <si>
    <t>TRINITY-LHYA</t>
  </si>
  <si>
    <t>FALVISANER</t>
  </si>
  <si>
    <t>ROSALIE</t>
  </si>
  <si>
    <t>RAMILLON</t>
  </si>
  <si>
    <t>THEVENIN-YIN</t>
  </si>
  <si>
    <t>LE JEUNE</t>
  </si>
  <si>
    <t>PALICOT</t>
  </si>
  <si>
    <t>JOUANNET-DESHAYES</t>
  </si>
  <si>
    <t>FLORENCY</t>
  </si>
  <si>
    <t>BOISSELIER</t>
  </si>
  <si>
    <t>FERREIRA</t>
  </si>
  <si>
    <t>ANNONIER</t>
  </si>
  <si>
    <t>BERRUET</t>
  </si>
  <si>
    <t>GUERIN</t>
  </si>
  <si>
    <t>DENONNAIN</t>
  </si>
  <si>
    <t>GLANDON</t>
  </si>
  <si>
    <t>DOUSSIN</t>
  </si>
  <si>
    <t>PITMAN</t>
  </si>
  <si>
    <t>GOMES</t>
  </si>
  <si>
    <t>EVORA</t>
  </si>
  <si>
    <t>DYCKERHOFF</t>
  </si>
  <si>
    <t>LUCIEN</t>
  </si>
  <si>
    <t>LOUNDOU</t>
  </si>
  <si>
    <t>MERVEILLE</t>
  </si>
  <si>
    <t>CAZAUX</t>
  </si>
  <si>
    <t>MARIANNE</t>
  </si>
  <si>
    <t>BOVIGNY</t>
  </si>
  <si>
    <t>LEMOINE</t>
  </si>
  <si>
    <t>FISSIAUX BILLAULT</t>
  </si>
  <si>
    <t>HOUETTE</t>
  </si>
  <si>
    <t>PAOLA</t>
  </si>
  <si>
    <t>SHEYENNE</t>
  </si>
  <si>
    <t>HINGAND</t>
  </si>
  <si>
    <t>ALEX</t>
  </si>
  <si>
    <t>VERDET</t>
  </si>
  <si>
    <t>SEGOLENE</t>
  </si>
  <si>
    <t>PARET</t>
  </si>
  <si>
    <t>VIRANTIN</t>
  </si>
  <si>
    <t>KVARATSKHELIA</t>
  </si>
  <si>
    <t>NATALI</t>
  </si>
  <si>
    <t>VERGER</t>
  </si>
  <si>
    <t>JASON</t>
  </si>
  <si>
    <t>PORNIN</t>
  </si>
  <si>
    <t>CALLAIS</t>
  </si>
  <si>
    <t>OCEANNE</t>
  </si>
  <si>
    <t>RAOULT</t>
  </si>
  <si>
    <t>FLORENTIN</t>
  </si>
  <si>
    <t>DELALE</t>
  </si>
  <si>
    <t>HUBY</t>
  </si>
  <si>
    <t>ANNAELLE</t>
  </si>
  <si>
    <t>DELACOUX</t>
  </si>
  <si>
    <t>GOUINEAU</t>
  </si>
  <si>
    <t>MASSET</t>
  </si>
  <si>
    <t>GOUELLAIN</t>
  </si>
  <si>
    <t>DUPOUY</t>
  </si>
  <si>
    <t>LOU-ANNE</t>
  </si>
  <si>
    <t>EL HARTI</t>
  </si>
  <si>
    <t>NOWAILA</t>
  </si>
  <si>
    <t>COMBE</t>
  </si>
  <si>
    <t>ACHI</t>
  </si>
  <si>
    <t>AHMED</t>
  </si>
  <si>
    <t>PINTO NEVES ALVES</t>
  </si>
  <si>
    <t>CASSANDRA</t>
  </si>
  <si>
    <t>MAXWELL</t>
  </si>
  <si>
    <t>SERVAT</t>
  </si>
  <si>
    <t>BAYOUX</t>
  </si>
  <si>
    <t>FRANCOIS</t>
  </si>
  <si>
    <t>LUCINE</t>
  </si>
  <si>
    <t>CHAPEU</t>
  </si>
  <si>
    <t>BREGEARD</t>
  </si>
  <si>
    <t>MIOT</t>
  </si>
  <si>
    <t>MOUSSA</t>
  </si>
  <si>
    <t>CASSAGNES</t>
  </si>
  <si>
    <t>OUZE</t>
  </si>
  <si>
    <t>MEMPONTEL-LELOUP</t>
  </si>
  <si>
    <t>MEDDA</t>
  </si>
  <si>
    <t>MOHAMED-ILYES</t>
  </si>
  <si>
    <t>HERSANT LAVENANT</t>
  </si>
  <si>
    <t>COUZY</t>
  </si>
  <si>
    <t>ALBISSER</t>
  </si>
  <si>
    <t>LALA</t>
  </si>
  <si>
    <t>EMMANUELLE</t>
  </si>
  <si>
    <t>LAIB</t>
  </si>
  <si>
    <t>DEBAS</t>
  </si>
  <si>
    <t>DAVID</t>
  </si>
  <si>
    <t>AUDRAIN</t>
  </si>
  <si>
    <t>LAALA</t>
  </si>
  <si>
    <t>HAFSA</t>
  </si>
  <si>
    <t>DORANGER LEBORGNE</t>
  </si>
  <si>
    <t>STANLEY</t>
  </si>
  <si>
    <t>BAIDA</t>
  </si>
  <si>
    <t>MEISSA</t>
  </si>
  <si>
    <t>CHATEAU</t>
  </si>
  <si>
    <t>RENAUDIN</t>
  </si>
  <si>
    <t>DE SORBIER</t>
  </si>
  <si>
    <t>SCARPINI</t>
  </si>
  <si>
    <t>PAOLA-STELLA</t>
  </si>
  <si>
    <t>KARAHAN</t>
  </si>
  <si>
    <t>MELIS</t>
  </si>
  <si>
    <t>OJONG</t>
  </si>
  <si>
    <t>SEVA</t>
  </si>
  <si>
    <t>MARGAS</t>
  </si>
  <si>
    <t>BROSSELARD</t>
  </si>
  <si>
    <t>GALLIOT</t>
  </si>
  <si>
    <t>LOEVA</t>
  </si>
  <si>
    <t>VANDERMERSCH</t>
  </si>
  <si>
    <t>ALIX</t>
  </si>
  <si>
    <t>BONNEVILLE</t>
  </si>
  <si>
    <t>ALIBERT</t>
  </si>
  <si>
    <t>ROY</t>
  </si>
  <si>
    <t>TEO</t>
  </si>
  <si>
    <t>MATYKA</t>
  </si>
  <si>
    <t>BOURZEC</t>
  </si>
  <si>
    <t>FOUCHET</t>
  </si>
  <si>
    <t>ANELLI</t>
  </si>
  <si>
    <t>AURICE</t>
  </si>
  <si>
    <t>BOURZEIX</t>
  </si>
  <si>
    <t>JUILLET</t>
  </si>
  <si>
    <t>DELHIA</t>
  </si>
  <si>
    <t>SOLLET</t>
  </si>
  <si>
    <t>ABYGAEL</t>
  </si>
  <si>
    <t>LE BRIS</t>
  </si>
  <si>
    <t>ELLYNE</t>
  </si>
  <si>
    <t>GOULLON</t>
  </si>
  <si>
    <t>GUENIAU</t>
  </si>
  <si>
    <t>DAOUDI</t>
  </si>
  <si>
    <t>NAOFEL</t>
  </si>
  <si>
    <t>GOLEMIEC</t>
  </si>
  <si>
    <t>HIPPOLYTE</t>
  </si>
  <si>
    <t>MICOULEAU GIRAULT</t>
  </si>
  <si>
    <t>ESTEBAN</t>
  </si>
  <si>
    <t>COUVRET</t>
  </si>
  <si>
    <t>PIVERT</t>
  </si>
  <si>
    <t>PRORSETH</t>
  </si>
  <si>
    <t>PHILIPPON-AUBERT</t>
  </si>
  <si>
    <t>GALPIN</t>
  </si>
  <si>
    <t>CHASTAN</t>
  </si>
  <si>
    <t>BAIVIER</t>
  </si>
  <si>
    <t>BONNEAU</t>
  </si>
  <si>
    <t>GOUHIER</t>
  </si>
  <si>
    <t>EXURVILLE-BELLEMARE</t>
  </si>
  <si>
    <t>DEYNES</t>
  </si>
  <si>
    <t>FURET</t>
  </si>
  <si>
    <t>GAMARUS</t>
  </si>
  <si>
    <t>HALBRAND</t>
  </si>
  <si>
    <t>EXCELLERE</t>
  </si>
  <si>
    <t>RICHER</t>
  </si>
  <si>
    <t>CLEANCE</t>
  </si>
  <si>
    <t>RAIMBAULT-BARRABE</t>
  </si>
  <si>
    <t>ANAEL</t>
  </si>
  <si>
    <t>NGORAN DE L HOMMEAU</t>
  </si>
  <si>
    <t>RODRIGUEZ</t>
  </si>
  <si>
    <t>PINTO</t>
  </si>
  <si>
    <t>HUBERT</t>
  </si>
  <si>
    <t>THEOTIME</t>
  </si>
  <si>
    <t>LOIZON</t>
  </si>
  <si>
    <t>TYPHAINE</t>
  </si>
  <si>
    <t>SERREAU</t>
  </si>
  <si>
    <t>DELIA</t>
  </si>
  <si>
    <t>PERRIER-GUILLON</t>
  </si>
  <si>
    <t>DENIAU</t>
  </si>
  <si>
    <t>YAKOUBEN</t>
  </si>
  <si>
    <t>LILIA</t>
  </si>
  <si>
    <t>BOURGEOIS</t>
  </si>
  <si>
    <t>JORDANE</t>
  </si>
  <si>
    <t>SOULAT</t>
  </si>
  <si>
    <t>MESKO</t>
  </si>
  <si>
    <t>ZEPHIR</t>
  </si>
  <si>
    <t>FERRIERE</t>
  </si>
  <si>
    <t>HONORINE</t>
  </si>
  <si>
    <t>MULET</t>
  </si>
  <si>
    <t>RANGE</t>
  </si>
  <si>
    <t>TARAGONA</t>
  </si>
  <si>
    <t>JOSIAN</t>
  </si>
  <si>
    <t>TREMBLAY</t>
  </si>
  <si>
    <t>NOELIE</t>
  </si>
  <si>
    <t>PINET</t>
  </si>
  <si>
    <t>DUPONT</t>
  </si>
  <si>
    <t>AVRIL PERRON</t>
  </si>
  <si>
    <t>BISSIRIEX</t>
  </si>
  <si>
    <t>LAMAMY DAMBOISE</t>
  </si>
  <si>
    <t>LALOO</t>
  </si>
  <si>
    <t>DUMAS</t>
  </si>
  <si>
    <t>JATHIERES</t>
  </si>
  <si>
    <t>FLAVIEN</t>
  </si>
  <si>
    <t>CERCEAU</t>
  </si>
  <si>
    <t>LY</t>
  </si>
  <si>
    <t>AZUMI-LINE</t>
  </si>
  <si>
    <t>TRINQUART</t>
  </si>
  <si>
    <t>PAVEAU</t>
  </si>
  <si>
    <t>GARDET</t>
  </si>
  <si>
    <t>RAKOTOMAHARO</t>
  </si>
  <si>
    <t>MARYNA</t>
  </si>
  <si>
    <t>BENGHENIMA</t>
  </si>
  <si>
    <t>KATRENADA</t>
  </si>
  <si>
    <t>RUE</t>
  </si>
  <si>
    <t>CALLIANE</t>
  </si>
  <si>
    <t>GRANGER</t>
  </si>
  <si>
    <t>BEGUIN</t>
  </si>
  <si>
    <t>KIMBERLY</t>
  </si>
  <si>
    <t>GHOUMED</t>
  </si>
  <si>
    <t>DIAZ</t>
  </si>
  <si>
    <t>ROUDAUT</t>
  </si>
  <si>
    <t>REGNAULT</t>
  </si>
  <si>
    <t>OTMANI</t>
  </si>
  <si>
    <t>LERICHARD</t>
  </si>
  <si>
    <t>WESLEY</t>
  </si>
  <si>
    <t>BEAUCAMP</t>
  </si>
  <si>
    <t>FLORE</t>
  </si>
  <si>
    <t>MONIN</t>
  </si>
  <si>
    <t>MEDHI</t>
  </si>
  <si>
    <t>LEMERCIER LECOCQ</t>
  </si>
  <si>
    <t>LASSAUCE BOIZARD</t>
  </si>
  <si>
    <t>PRUSKI</t>
  </si>
  <si>
    <t>FAROUIL</t>
  </si>
  <si>
    <t>TALINA</t>
  </si>
  <si>
    <t>BOURNEIL</t>
  </si>
  <si>
    <t>PRIGENT</t>
  </si>
  <si>
    <t>PIERRON</t>
  </si>
  <si>
    <t>LHERMITE</t>
  </si>
  <si>
    <t>THIEBAUD</t>
  </si>
  <si>
    <t>VASSEUR</t>
  </si>
  <si>
    <t>LEGROS</t>
  </si>
  <si>
    <t>DE REVIERS</t>
  </si>
  <si>
    <t>WANDRILLE</t>
  </si>
  <si>
    <t>RANDRIANASIMANANA</t>
  </si>
  <si>
    <t>MINA</t>
  </si>
  <si>
    <t>CARRAT</t>
  </si>
  <si>
    <t>RACHEL</t>
  </si>
  <si>
    <t>THOYER</t>
  </si>
  <si>
    <t>ERRAMI</t>
  </si>
  <si>
    <t>CAMIL</t>
  </si>
  <si>
    <t>ROBART</t>
  </si>
  <si>
    <t>MACALUSO</t>
  </si>
  <si>
    <t>ROHAN</t>
  </si>
  <si>
    <t>SOREN</t>
  </si>
  <si>
    <t>BARRAL</t>
  </si>
  <si>
    <t>NOBAL</t>
  </si>
  <si>
    <t>MAUBERT</t>
  </si>
  <si>
    <t>SZOFER</t>
  </si>
  <si>
    <t>MANOLI</t>
  </si>
  <si>
    <t>LEON-PAUL</t>
  </si>
  <si>
    <t>KAGAN</t>
  </si>
  <si>
    <t>AURORE</t>
  </si>
  <si>
    <t>DELEFOSSE</t>
  </si>
  <si>
    <t>RAYAN</t>
  </si>
  <si>
    <t>GARLEJ</t>
  </si>
  <si>
    <t>KASSANDRE</t>
  </si>
  <si>
    <t>KISULA KONZI</t>
  </si>
  <si>
    <t>IZOENN</t>
  </si>
  <si>
    <t>COREN</t>
  </si>
  <si>
    <t>VIEIRA</t>
  </si>
  <si>
    <t>BENISSANT</t>
  </si>
  <si>
    <t>FREITAS</t>
  </si>
  <si>
    <t>AZOUIGUI</t>
  </si>
  <si>
    <t>ALLOYEAU</t>
  </si>
  <si>
    <t>CECILE</t>
  </si>
  <si>
    <t>PATHIO TCHAMBA</t>
  </si>
  <si>
    <t>ABIGAEL</t>
  </si>
  <si>
    <t>METAIREAU</t>
  </si>
  <si>
    <t>CASSIANE</t>
  </si>
  <si>
    <t>STOUPY</t>
  </si>
  <si>
    <t>WILFRIED</t>
  </si>
  <si>
    <t>ALLAN</t>
  </si>
  <si>
    <t>LENAIS</t>
  </si>
  <si>
    <t>BRENA</t>
  </si>
  <si>
    <t>DIALYS</t>
  </si>
  <si>
    <t>SABER</t>
  </si>
  <si>
    <t>TOUBLANC</t>
  </si>
  <si>
    <t>CHARVET</t>
  </si>
  <si>
    <t>VATAIRE</t>
  </si>
  <si>
    <t>POCTHIER</t>
  </si>
  <si>
    <t>MANCEAU</t>
  </si>
  <si>
    <t>GUYOT</t>
  </si>
  <si>
    <t>SERAICHE</t>
  </si>
  <si>
    <t>MONGEOIS</t>
  </si>
  <si>
    <t>BRUNELLE</t>
  </si>
  <si>
    <t>VAUTRIN DI PIETRO</t>
  </si>
  <si>
    <t>TENARD</t>
  </si>
  <si>
    <t>POTIN</t>
  </si>
  <si>
    <t>ALTUZ</t>
  </si>
  <si>
    <t>ENES</t>
  </si>
  <si>
    <t>REBILLON</t>
  </si>
  <si>
    <t>MESLAND</t>
  </si>
  <si>
    <t>KIARA</t>
  </si>
  <si>
    <t>MAGNIER</t>
  </si>
  <si>
    <t>AURIANE</t>
  </si>
  <si>
    <t>GERVAIS</t>
  </si>
  <si>
    <t>JOUREAU</t>
  </si>
  <si>
    <t>ABOUO</t>
  </si>
  <si>
    <t>NOADIYA BEROUKHIA</t>
  </si>
  <si>
    <t>DOS SANTOS SOUSA</t>
  </si>
  <si>
    <t>LAUNOIS</t>
  </si>
  <si>
    <t>EL BAKRI</t>
  </si>
  <si>
    <t>ROUX</t>
  </si>
  <si>
    <t>LETELLIER</t>
  </si>
  <si>
    <t>LENORINE</t>
  </si>
  <si>
    <t>VERGEON</t>
  </si>
  <si>
    <t>LISSANDRE</t>
  </si>
  <si>
    <t>DELPEY</t>
  </si>
  <si>
    <t>GENDREAU</t>
  </si>
  <si>
    <t>GODEFROY</t>
  </si>
  <si>
    <t>RENAULT</t>
  </si>
  <si>
    <t>LENIE</t>
  </si>
  <si>
    <t>LLORET</t>
  </si>
  <si>
    <t>ALLARD</t>
  </si>
  <si>
    <t>HUGUET</t>
  </si>
  <si>
    <t>MALLAY</t>
  </si>
  <si>
    <t>PERROT</t>
  </si>
  <si>
    <t>ASIA</t>
  </si>
  <si>
    <t>CHAUMETTE</t>
  </si>
  <si>
    <t>GIQUELLO</t>
  </si>
  <si>
    <t>DEMARET</t>
  </si>
  <si>
    <t>BRICAUD</t>
  </si>
  <si>
    <t>EGEA</t>
  </si>
  <si>
    <t>PIDANCE</t>
  </si>
  <si>
    <t>TEI</t>
  </si>
  <si>
    <t>PANNIER-LEBEAU</t>
  </si>
  <si>
    <t>LEDEME</t>
  </si>
  <si>
    <t>CHEVREUX-GENTY</t>
  </si>
  <si>
    <t>LOUKA</t>
  </si>
  <si>
    <t>JOUBIN</t>
  </si>
  <si>
    <t>GUILLEMEAU</t>
  </si>
  <si>
    <t>PARENT</t>
  </si>
  <si>
    <t>RENAUD</t>
  </si>
  <si>
    <t>PERREAU</t>
  </si>
  <si>
    <t>CAILLY CHORLAY</t>
  </si>
  <si>
    <t>ZEPHYR</t>
  </si>
  <si>
    <t>PESCHARD</t>
  </si>
  <si>
    <t>GAELLE</t>
  </si>
  <si>
    <t>RAGOT</t>
  </si>
  <si>
    <t>DESCARSIN</t>
  </si>
  <si>
    <t>FABISCH</t>
  </si>
  <si>
    <t>WAZNI</t>
  </si>
  <si>
    <t>EL YAHIAOUI</t>
  </si>
  <si>
    <t>SULIMANE</t>
  </si>
  <si>
    <t>AIT AMAR</t>
  </si>
  <si>
    <t>IZARRA</t>
  </si>
  <si>
    <t>BOULAY</t>
  </si>
  <si>
    <t>VIRGIL</t>
  </si>
  <si>
    <t>BRIERE</t>
  </si>
  <si>
    <t>DE FONTENAY</t>
  </si>
  <si>
    <t>BOUAZZAOY</t>
  </si>
  <si>
    <t>ASSIA</t>
  </si>
  <si>
    <t>BOUAZAOUI</t>
  </si>
  <si>
    <t>KALISSA</t>
  </si>
  <si>
    <t>ABDESSAMAD</t>
  </si>
  <si>
    <t>ABDELBASSET</t>
  </si>
  <si>
    <t>KAMARA</t>
  </si>
  <si>
    <t>MAHNON</t>
  </si>
  <si>
    <t>RODA</t>
  </si>
  <si>
    <t>SIDONIE</t>
  </si>
  <si>
    <t>SMADJA</t>
  </si>
  <si>
    <t>PIANKHY</t>
  </si>
  <si>
    <t>BELLEC</t>
  </si>
  <si>
    <t>DIDIER</t>
  </si>
  <si>
    <t>VADROT</t>
  </si>
  <si>
    <t>SASHA</t>
  </si>
  <si>
    <t>CHILIAN</t>
  </si>
  <si>
    <t>BABOURI</t>
  </si>
  <si>
    <t>NORHANE</t>
  </si>
  <si>
    <t>EYMOZ</t>
  </si>
  <si>
    <t>LE MOIGNE</t>
  </si>
  <si>
    <t>SOUADE</t>
  </si>
  <si>
    <t>PASQUET DE BALZAN</t>
  </si>
  <si>
    <t>BALLANGER</t>
  </si>
  <si>
    <t>FALQUIER</t>
  </si>
  <si>
    <t>VAITIARE</t>
  </si>
  <si>
    <t>MAZURET</t>
  </si>
  <si>
    <t>DELAPORTE</t>
  </si>
  <si>
    <t>SAINT-AIME</t>
  </si>
  <si>
    <t>ELEONORE</t>
  </si>
  <si>
    <t>ANTONIO NOEL</t>
  </si>
  <si>
    <t>TRAINSON</t>
  </si>
  <si>
    <t>MALOU</t>
  </si>
  <si>
    <t>TAFERIOUCHT</t>
  </si>
  <si>
    <t>NEILA</t>
  </si>
  <si>
    <t>HOUX</t>
  </si>
  <si>
    <t>CASTILLO</t>
  </si>
  <si>
    <t>CLAIRE</t>
  </si>
  <si>
    <t>SAGAL</t>
  </si>
  <si>
    <t>MONTFORTE-BEYER</t>
  </si>
  <si>
    <t>LORILLOUX</t>
  </si>
  <si>
    <t>DESVAUX</t>
  </si>
  <si>
    <t>EVE</t>
  </si>
  <si>
    <t>BELASRI</t>
  </si>
  <si>
    <t>SHERYN</t>
  </si>
  <si>
    <t>LOUTREUIL</t>
  </si>
  <si>
    <t>BELRHALI</t>
  </si>
  <si>
    <t>SOUHAYLA</t>
  </si>
  <si>
    <t>ROXANE</t>
  </si>
  <si>
    <t>LECOMTE</t>
  </si>
  <si>
    <t>BELBAOUCH</t>
  </si>
  <si>
    <t>DELHOMMAIS</t>
  </si>
  <si>
    <t>JOUBERT</t>
  </si>
  <si>
    <t>AXELLE</t>
  </si>
  <si>
    <t>DUCORNET</t>
  </si>
  <si>
    <t>GERME</t>
  </si>
  <si>
    <t>JOUSSE</t>
  </si>
  <si>
    <t>MAROLLEAU</t>
  </si>
  <si>
    <t>TREMBLIN</t>
  </si>
  <si>
    <t>MARCEAU</t>
  </si>
  <si>
    <t>ESTELLE</t>
  </si>
  <si>
    <t>LUCASSEAU</t>
  </si>
  <si>
    <t>GONNET</t>
  </si>
  <si>
    <t>CHOPIN</t>
  </si>
  <si>
    <t>MALONE</t>
  </si>
  <si>
    <t>LYLIAN</t>
  </si>
  <si>
    <t>OUABDELKADER</t>
  </si>
  <si>
    <t>ADEM</t>
  </si>
  <si>
    <t>LE GUYADER</t>
  </si>
  <si>
    <t>KAYHNA</t>
  </si>
  <si>
    <t>BELLOUZ</t>
  </si>
  <si>
    <t>ALYSSA</t>
  </si>
  <si>
    <t>POULET FREMINET</t>
  </si>
  <si>
    <t>FOUASSIER</t>
  </si>
  <si>
    <t>AUGER</t>
  </si>
  <si>
    <t>PAUTROT</t>
  </si>
  <si>
    <t>PLAT</t>
  </si>
  <si>
    <t>RIFFAULT</t>
  </si>
  <si>
    <t>AL LEMMAH</t>
  </si>
  <si>
    <t>BILLAL</t>
  </si>
  <si>
    <t>KICHOUH</t>
  </si>
  <si>
    <t>MYRIAM</t>
  </si>
  <si>
    <t>SART</t>
  </si>
  <si>
    <t>DUPUY</t>
  </si>
  <si>
    <t>ELOI</t>
  </si>
  <si>
    <t>DUFFAUX</t>
  </si>
  <si>
    <t>PIGEARD</t>
  </si>
  <si>
    <t>YAEL</t>
  </si>
  <si>
    <t>MENANTEAU</t>
  </si>
  <si>
    <t>BIRSKI</t>
  </si>
  <si>
    <t>LOUBA</t>
  </si>
  <si>
    <t>PENNERON</t>
  </si>
  <si>
    <t>AIMIE</t>
  </si>
  <si>
    <t>BRIANCEAU</t>
  </si>
  <si>
    <t>SAFRI</t>
  </si>
  <si>
    <t>YASMINE</t>
  </si>
  <si>
    <t>MFIKRA</t>
  </si>
  <si>
    <t>ILYAS</t>
  </si>
  <si>
    <t>N DOYE</t>
  </si>
  <si>
    <t>BABANY-ENZO</t>
  </si>
  <si>
    <t>STITI</t>
  </si>
  <si>
    <t>ARRUGA</t>
  </si>
  <si>
    <t>PIQUET</t>
  </si>
  <si>
    <t>ISMI</t>
  </si>
  <si>
    <t>IREM</t>
  </si>
  <si>
    <t>NTONTOLO</t>
  </si>
  <si>
    <t>THOMASS</t>
  </si>
  <si>
    <t>GRISARD</t>
  </si>
  <si>
    <t>FIXOT</t>
  </si>
  <si>
    <t>DONGUY</t>
  </si>
  <si>
    <t>MALOE</t>
  </si>
  <si>
    <t>LAOUROU</t>
  </si>
  <si>
    <t>KAYLEE</t>
  </si>
  <si>
    <t>MARECHAL PEKMEZ</t>
  </si>
  <si>
    <t>FOURRE</t>
  </si>
  <si>
    <t>CATIGNOL</t>
  </si>
  <si>
    <t>BALNY</t>
  </si>
  <si>
    <t>GABILLARD</t>
  </si>
  <si>
    <t>FOUILLOUX</t>
  </si>
  <si>
    <t>WEBANCK</t>
  </si>
  <si>
    <t>GAUDRON</t>
  </si>
  <si>
    <t>GHOUIRI</t>
  </si>
  <si>
    <t>TOULALYNE</t>
  </si>
  <si>
    <t>BENZOUAI</t>
  </si>
  <si>
    <t>RIMBAULT</t>
  </si>
  <si>
    <t>GRANDBLAISE</t>
  </si>
  <si>
    <t>BOUTET</t>
  </si>
  <si>
    <t>JOLY</t>
  </si>
  <si>
    <t>CHASSERAY</t>
  </si>
  <si>
    <t>KERDANET</t>
  </si>
  <si>
    <t>CROUET</t>
  </si>
  <si>
    <t>LIMONGI</t>
  </si>
  <si>
    <t>JONATHAN</t>
  </si>
  <si>
    <t>HUMPHRIES</t>
  </si>
  <si>
    <t>RAMBOTTI</t>
  </si>
  <si>
    <t>LE METAYER</t>
  </si>
  <si>
    <t>MERCIER</t>
  </si>
  <si>
    <t>JUNIET</t>
  </si>
  <si>
    <t>POUL</t>
  </si>
  <si>
    <t>RENAN</t>
  </si>
  <si>
    <t>KERVENNIC</t>
  </si>
  <si>
    <t>CHARIFI-KHOUB</t>
  </si>
  <si>
    <t>TEIXEIRA</t>
  </si>
  <si>
    <t>MATIGNON</t>
  </si>
  <si>
    <t>M PASSI</t>
  </si>
  <si>
    <t>BOILEAU</t>
  </si>
  <si>
    <t>AZIMI</t>
  </si>
  <si>
    <t>FIRMIN</t>
  </si>
  <si>
    <t>KESRAOUI</t>
  </si>
  <si>
    <t>LEILA</t>
  </si>
  <si>
    <t>DORRA</t>
  </si>
  <si>
    <t>GENNETAI</t>
  </si>
  <si>
    <t>EMILYN</t>
  </si>
  <si>
    <t>DIAMANKA</t>
  </si>
  <si>
    <t>ALIOU</t>
  </si>
  <si>
    <t>TIPHAINE</t>
  </si>
  <si>
    <t>SAILLY</t>
  </si>
  <si>
    <t>LEHMANN</t>
  </si>
  <si>
    <t>GAETANE</t>
  </si>
  <si>
    <t>BERTHAULT</t>
  </si>
  <si>
    <t>BOSMANS</t>
  </si>
  <si>
    <t>EUSTACHE</t>
  </si>
  <si>
    <t>FOMBA</t>
  </si>
  <si>
    <t>LASSINE</t>
  </si>
  <si>
    <t>AL BOUKHARI</t>
  </si>
  <si>
    <t>COLOMA</t>
  </si>
  <si>
    <t>OMBELINE</t>
  </si>
  <si>
    <t>ABO O ALLOGHO</t>
  </si>
  <si>
    <t>INDIRA SWAN</t>
  </si>
  <si>
    <t>LELAY</t>
  </si>
  <si>
    <t>LILAS</t>
  </si>
  <si>
    <t>JOSSUA</t>
  </si>
  <si>
    <t>BEKKARI</t>
  </si>
  <si>
    <t>SUZIE</t>
  </si>
  <si>
    <t>LEFEBRE</t>
  </si>
  <si>
    <t>LEU</t>
  </si>
  <si>
    <t>SUGANTHARAJ</t>
  </si>
  <si>
    <t>MAITHIGA</t>
  </si>
  <si>
    <t>AIGUIER</t>
  </si>
  <si>
    <t>ROBERT</t>
  </si>
  <si>
    <t>SHANI</t>
  </si>
  <si>
    <t>POISSON</t>
  </si>
  <si>
    <t>MULOT</t>
  </si>
  <si>
    <t>ELIANE</t>
  </si>
  <si>
    <t>RAMIREZ</t>
  </si>
  <si>
    <t>PALOMA</t>
  </si>
  <si>
    <t>SAJUSHAN</t>
  </si>
  <si>
    <t>TRUCHI-GRENOT</t>
  </si>
  <si>
    <t>TARDIVOT</t>
  </si>
  <si>
    <t>TOUALBIA</t>
  </si>
  <si>
    <t>BOUCHRA</t>
  </si>
  <si>
    <t>SALES</t>
  </si>
  <si>
    <t>KHENFER</t>
  </si>
  <si>
    <t>FRIDIERE</t>
  </si>
  <si>
    <t>GUILLAUMET</t>
  </si>
  <si>
    <t>ANTIGNY GERBERON</t>
  </si>
  <si>
    <t>MOFID</t>
  </si>
  <si>
    <t>RAITH</t>
  </si>
  <si>
    <t>GARDEAU</t>
  </si>
  <si>
    <t>ELODIE</t>
  </si>
  <si>
    <t>THIBAUDAT</t>
  </si>
  <si>
    <t>BELLEAU-BONNAVAUD</t>
  </si>
  <si>
    <t>TRIPOT</t>
  </si>
  <si>
    <t>ANIS</t>
  </si>
  <si>
    <t>JACQUET</t>
  </si>
  <si>
    <t>BORREIL</t>
  </si>
  <si>
    <t>JAAMAI</t>
  </si>
  <si>
    <t>SOFIANE</t>
  </si>
  <si>
    <t>BANOR</t>
  </si>
  <si>
    <t>COUMBA</t>
  </si>
  <si>
    <t>PETION</t>
  </si>
  <si>
    <t>BERT-GUENAT</t>
  </si>
  <si>
    <t>LIAM</t>
  </si>
  <si>
    <t>THANINA</t>
  </si>
  <si>
    <t>RICHARDEAU</t>
  </si>
  <si>
    <t>ROUAULT</t>
  </si>
  <si>
    <t>TRONQUOY</t>
  </si>
  <si>
    <t>MADIEV</t>
  </si>
  <si>
    <t>HAYDAR</t>
  </si>
  <si>
    <t>ALLION</t>
  </si>
  <si>
    <t>ANGUENOT</t>
  </si>
  <si>
    <t>BOISTARD</t>
  </si>
  <si>
    <t>CYLIA</t>
  </si>
  <si>
    <t>DEHOUX</t>
  </si>
  <si>
    <t>MIRATON</t>
  </si>
  <si>
    <t>BERRAK</t>
  </si>
  <si>
    <t>KAYLIA</t>
  </si>
  <si>
    <t>THOMAS ELHOUAKMI</t>
  </si>
  <si>
    <t>ANYSSA</t>
  </si>
  <si>
    <t>LAGHMARI</t>
  </si>
  <si>
    <t>DEVILLIERS</t>
  </si>
  <si>
    <t>CATALAN</t>
  </si>
  <si>
    <t>TAISKA</t>
  </si>
  <si>
    <t>BEDOUET</t>
  </si>
  <si>
    <t>YAOU</t>
  </si>
  <si>
    <t>IMANE</t>
  </si>
  <si>
    <t>POTTIEZ</t>
  </si>
  <si>
    <t>ECHARD-PONSONAILLE</t>
  </si>
  <si>
    <t>GAULTIER</t>
  </si>
  <si>
    <t>BENSULTANA</t>
  </si>
  <si>
    <t>HIBA</t>
  </si>
  <si>
    <t>LESCONNEC</t>
  </si>
  <si>
    <t>BAYOUNDZA KIMPOLO</t>
  </si>
  <si>
    <t>LUKA</t>
  </si>
  <si>
    <t>BOURGET</t>
  </si>
  <si>
    <t>LEDRU</t>
  </si>
  <si>
    <t>FATOUX</t>
  </si>
  <si>
    <t>PORCHER</t>
  </si>
  <si>
    <t>GILLIGMANN</t>
  </si>
  <si>
    <t>SALHI</t>
  </si>
  <si>
    <t>ODY</t>
  </si>
  <si>
    <t>HERAULT</t>
  </si>
  <si>
    <t>BABIN DE LIGNAC</t>
  </si>
  <si>
    <t>ACHE</t>
  </si>
  <si>
    <t>TRISTANT-LEGALLAIS</t>
  </si>
  <si>
    <t>MELIN</t>
  </si>
  <si>
    <t>KHOJA</t>
  </si>
  <si>
    <t>ADOUM</t>
  </si>
  <si>
    <t>LUCIENNE</t>
  </si>
  <si>
    <t>KOUADJO</t>
  </si>
  <si>
    <t>KENNY</t>
  </si>
  <si>
    <t>PICHOT</t>
  </si>
  <si>
    <t>MILANN</t>
  </si>
  <si>
    <t>BOUCHERIT</t>
  </si>
  <si>
    <t>SELMA</t>
  </si>
  <si>
    <t>ABDELKADERBILAL</t>
  </si>
  <si>
    <t>ZIGHEM</t>
  </si>
  <si>
    <t>TRILLO</t>
  </si>
  <si>
    <t>SOARES</t>
  </si>
  <si>
    <t>LETRANCHANT</t>
  </si>
  <si>
    <t>CONAN</t>
  </si>
  <si>
    <t>ROUAOUI</t>
  </si>
  <si>
    <t>SAMI</t>
  </si>
  <si>
    <t>PORTIER</t>
  </si>
  <si>
    <t>JOSSELIN</t>
  </si>
  <si>
    <t>BACHELIER</t>
  </si>
  <si>
    <t>GIRAUDET</t>
  </si>
  <si>
    <t>MALLET</t>
  </si>
  <si>
    <t>FOURNIER</t>
  </si>
  <si>
    <t>CACILIE</t>
  </si>
  <si>
    <t>TERRE</t>
  </si>
  <si>
    <t>KANENGIESER</t>
  </si>
  <si>
    <t>HADRIEN</t>
  </si>
  <si>
    <t>LEGER</t>
  </si>
  <si>
    <t>GARRIDO</t>
  </si>
  <si>
    <t>MOITAL</t>
  </si>
  <si>
    <t>GUILLON</t>
  </si>
  <si>
    <t>SAINSON BRAULT</t>
  </si>
  <si>
    <t>PAJARD</t>
  </si>
  <si>
    <t>FORAIS</t>
  </si>
  <si>
    <t>REMIZE</t>
  </si>
  <si>
    <t>GLAUDIS</t>
  </si>
  <si>
    <t>GRANDIDIER</t>
  </si>
  <si>
    <t>ZOCCHEDDU</t>
  </si>
  <si>
    <t>TOUZET</t>
  </si>
  <si>
    <t>BELMONTE</t>
  </si>
  <si>
    <t>ARGUANA</t>
  </si>
  <si>
    <t>MARWAN</t>
  </si>
  <si>
    <t>SEGOND</t>
  </si>
  <si>
    <t>SOPHIE</t>
  </si>
  <si>
    <t>PASCAULT</t>
  </si>
  <si>
    <t>BASSIKA</t>
  </si>
  <si>
    <t>JOANA</t>
  </si>
  <si>
    <t>ERIC-STELLIAN</t>
  </si>
  <si>
    <t>GABRIELLA</t>
  </si>
  <si>
    <t>MPENZO</t>
  </si>
  <si>
    <t>SALEME</t>
  </si>
  <si>
    <t>BARAT</t>
  </si>
  <si>
    <t>PASSELEYGUE</t>
  </si>
  <si>
    <t>GHNASSIA</t>
  </si>
  <si>
    <t>PAULIN</t>
  </si>
  <si>
    <t>SI MOHAMED</t>
  </si>
  <si>
    <t>GOURBIN</t>
  </si>
  <si>
    <t>RINELSON</t>
  </si>
  <si>
    <t>LAQUAIS</t>
  </si>
  <si>
    <t>RIVAL</t>
  </si>
  <si>
    <t>DOLLET DE SEIA</t>
  </si>
  <si>
    <t>KOEMBO</t>
  </si>
  <si>
    <t>MARIE-SAMIRA</t>
  </si>
  <si>
    <t>FAURE</t>
  </si>
  <si>
    <t>LALLIER</t>
  </si>
  <si>
    <t>LE MERCIER</t>
  </si>
  <si>
    <t>EMILE</t>
  </si>
  <si>
    <t>CLERGEAU</t>
  </si>
  <si>
    <t>MATSCHEK</t>
  </si>
  <si>
    <t>HERRY</t>
  </si>
  <si>
    <t>EL GHOUL</t>
  </si>
  <si>
    <t>YUSUF</t>
  </si>
  <si>
    <t>CARTIGNY</t>
  </si>
  <si>
    <t>ADJIM</t>
  </si>
  <si>
    <t>DOUNIA</t>
  </si>
  <si>
    <t>CASTANIER-BINET</t>
  </si>
  <si>
    <t>MARY</t>
  </si>
  <si>
    <t>CELIAN</t>
  </si>
  <si>
    <t>DOISNEAU</t>
  </si>
  <si>
    <t>BLANCHEDENT</t>
  </si>
  <si>
    <t>MALCOLM</t>
  </si>
  <si>
    <t>BEUSCART-DELILE</t>
  </si>
  <si>
    <t>KYVEL</t>
  </si>
  <si>
    <t>NGO MAHOP</t>
  </si>
  <si>
    <t>SERENA</t>
  </si>
  <si>
    <t>BALAT</t>
  </si>
  <si>
    <t>DOLINE</t>
  </si>
  <si>
    <t>MAINGAUD</t>
  </si>
  <si>
    <t>CAMARA</t>
  </si>
  <si>
    <t>ABOUBAKAR</t>
  </si>
  <si>
    <t>DA COSTA OLIVEIRA</t>
  </si>
  <si>
    <t>GIRARDEAU</t>
  </si>
  <si>
    <t>ARABI ADAM</t>
  </si>
  <si>
    <t>FAYHA</t>
  </si>
  <si>
    <t>FORTUIT</t>
  </si>
  <si>
    <t>LARA</t>
  </si>
  <si>
    <t>SENHAJI</t>
  </si>
  <si>
    <t>HAITEM</t>
  </si>
  <si>
    <t>YANG</t>
  </si>
  <si>
    <t>GUELLIER</t>
  </si>
  <si>
    <t>CARBONNEL</t>
  </si>
  <si>
    <t>ADELAIDE</t>
  </si>
  <si>
    <t>LONVIN</t>
  </si>
  <si>
    <t>ILONA</t>
  </si>
  <si>
    <t>CANET</t>
  </si>
  <si>
    <t>ADENA</t>
  </si>
  <si>
    <t>ONDER</t>
  </si>
  <si>
    <t>HELENA</t>
  </si>
  <si>
    <t>MARIE DRAPRON</t>
  </si>
  <si>
    <t>DESFONTAINES</t>
  </si>
  <si>
    <t>GUENANTEN</t>
  </si>
  <si>
    <t>DUCHENE</t>
  </si>
  <si>
    <t>LYLOU</t>
  </si>
  <si>
    <t>BIN</t>
  </si>
  <si>
    <t>ALERBACK</t>
  </si>
  <si>
    <t>MOTILLON</t>
  </si>
  <si>
    <t>JOSUA</t>
  </si>
  <si>
    <t>WATTEAU</t>
  </si>
  <si>
    <t>MYLENE</t>
  </si>
  <si>
    <t>CEUS</t>
  </si>
  <si>
    <t>LEANA</t>
  </si>
  <si>
    <t>LANCELIN</t>
  </si>
  <si>
    <t>PECHEVY</t>
  </si>
  <si>
    <t>LACROIX</t>
  </si>
  <si>
    <t>JOURDAIN</t>
  </si>
  <si>
    <t>MASSIN DUMARTIN</t>
  </si>
  <si>
    <t>SERANO-RICHEZ</t>
  </si>
  <si>
    <t>LUZ</t>
  </si>
  <si>
    <t>PARIS</t>
  </si>
  <si>
    <t>CAHEREC</t>
  </si>
  <si>
    <t>YANN</t>
  </si>
  <si>
    <t>MANOL</t>
  </si>
  <si>
    <t>ALEXINE</t>
  </si>
  <si>
    <t>GANNAT-SIRET</t>
  </si>
  <si>
    <t>GERSOHN</t>
  </si>
  <si>
    <t>MOUNIER</t>
  </si>
  <si>
    <t>JACQUESSON</t>
  </si>
  <si>
    <t>MATTHEO</t>
  </si>
  <si>
    <t>TOURNE</t>
  </si>
  <si>
    <t>JOUZEAU</t>
  </si>
  <si>
    <t>BERINGUIER</t>
  </si>
  <si>
    <t>REBILLON-RABOT</t>
  </si>
  <si>
    <t>SWEN</t>
  </si>
  <si>
    <t>POUILLOT</t>
  </si>
  <si>
    <t>BARTELLEAU</t>
  </si>
  <si>
    <t>BREDIF</t>
  </si>
  <si>
    <t>TESS</t>
  </si>
  <si>
    <t>FLEURY</t>
  </si>
  <si>
    <t>SABRIE</t>
  </si>
  <si>
    <t>ENAELLE</t>
  </si>
  <si>
    <t>BACHELET</t>
  </si>
  <si>
    <t>BERGEON</t>
  </si>
  <si>
    <t>SAGON</t>
  </si>
  <si>
    <t>BESSERON</t>
  </si>
  <si>
    <t>JUHELLE</t>
  </si>
  <si>
    <t>HUICQ</t>
  </si>
  <si>
    <t>BRIS</t>
  </si>
  <si>
    <t>ARTTHUR</t>
  </si>
  <si>
    <t>MARTINEAU</t>
  </si>
  <si>
    <t>COLLIGNON</t>
  </si>
  <si>
    <t>CLARYCE</t>
  </si>
  <si>
    <t>RONDEAU</t>
  </si>
  <si>
    <t>DAPHNEE</t>
  </si>
  <si>
    <t>BARD-KABONGO</t>
  </si>
  <si>
    <t>ARROU</t>
  </si>
  <si>
    <t>SOUMARE</t>
  </si>
  <si>
    <t>ROCTON</t>
  </si>
  <si>
    <t>AMY-LILIA</t>
  </si>
  <si>
    <t>LECOMPTE-CHAPERON</t>
  </si>
  <si>
    <t>CHAMBARAUD</t>
  </si>
  <si>
    <t>GUITOU</t>
  </si>
  <si>
    <t>JEREMY</t>
  </si>
  <si>
    <t>ESSENGUE</t>
  </si>
  <si>
    <t>MALKIEL</t>
  </si>
  <si>
    <t>SADAOUI</t>
  </si>
  <si>
    <t>MUSSINI</t>
  </si>
  <si>
    <t>DULUARD</t>
  </si>
  <si>
    <t>BAHNES</t>
  </si>
  <si>
    <t>OUMAYRA</t>
  </si>
  <si>
    <t>TIRSI</t>
  </si>
  <si>
    <t>NOUR</t>
  </si>
  <si>
    <t>EL GOURRAMI</t>
  </si>
  <si>
    <t>SALMA</t>
  </si>
  <si>
    <t>LAFFETA</t>
  </si>
  <si>
    <t>GAUDIN</t>
  </si>
  <si>
    <t>MICHELLE</t>
  </si>
  <si>
    <t>GRATELLE</t>
  </si>
  <si>
    <t>ELINA</t>
  </si>
  <si>
    <t>GIRARD-FLEURQUIN</t>
  </si>
  <si>
    <t>LILIE</t>
  </si>
  <si>
    <t>BOUTARD-THOMAS</t>
  </si>
  <si>
    <t>VELOSO-PAUL</t>
  </si>
  <si>
    <t>PICHON</t>
  </si>
  <si>
    <t>BAZEMONT-VICTOR</t>
  </si>
  <si>
    <t>TIMOTHEI</t>
  </si>
  <si>
    <t>JOUSSET</t>
  </si>
  <si>
    <t>TINIE</t>
  </si>
  <si>
    <t>HAMANI</t>
  </si>
  <si>
    <t>STUBBS</t>
  </si>
  <si>
    <t>DEHOVE</t>
  </si>
  <si>
    <t>VILLEMONT</t>
  </si>
  <si>
    <t>YLANN</t>
  </si>
  <si>
    <t>BONZA</t>
  </si>
  <si>
    <t>DROIT</t>
  </si>
  <si>
    <t>BIZEAU</t>
  </si>
  <si>
    <t>CHARTRAIN</t>
  </si>
  <si>
    <t>CHENAULT</t>
  </si>
  <si>
    <t>LYSANNE</t>
  </si>
  <si>
    <t>BIGNOZET</t>
  </si>
  <si>
    <t>LAURENE</t>
  </si>
  <si>
    <t>TERSI</t>
  </si>
  <si>
    <t>LEBRET</t>
  </si>
  <si>
    <t>SERHANI</t>
  </si>
  <si>
    <t>SAKINA</t>
  </si>
  <si>
    <t>ROINEL</t>
  </si>
  <si>
    <t>LIV</t>
  </si>
  <si>
    <t>FROMENT</t>
  </si>
  <si>
    <t>GREMIAU</t>
  </si>
  <si>
    <t>HURET</t>
  </si>
  <si>
    <t>BENZITOUNE</t>
  </si>
  <si>
    <t>CHERRIER</t>
  </si>
  <si>
    <t>LE CORRONC</t>
  </si>
  <si>
    <t>BLANDINE</t>
  </si>
  <si>
    <t>CONFAIS</t>
  </si>
  <si>
    <t>ELEONIE</t>
  </si>
  <si>
    <t>KOULIKOWSKY</t>
  </si>
  <si>
    <t>YESLI</t>
  </si>
  <si>
    <t>SERINE</t>
  </si>
  <si>
    <t>BERRIER</t>
  </si>
  <si>
    <t>CHENIQUE</t>
  </si>
  <si>
    <t>NIZOU</t>
  </si>
  <si>
    <t>PELETTE-NAM</t>
  </si>
  <si>
    <t>NOEL</t>
  </si>
  <si>
    <t>HELYAN</t>
  </si>
  <si>
    <t>BICHOT DUPEROUX</t>
  </si>
  <si>
    <t>DELLION</t>
  </si>
  <si>
    <t>VANUXEM</t>
  </si>
  <si>
    <t>ROUJOU</t>
  </si>
  <si>
    <t>LEVANNIER-GOUEL</t>
  </si>
  <si>
    <t>LAINE</t>
  </si>
  <si>
    <t>HENRY-VIALA</t>
  </si>
  <si>
    <t>KILEDJIAN</t>
  </si>
  <si>
    <t>HAMEY</t>
  </si>
  <si>
    <t>SASSI</t>
  </si>
  <si>
    <t>RABOUIN-ANDREW</t>
  </si>
  <si>
    <t>MAILIE</t>
  </si>
  <si>
    <t>FAUVELLE-AYMAR</t>
  </si>
  <si>
    <t>ABLANCOURT</t>
  </si>
  <si>
    <t>VADIM</t>
  </si>
  <si>
    <t>DOBIN</t>
  </si>
  <si>
    <t>ALLEAU</t>
  </si>
  <si>
    <t>VAN HOUTTE</t>
  </si>
  <si>
    <t>GUETROT</t>
  </si>
  <si>
    <t>HASNAOUI</t>
  </si>
  <si>
    <t>QUEDEC</t>
  </si>
  <si>
    <t>VANWATERLOO</t>
  </si>
  <si>
    <t>GNAMBHA</t>
  </si>
  <si>
    <t>GIOVANNI</t>
  </si>
  <si>
    <t>LUDWIG</t>
  </si>
  <si>
    <t>LAILA</t>
  </si>
  <si>
    <t>UKA</t>
  </si>
  <si>
    <t>MALROUX</t>
  </si>
  <si>
    <t>LE GAL</t>
  </si>
  <si>
    <t>ANAHE</t>
  </si>
  <si>
    <t>BUISSON</t>
  </si>
  <si>
    <t>JOSEPH</t>
  </si>
  <si>
    <t>CAUQUIL</t>
  </si>
  <si>
    <t>MARIE-SARAH</t>
  </si>
  <si>
    <t>TURPIN</t>
  </si>
  <si>
    <t>VIOLETTE</t>
  </si>
  <si>
    <t>COLLO</t>
  </si>
  <si>
    <t>HEROGUER</t>
  </si>
  <si>
    <t>ALLET</t>
  </si>
  <si>
    <t>SUZANNE</t>
  </si>
  <si>
    <t>MAZZETTI</t>
  </si>
  <si>
    <t>LYA</t>
  </si>
  <si>
    <t>GALIA</t>
  </si>
  <si>
    <t xml:space="preserve">ATHLETISME CLUB DE BOURGES    </t>
  </si>
  <si>
    <t>CEN</t>
  </si>
  <si>
    <t xml:space="preserve">EMG       </t>
  </si>
  <si>
    <t xml:space="preserve">EM SAINT-GERMAIN-DU-PUY       </t>
  </si>
  <si>
    <t xml:space="preserve">ASA DU BERRY                  </t>
  </si>
  <si>
    <t xml:space="preserve">ACVB      </t>
  </si>
  <si>
    <t xml:space="preserve">AC DE VIGNOUX S/BARANGEON     </t>
  </si>
  <si>
    <t xml:space="preserve">USAVORD   </t>
  </si>
  <si>
    <t xml:space="preserve">UNION SPORTIVE D AVORD*       </t>
  </si>
  <si>
    <t xml:space="preserve">SAMBA     </t>
  </si>
  <si>
    <t xml:space="preserve">US BERRY ATHLETISME           </t>
  </si>
  <si>
    <t xml:space="preserve">SANCERRE RUNNING              </t>
  </si>
  <si>
    <t xml:space="preserve">VVF ATHLE </t>
  </si>
  <si>
    <t xml:space="preserve">VIERZON-VIGNOUX-FOECY ATHLE*  </t>
  </si>
  <si>
    <t xml:space="preserve">AAEE      </t>
  </si>
  <si>
    <t xml:space="preserve">AAEE EPERNON                  </t>
  </si>
  <si>
    <t xml:space="preserve">AS NOGENT-LE-ROTROU           </t>
  </si>
  <si>
    <t xml:space="preserve">ESPD      </t>
  </si>
  <si>
    <t xml:space="preserve">ESP DREUX                     </t>
  </si>
  <si>
    <t xml:space="preserve">ESJSPA    </t>
  </si>
  <si>
    <t xml:space="preserve">ES JOUY ST-PREST ATHLETISME   </t>
  </si>
  <si>
    <t xml:space="preserve">OCCBA     </t>
  </si>
  <si>
    <t xml:space="preserve">OC CHATEAUDUN BONNEVAL A.*    </t>
  </si>
  <si>
    <t xml:space="preserve">ASL       </t>
  </si>
  <si>
    <t xml:space="preserve">AS LEVES                      </t>
  </si>
  <si>
    <t xml:space="preserve">ACC       </t>
  </si>
  <si>
    <t xml:space="preserve">AC CLOYES                     </t>
  </si>
  <si>
    <t xml:space="preserve">LUISANT AC                    </t>
  </si>
  <si>
    <t xml:space="preserve">DREUX ACA </t>
  </si>
  <si>
    <t xml:space="preserve">DREUX ATHLETIC CLUB A.        </t>
  </si>
  <si>
    <t xml:space="preserve">ESMPA     </t>
  </si>
  <si>
    <t xml:space="preserve">ES MAINTENON PIERRES ATHLE.   </t>
  </si>
  <si>
    <t xml:space="preserve">CHARTRES MMA SPORT ATHLETISME </t>
  </si>
  <si>
    <t xml:space="preserve">USB       </t>
  </si>
  <si>
    <t xml:space="preserve">US BELHOMERT                  </t>
  </si>
  <si>
    <t xml:space="preserve">ACLAM     </t>
  </si>
  <si>
    <t xml:space="preserve">OXYGENE 28                    </t>
  </si>
  <si>
    <t xml:space="preserve">LBCAC     </t>
  </si>
  <si>
    <t>ASC BUZANC</t>
  </si>
  <si>
    <t xml:space="preserve">ASC BUZANCAIS                 </t>
  </si>
  <si>
    <t xml:space="preserve">E.A.I     </t>
  </si>
  <si>
    <t xml:space="preserve">EA ISSOUDUN                   </t>
  </si>
  <si>
    <t xml:space="preserve">USLC      </t>
  </si>
  <si>
    <t xml:space="preserve">UNION SPORTIVE DE LA CHATRE.  </t>
  </si>
  <si>
    <t xml:space="preserve">ACF DEOLS </t>
  </si>
  <si>
    <t xml:space="preserve">COUREURS DE FOND DEOLOIS      </t>
  </si>
  <si>
    <t xml:space="preserve">A A A     </t>
  </si>
  <si>
    <t xml:space="preserve">AVENIR AMBOISE ATHLETISME     </t>
  </si>
  <si>
    <t xml:space="preserve">C.A.C 37  </t>
  </si>
  <si>
    <t xml:space="preserve">CA CHINON                     </t>
  </si>
  <si>
    <t xml:space="preserve">RSSC      </t>
  </si>
  <si>
    <t xml:space="preserve">A3T       </t>
  </si>
  <si>
    <t xml:space="preserve">ATHLETIC TROIS TOURS*         </t>
  </si>
  <si>
    <t xml:space="preserve">ASF       </t>
  </si>
  <si>
    <t xml:space="preserve">AS FONDETTES                  </t>
  </si>
  <si>
    <t xml:space="preserve">SMAC      </t>
  </si>
  <si>
    <t xml:space="preserve">SAINTE MAURE ATHLETIC CLUB*   </t>
  </si>
  <si>
    <t xml:space="preserve">US RENAUDINE ATHLE CROSS      </t>
  </si>
  <si>
    <t xml:space="preserve">ASPTT TOURS                   </t>
  </si>
  <si>
    <t xml:space="preserve">A.D.C.L.  </t>
  </si>
  <si>
    <t xml:space="preserve">SPMA      </t>
  </si>
  <si>
    <t xml:space="preserve">SAINT PIERRE-MONTLOUIS ATHLE* </t>
  </si>
  <si>
    <t xml:space="preserve">JTA       </t>
  </si>
  <si>
    <t xml:space="preserve">JOUE LES TOURS ATHLETISME     </t>
  </si>
  <si>
    <t xml:space="preserve">JR37      </t>
  </si>
  <si>
    <t xml:space="preserve">JOUE RUNNING 37               </t>
  </si>
  <si>
    <t xml:space="preserve">JOGG'IN TOURS                 </t>
  </si>
  <si>
    <t xml:space="preserve">NOUZILLY ATHLETISME           </t>
  </si>
  <si>
    <t xml:space="preserve">G.O.C.R.A </t>
  </si>
  <si>
    <t xml:space="preserve">GORILLA OCR ACADEMY           </t>
  </si>
  <si>
    <t xml:space="preserve">AJBO      </t>
  </si>
  <si>
    <t xml:space="preserve">AJ BLOIS-ONZAIN               </t>
  </si>
  <si>
    <t xml:space="preserve">AC ROMORANTIN                 </t>
  </si>
  <si>
    <t xml:space="preserve">VSA       </t>
  </si>
  <si>
    <t xml:space="preserve">VINEUIL SPORTS                </t>
  </si>
  <si>
    <t xml:space="preserve">EVMA      </t>
  </si>
  <si>
    <t xml:space="preserve">CAM VALLEE DU CHER-CONTROIS   </t>
  </si>
  <si>
    <t xml:space="preserve">EC        </t>
  </si>
  <si>
    <t xml:space="preserve">EVEIL DE CONTRES              </t>
  </si>
  <si>
    <t xml:space="preserve">ASSOCIATION SALBRIS SA        </t>
  </si>
  <si>
    <t xml:space="preserve">AMO MER   </t>
  </si>
  <si>
    <t xml:space="preserve">A.M.O. MER                    </t>
  </si>
  <si>
    <t xml:space="preserve">MDPV      </t>
  </si>
  <si>
    <t xml:space="preserve">MARATHON DU PERCHE VENDOMOIS  </t>
  </si>
  <si>
    <t xml:space="preserve">RUNNING 41                    </t>
  </si>
  <si>
    <t xml:space="preserve">COURIR A SAINT GERVAIS        </t>
  </si>
  <si>
    <t xml:space="preserve">GTB       </t>
  </si>
  <si>
    <t xml:space="preserve">GENERATION TRAIL BLOIS        </t>
  </si>
  <si>
    <t xml:space="preserve">SLAC      </t>
  </si>
  <si>
    <t xml:space="preserve">SARAN LOIRET ATHLETIC CLUB    </t>
  </si>
  <si>
    <t xml:space="preserve">ASPTTO    </t>
  </si>
  <si>
    <t xml:space="preserve">ASPTT ORLEANS RUNNING         </t>
  </si>
  <si>
    <t xml:space="preserve">ECOCJF    </t>
  </si>
  <si>
    <t xml:space="preserve">J3 SA     </t>
  </si>
  <si>
    <t xml:space="preserve">J3 SPORTS AMILLY*             </t>
  </si>
  <si>
    <t xml:space="preserve">O.P.      </t>
  </si>
  <si>
    <t xml:space="preserve">OMNISPORTS PITHIVIERS         </t>
  </si>
  <si>
    <t xml:space="preserve">MONTARGIS </t>
  </si>
  <si>
    <t xml:space="preserve">USM MONTARGIS                 </t>
  </si>
  <si>
    <t xml:space="preserve">USM OLIVET                    </t>
  </si>
  <si>
    <t xml:space="preserve">CSM SULLYLOIS                 </t>
  </si>
  <si>
    <t xml:space="preserve">ACSN      </t>
  </si>
  <si>
    <t xml:space="preserve">AS CHAINGY SPORT NATURE       </t>
  </si>
  <si>
    <t xml:space="preserve">SAM       </t>
  </si>
  <si>
    <t xml:space="preserve">SPORT ET AMITIE MONTCORBON    </t>
  </si>
  <si>
    <t xml:space="preserve">EB        </t>
  </si>
  <si>
    <t xml:space="preserve">ETOILE BALGENTIENNE           </t>
  </si>
  <si>
    <t xml:space="preserve">GAM       </t>
  </si>
  <si>
    <t xml:space="preserve">GIEN ATHLE MARATHON           </t>
  </si>
  <si>
    <t xml:space="preserve">ISL       </t>
  </si>
  <si>
    <t xml:space="preserve">INFOSPORT-LOIRET              </t>
  </si>
  <si>
    <t xml:space="preserve">NEVOY RUNNING                 </t>
  </si>
  <si>
    <t xml:space="preserve">ANAT      </t>
  </si>
  <si>
    <t xml:space="preserve">RL 45     </t>
  </si>
  <si>
    <t xml:space="preserve">RUNNING LAILLY 45             </t>
  </si>
  <si>
    <t>FAY OXYGEN</t>
  </si>
  <si>
    <t xml:space="preserve">FAY OXYGENE                   </t>
  </si>
  <si>
    <t>TEAM NUTEO</t>
  </si>
  <si>
    <t xml:space="preserve">TEAM NUTEO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</si>
</sst>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0">
    <xf numFmtId="0" fontId="0" fillId="0" borderId="0" xfId="0"/>
    <xf numFmtId="0" fontId="0" fillId="0" borderId="0" xfId="0"/>
    <xf numFmtId="0" fontId="0" fillId="33" borderId="0" xfId="0" applyFill="1"/>
    <xf numFmtId="0" fontId="16" fillId="0" borderId="12" xfId="0" applyFont="1" applyBorder="1" applyAlignment="1">
      <alignment horizontal="left"/>
    </xf>
    <xf numFmtId="0" fontId="0" fillId="38" borderId="0" xfId="0" applyFill="1"/>
    <xf numFmtId="0" fontId="19" fillId="0" borderId="0" xfId="0" applyFont="1" applyFill="1" applyAlignment="1">
      <alignment horizontal="center"/>
    </xf>
    <xf numFmtId="0" fontId="0" fillId="0" borderId="0" xfId="0" applyFill="1"/>
    <xf numFmtId="0" fontId="18" fillId="0" borderId="0" xfId="0" applyFont="1" applyFill="1" applyProtection="1"/>
    <xf numFmtId="0" fontId="0" fillId="0" borderId="0" xfId="0"/>
    <xf numFmtId="0" fontId="18" fillId="34" borderId="0" xfId="0" applyFont="1" applyFill="1" applyProtection="1"/>
    <xf numFmtId="0" fontId="16" fillId="0" borderId="11" xfId="0" applyFont="1" applyBorder="1" applyAlignment="1">
      <alignment horizontal="left"/>
    </xf>
    <xf numFmtId="0" fontId="0" fillId="39" borderId="0" xfId="0" applyFill="1"/>
    <xf numFmtId="0" fontId="16" fillId="0" borderId="16" xfId="0" applyFont="1" applyBorder="1"/>
    <xf numFmtId="0" fontId="16" fillId="39" borderId="16" xfId="0" applyFont="1" applyFill="1" applyBorder="1"/>
    <xf numFmtId="0" fontId="16" fillId="0" borderId="17" xfId="0" applyFont="1" applyBorder="1"/>
    <xf numFmtId="0" fontId="0" fillId="35" borderId="13" xfId="0" applyFill="1" applyBorder="1" applyAlignment="1">
      <alignment horizontal="center"/>
    </xf>
    <xf numFmtId="0" fontId="16" fillId="37" borderId="11" xfId="0" applyFont="1" applyFill="1" applyBorder="1" applyAlignment="1">
      <alignment horizontal="left"/>
    </xf>
    <xf numFmtId="0" fontId="16" fillId="37" borderId="15" xfId="0" applyFont="1" applyFill="1" applyBorder="1" applyAlignment="1">
      <alignment horizontal="left"/>
    </xf>
    <xf numFmtId="0" fontId="22" fillId="0" borderId="0" xfId="0" applyFont="1"/>
    <xf numFmtId="0" fontId="0" fillId="0" borderId="0" xfId="0"/>
    <xf numFmtId="49" fontId="0" fillId="0" borderId="0" xfId="0" applyNumberFormat="1"/>
    <xf numFmtId="0" fontId="0" fillId="0" borderId="0" xfId="0" applyNumberFormat="1"/>
    <xf numFmtId="0" fontId="16" fillId="37" borderId="23" xfId="0" applyFont="1" applyFill="1" applyBorder="1" applyAlignment="1">
      <alignment horizontal="left"/>
    </xf>
    <xf numFmtId="0" fontId="0" fillId="0" borderId="11" xfId="0" applyBorder="1"/>
    <xf numFmtId="0" fontId="16" fillId="39" borderId="29" xfId="0" applyFont="1" applyFill="1" applyBorder="1"/>
    <xf numFmtId="0" fontId="0" fillId="0" borderId="17" xfId="0" applyBorder="1"/>
    <xf numFmtId="0" fontId="16" fillId="37" borderId="30" xfId="0" applyFont="1" applyFill="1" applyBorder="1" applyAlignment="1">
      <alignment horizontal="left"/>
    </xf>
    <xf numFmtId="0" fontId="0" fillId="0" borderId="29" xfId="0" applyBorder="1"/>
    <xf numFmtId="0" fontId="0" fillId="41" borderId="11" xfId="0" applyFill="1" applyBorder="1" applyAlignment="1">
      <alignment vertical="center"/>
    </xf>
    <xf numFmtId="0" fontId="0" fillId="41" borderId="12" xfId="0" applyFill="1" applyBorder="1" applyAlignment="1">
      <alignment vertical="center"/>
    </xf>
    <xf numFmtId="0" fontId="16" fillId="0" borderId="0" xfId="0" applyFont="1" applyAlignment="1">
      <alignment horizontal="right" vertical="center"/>
    </xf>
    <xf numFmtId="0" fontId="0" fillId="33" borderId="14" xfId="0" applyFill="1" applyBorder="1" applyAlignment="1" applyProtection="1">
      <alignment horizontal="center"/>
      <protection locked="0"/>
    </xf>
    <xf numFmtId="0" fontId="16" fillId="40" borderId="27" xfId="0" applyFont="1" applyFill="1" applyBorder="1" applyAlignment="1" applyProtection="1">
      <alignment horizontal="left"/>
      <protection locked="0"/>
    </xf>
    <xf numFmtId="0" fontId="16" fillId="40" borderId="13" xfId="0" applyFont="1" applyFill="1" applyBorder="1" applyAlignment="1" applyProtection="1">
      <alignment horizontal="left"/>
      <protection locked="0"/>
    </xf>
    <xf numFmtId="0" fontId="16" fillId="40" borderId="28" xfId="0" applyFont="1" applyFill="1" applyBorder="1" applyAlignment="1" applyProtection="1">
      <alignment horizontal="left"/>
      <protection locked="0"/>
    </xf>
    <xf numFmtId="0" fontId="16" fillId="40" borderId="17" xfId="0" applyFont="1" applyFill="1" applyBorder="1" applyAlignment="1" applyProtection="1">
      <alignment horizontal="left"/>
      <protection locked="0"/>
    </xf>
    <xf numFmtId="0" fontId="0" fillId="33" borderId="11" xfId="0" applyFont="1" applyFill="1" applyBorder="1" applyAlignment="1" applyProtection="1">
      <alignment horizontal="center"/>
      <protection locked="0"/>
    </xf>
    <xf numFmtId="0" fontId="16" fillId="33" borderId="10" xfId="0" applyFont="1" applyFill="1" applyBorder="1" applyAlignment="1" applyProtection="1">
      <alignment horizontal="left" vertical="center"/>
      <protection locked="0"/>
    </xf>
    <xf numFmtId="0" fontId="16" fillId="33" borderId="10" xfId="0" applyFont="1" applyFill="1" applyBorder="1" applyAlignment="1" applyProtection="1">
      <alignment vertical="center"/>
      <protection locked="0"/>
    </xf>
    <xf numFmtId="0" fontId="0" fillId="42" borderId="0" xfId="0" applyFill="1"/>
    <xf numFmtId="0" fontId="18" fillId="33" borderId="0" xfId="0" applyFont="1" applyFill="1" applyProtection="1"/>
    <xf numFmtId="0" fontId="16" fillId="33" borderId="24" xfId="0" applyFont="1" applyFill="1" applyBorder="1" applyProtection="1">
      <protection locked="0"/>
    </xf>
    <xf numFmtId="0" fontId="16" fillId="33" borderId="25" xfId="0" applyFont="1" applyFill="1" applyBorder="1" applyProtection="1">
      <protection locked="0"/>
    </xf>
    <xf numFmtId="0" fontId="16" fillId="33" borderId="26" xfId="0" applyFont="1" applyFill="1" applyBorder="1" applyProtection="1">
      <protection locked="0"/>
    </xf>
    <xf numFmtId="0" fontId="16" fillId="40" borderId="18" xfId="0" applyFont="1" applyFill="1" applyBorder="1" applyProtection="1">
      <protection locked="0"/>
    </xf>
    <xf numFmtId="0" fontId="16" fillId="40" borderId="10" xfId="0" applyFont="1" applyFill="1" applyBorder="1" applyProtection="1">
      <protection locked="0"/>
    </xf>
    <xf numFmtId="0" fontId="16" fillId="40" borderId="19" xfId="0" applyFont="1" applyFill="1" applyBorder="1" applyProtection="1">
      <protection locked="0"/>
    </xf>
    <xf numFmtId="0" fontId="16" fillId="33" borderId="18" xfId="0" applyFont="1" applyFill="1" applyBorder="1" applyProtection="1">
      <protection locked="0"/>
    </xf>
    <xf numFmtId="0" fontId="16" fillId="33" borderId="10" xfId="0" applyFont="1" applyFill="1" applyBorder="1" applyProtection="1">
      <protection locked="0"/>
    </xf>
    <xf numFmtId="0" fontId="16" fillId="33" borderId="19" xfId="0" applyFont="1" applyFill="1" applyBorder="1" applyProtection="1">
      <protection locked="0"/>
    </xf>
    <xf numFmtId="0" fontId="16" fillId="33" borderId="31" xfId="0" applyFont="1" applyFill="1" applyBorder="1" applyProtection="1">
      <protection locked="0"/>
    </xf>
    <xf numFmtId="0" fontId="16" fillId="33" borderId="32" xfId="0" applyFont="1" applyFill="1" applyBorder="1" applyProtection="1">
      <protection locked="0"/>
    </xf>
    <xf numFmtId="0" fontId="16" fillId="33" borderId="33" xfId="0" applyFont="1" applyFill="1" applyBorder="1" applyProtection="1">
      <protection locked="0"/>
    </xf>
    <xf numFmtId="0" fontId="16" fillId="40" borderId="20" xfId="0" applyFont="1" applyFill="1" applyBorder="1" applyProtection="1">
      <protection locked="0"/>
    </xf>
    <xf numFmtId="0" fontId="16" fillId="40" borderId="21" xfId="0" applyFont="1" applyFill="1" applyBorder="1" applyProtection="1">
      <protection locked="0"/>
    </xf>
    <xf numFmtId="0" fontId="16" fillId="40" borderId="22" xfId="0" applyFont="1" applyFill="1" applyBorder="1" applyProtection="1">
      <protection locked="0"/>
    </xf>
    <xf numFmtId="0" fontId="16" fillId="0" borderId="0" xfId="0" applyFont="1" applyAlignment="1">
      <alignment horizontal="right"/>
    </xf>
    <xf numFmtId="164" fontId="0" fillId="33" borderId="0" xfId="0" applyNumberFormat="1" applyFill="1"/>
    <xf numFmtId="164" fontId="0" fillId="38" borderId="0" xfId="0" applyNumberFormat="1" applyFill="1"/>
    <xf numFmtId="0" fontId="0" fillId="43" borderId="0" xfId="0" applyFill="1"/>
    <xf numFmtId="164" fontId="0" fillId="0" borderId="0" xfId="0" applyNumberFormat="1"/>
    <xf numFmtId="0" fontId="0" fillId="0" borderId="0" xfId="0"/>
    <xf numFmtId="0" fontId="20" fillId="36" borderId="0" xfId="0" applyFont="1" applyFill="1" applyAlignment="1">
      <alignment horizontal="center"/>
    </xf>
    <xf numFmtId="0" fontId="21" fillId="36" borderId="0" xfId="0" applyFont="1" applyFill="1" applyAlignment="1">
      <alignment horizontal="center"/>
    </xf>
    <xf numFmtId="0" fontId="23" fillId="0" borderId="0" xfId="0" applyFont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0" fontId="16" fillId="0" borderId="29" xfId="0" applyFont="1" applyBorder="1" applyAlignment="1">
      <alignment horizontal="left" vertical="center"/>
    </xf>
    <xf numFmtId="0" fontId="16" fillId="39" borderId="14" xfId="0" applyFont="1" applyFill="1" applyBorder="1" applyAlignment="1">
      <alignment horizontal="left" vertical="center"/>
    </xf>
    <xf numFmtId="0" fontId="16" fillId="39" borderId="29" xfId="0" applyFont="1" applyFill="1" applyBorder="1" applyAlignment="1">
      <alignment horizontal="left" vertical="center"/>
    </xf>
    <xf numFmtId="0" fontId="0" fillId="0" borderId="0" xfId="0" applyFill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28"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  <border>
        <vertical/>
        <horizontal/>
      </border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140433</xdr:colOff>
      <xdr:row>3</xdr:row>
      <xdr:rowOff>85724</xdr:rowOff>
    </xdr:from>
    <xdr:to>
      <xdr:col>0</xdr:col>
      <xdr:colOff>1176416</xdr:colOff>
      <xdr:row>6</xdr:row>
      <xdr:rowOff>190500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433" y="752474"/>
          <a:ext cx="1035983" cy="7905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J129"/>
  <sheetViews>
    <sheetView showGridLines="0" tabSelected="1" workbookViewId="0">
      <selection activeCell="B15" sqref="B15"/>
    </sheetView>
  </sheetViews>
  <sheetFormatPr baseColWidth="10" defaultRowHeight="15" x14ac:dyDescent="0.25"/>
  <cols>
    <col min="1" max="1" width="28.42578125" customWidth="1"/>
    <col min="2" max="7" width="26.7109375" customWidth="1"/>
    <col min="8" max="26" width="26.7109375" style="6" hidden="1" customWidth="1"/>
    <col min="27" max="27" width="26.7109375" style="6" customWidth="1"/>
    <col min="28" max="140" width="11.42578125" style="6"/>
  </cols>
  <sheetData>
    <row r="1" spans="1:140" s="8" customFormat="1" x14ac:dyDescent="0.25"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</row>
    <row r="2" spans="1:140" ht="18.75" x14ac:dyDescent="0.3">
      <c r="A2" s="62" t="s">
        <v>182</v>
      </c>
      <c r="B2" s="62"/>
      <c r="C2" s="62"/>
      <c r="D2" s="62"/>
      <c r="E2" s="62"/>
      <c r="F2" s="62"/>
      <c r="G2" s="62"/>
      <c r="H2" s="6" t="s">
        <v>181</v>
      </c>
    </row>
    <row r="3" spans="1:140" ht="18.75" x14ac:dyDescent="0.3">
      <c r="A3" s="63" t="s">
        <v>131</v>
      </c>
      <c r="B3" s="63"/>
      <c r="C3" s="63"/>
      <c r="D3" s="63"/>
      <c r="E3" s="63"/>
      <c r="F3" s="63"/>
      <c r="G3" s="63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M3" s="7"/>
    </row>
    <row r="4" spans="1:140" s="6" customFormat="1" x14ac:dyDescent="0.25">
      <c r="A4" s="5"/>
      <c r="B4" s="5"/>
      <c r="C4" s="5"/>
      <c r="D4" s="5"/>
      <c r="E4" s="5"/>
      <c r="F4" s="5"/>
      <c r="G4" s="5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M4" s="7"/>
    </row>
    <row r="5" spans="1:140" ht="24" customHeight="1" x14ac:dyDescent="0.25">
      <c r="B5" s="30" t="s">
        <v>145</v>
      </c>
      <c r="C5" s="38" t="s">
        <v>181</v>
      </c>
      <c r="D5" s="30" t="s">
        <v>35</v>
      </c>
      <c r="E5" s="38"/>
      <c r="F5" s="30" t="s">
        <v>129</v>
      </c>
      <c r="G5" s="37"/>
      <c r="H5" s="6" t="e">
        <f>VLOOKUP(E5,Club!C1:G95,5,FALSE)</f>
        <v>#N/A</v>
      </c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M5" s="7"/>
    </row>
    <row r="6" spans="1:140" x14ac:dyDescent="0.25"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M6" s="7"/>
    </row>
    <row r="7" spans="1:140" ht="15.75" thickBot="1" x14ac:dyDescent="0.3">
      <c r="H7" s="6">
        <v>1</v>
      </c>
      <c r="I7" s="6">
        <v>2</v>
      </c>
      <c r="J7" s="6">
        <v>3</v>
      </c>
      <c r="K7" s="6">
        <v>4</v>
      </c>
      <c r="L7" s="6">
        <v>5</v>
      </c>
      <c r="M7" s="6">
        <v>6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M7" s="7"/>
    </row>
    <row r="8" spans="1:140" ht="15.75" thickBot="1" x14ac:dyDescent="0.3">
      <c r="B8" s="15" t="s">
        <v>95</v>
      </c>
      <c r="C8" s="15" t="s">
        <v>96</v>
      </c>
      <c r="D8" s="15" t="s">
        <v>97</v>
      </c>
      <c r="E8" s="15" t="s">
        <v>98</v>
      </c>
      <c r="F8" s="15" t="s">
        <v>99</v>
      </c>
      <c r="G8" s="15" t="s">
        <v>100</v>
      </c>
      <c r="H8" s="6" t="e">
        <f>VLOOKUP(B9,licenciés!$A:$G,6,FALSE)</f>
        <v>#N/A</v>
      </c>
      <c r="I8" s="6" t="e">
        <f>VLOOKUP(C9,licenciés!$A:$G,6,FALSE)</f>
        <v>#N/A</v>
      </c>
      <c r="J8" s="6" t="e">
        <f>VLOOKUP(D9,licenciés!$A:$G,6,FALSE)</f>
        <v>#N/A</v>
      </c>
      <c r="K8" s="6" t="e">
        <f>VLOOKUP(E9,licenciés!$A:$G,6,FALSE)</f>
        <v>#N/A</v>
      </c>
      <c r="L8" s="6" t="e">
        <f>VLOOKUP(F9,licenciés!$A:$G,6,FALSE)</f>
        <v>#N/A</v>
      </c>
      <c r="M8" s="6" t="e">
        <f>VLOOKUP(G9,licenciés!$A:$G,6,FALSE)</f>
        <v>#N/A</v>
      </c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M8" s="7"/>
    </row>
    <row r="9" spans="1:140" ht="15.75" thickBot="1" x14ac:dyDescent="0.3">
      <c r="A9" s="23" t="s">
        <v>126</v>
      </c>
      <c r="B9" s="31"/>
      <c r="C9" s="31"/>
      <c r="D9" s="31"/>
      <c r="E9" s="31"/>
      <c r="F9" s="31"/>
      <c r="G9" s="31"/>
      <c r="H9" s="6" t="e">
        <f>VLOOKUP(Engagement!B$9,licenciés!$A:$M,13,FALSE)</f>
        <v>#N/A</v>
      </c>
      <c r="I9" s="6" t="e">
        <f>VLOOKUP(Engagement!C$9,licenciés!$A:$M,13,FALSE)</f>
        <v>#N/A</v>
      </c>
      <c r="J9" s="6" t="e">
        <f>VLOOKUP(Engagement!D$9,licenciés!$A:$M,13,FALSE)</f>
        <v>#N/A</v>
      </c>
      <c r="K9" s="6" t="e">
        <f>VLOOKUP(Engagement!E$9,licenciés!$A:$M,13,FALSE)</f>
        <v>#N/A</v>
      </c>
      <c r="L9" s="6" t="e">
        <f>VLOOKUP(Engagement!F$9,licenciés!$A:$M,13,FALSE)</f>
        <v>#N/A</v>
      </c>
      <c r="M9" s="6" t="e">
        <f>VLOOKUP(Engagement!G$9,licenciés!$A:$M,13,FALSE)</f>
        <v>#N/A</v>
      </c>
      <c r="P9" s="6">
        <v>1</v>
      </c>
      <c r="Q9" s="6">
        <v>2</v>
      </c>
      <c r="R9" s="6">
        <v>3</v>
      </c>
      <c r="S9" s="6">
        <v>4</v>
      </c>
      <c r="T9" s="6">
        <v>5</v>
      </c>
      <c r="U9" s="6">
        <v>6</v>
      </c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M9" s="7"/>
    </row>
    <row r="10" spans="1:140" s="8" customFormat="1" x14ac:dyDescent="0.25">
      <c r="A10" s="28" t="s">
        <v>124</v>
      </c>
      <c r="B10" s="26" t="e">
        <f>VLOOKUP(B9,licenciés!$A:$M,2,FALSE)</f>
        <v>#N/A</v>
      </c>
      <c r="C10" s="16" t="e">
        <f>VLOOKUP(C9,licenciés!$A:$M,2,FALSE)</f>
        <v>#N/A</v>
      </c>
      <c r="D10" s="16" t="e">
        <f>VLOOKUP(D9,licenciés!$A:$M,2,FALSE)</f>
        <v>#N/A</v>
      </c>
      <c r="E10" s="16" t="e">
        <f>VLOOKUP(E9,licenciés!$A:$M,2,FALSE)</f>
        <v>#N/A</v>
      </c>
      <c r="F10" s="16" t="e">
        <f>VLOOKUP(F9,licenciés!$A:$M,2,FALSE)</f>
        <v>#N/A</v>
      </c>
      <c r="G10" s="16" t="e">
        <f>VLOOKUP(G9,licenciés!$A:$M,2,FALSE)</f>
        <v>#N/A</v>
      </c>
      <c r="H10" s="6" t="e">
        <f>VLOOKUP(B9,licenciés!$A:$G,7,FALSE)</f>
        <v>#N/A</v>
      </c>
      <c r="I10" s="6" t="e">
        <f>VLOOKUP(C9,licenciés!$A:$G,7,FALSE)</f>
        <v>#N/A</v>
      </c>
      <c r="J10" s="6" t="e">
        <f>VLOOKUP(D9,licenciés!$A:$G,7,FALSE)</f>
        <v>#N/A</v>
      </c>
      <c r="K10" s="6" t="e">
        <f>VLOOKUP(E9,licenciés!$A:$G,7,FALSE)</f>
        <v>#N/A</v>
      </c>
      <c r="L10" s="6" t="e">
        <f>VLOOKUP(F9,licenciés!$A:$G,7,FALSE)</f>
        <v>#N/A</v>
      </c>
      <c r="M10" s="6" t="e">
        <f>VLOOKUP(G9,licenciés!$A:$G,7,FALSE)</f>
        <v>#N/A</v>
      </c>
      <c r="N10" s="6"/>
      <c r="O10" s="9" t="s">
        <v>183</v>
      </c>
      <c r="P10" s="39">
        <f>IF($O$10=B14,1,0)</f>
        <v>0</v>
      </c>
      <c r="Q10" s="39">
        <f t="shared" ref="Q10:U10" si="0">IF($O$10=C14,1,0)</f>
        <v>0</v>
      </c>
      <c r="R10" s="39">
        <f t="shared" si="0"/>
        <v>0</v>
      </c>
      <c r="S10" s="39">
        <f t="shared" si="0"/>
        <v>0</v>
      </c>
      <c r="T10" s="39">
        <f t="shared" si="0"/>
        <v>0</v>
      </c>
      <c r="U10" s="39">
        <f t="shared" si="0"/>
        <v>0</v>
      </c>
      <c r="V10" s="6">
        <f>SUM(P10:U10)</f>
        <v>0</v>
      </c>
      <c r="W10" s="6">
        <f>IF(V10&gt;3,1,0)</f>
        <v>0</v>
      </c>
      <c r="X10" s="6"/>
      <c r="Y10" s="6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6"/>
      <c r="AM10" s="7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</row>
    <row r="11" spans="1:140" s="8" customFormat="1" ht="15.75" thickBot="1" x14ac:dyDescent="0.3">
      <c r="A11" s="29" t="s">
        <v>125</v>
      </c>
      <c r="B11" s="22" t="e">
        <f>VLOOKUP(B9,licenciés!$A:$M,3,FALSE)</f>
        <v>#N/A</v>
      </c>
      <c r="C11" s="17" t="e">
        <f>VLOOKUP(C9,licenciés!$A:$M,3,FALSE)</f>
        <v>#N/A</v>
      </c>
      <c r="D11" s="17" t="e">
        <f>VLOOKUP(D9,licenciés!$A:$M,3,FALSE)</f>
        <v>#N/A</v>
      </c>
      <c r="E11" s="17" t="e">
        <f>VLOOKUP(E9,licenciés!$A:$M,3,FALSE)</f>
        <v>#N/A</v>
      </c>
      <c r="F11" s="17" t="e">
        <f>VLOOKUP(F9,licenciés!$A:$M,3,FALSE)</f>
        <v>#N/A</v>
      </c>
      <c r="G11" s="17" t="e">
        <f>VLOOKUP(G9,licenciés!$A:$M,3,FALSE)</f>
        <v>#N/A</v>
      </c>
      <c r="H11" s="6" t="e">
        <f>VLOOKUP(B9,licenciés!$A:$G,5,FALSE)</f>
        <v>#N/A</v>
      </c>
      <c r="I11" s="6" t="e">
        <f>VLOOKUP(C9,licenciés!$A:$G,5,FALSE)</f>
        <v>#N/A</v>
      </c>
      <c r="J11" s="6" t="e">
        <f>VLOOKUP(D9,licenciés!$A:$G,5,FALSE)</f>
        <v>#N/A</v>
      </c>
      <c r="K11" s="6" t="e">
        <f>VLOOKUP(E9,licenciés!$A:$G,5,FALSE)</f>
        <v>#N/A</v>
      </c>
      <c r="L11" s="6" t="e">
        <f>VLOOKUP(F9,licenciés!$A:$G,5,FALSE)</f>
        <v>#N/A</v>
      </c>
      <c r="M11" s="6" t="e">
        <f>VLOOKUP(G9,licenciés!$A:$G,5,FALSE)</f>
        <v>#N/A</v>
      </c>
      <c r="N11" s="6"/>
      <c r="O11" s="9" t="s">
        <v>184</v>
      </c>
      <c r="P11" s="39">
        <f>IF($O$11=B14,1,0)</f>
        <v>0</v>
      </c>
      <c r="Q11" s="39">
        <f t="shared" ref="Q11:U11" si="1">IF($O$11=C14,1,0)</f>
        <v>0</v>
      </c>
      <c r="R11" s="39">
        <f t="shared" si="1"/>
        <v>0</v>
      </c>
      <c r="S11" s="39">
        <f t="shared" si="1"/>
        <v>0</v>
      </c>
      <c r="T11" s="39">
        <f t="shared" si="1"/>
        <v>0</v>
      </c>
      <c r="U11" s="39">
        <f t="shared" si="1"/>
        <v>0</v>
      </c>
      <c r="V11" s="6">
        <f t="shared" ref="V11:V17" si="2">SUM(P11:U11)</f>
        <v>0</v>
      </c>
      <c r="W11" s="6">
        <f t="shared" ref="W11:W33" si="3">IF(V11&gt;3,1,0)</f>
        <v>0</v>
      </c>
      <c r="X11" s="6"/>
      <c r="Y11" s="6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6"/>
      <c r="AM11" s="7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</row>
    <row r="12" spans="1:140" s="19" customFormat="1" x14ac:dyDescent="0.25">
      <c r="A12" s="27" t="s">
        <v>128</v>
      </c>
      <c r="B12" s="32"/>
      <c r="C12" s="33"/>
      <c r="D12" s="33"/>
      <c r="E12" s="33"/>
      <c r="F12" s="33"/>
      <c r="G12" s="33"/>
      <c r="H12" s="6"/>
      <c r="I12" s="6"/>
      <c r="J12" s="6"/>
      <c r="K12" s="6"/>
      <c r="L12" s="6"/>
      <c r="M12" s="6"/>
      <c r="N12" s="6"/>
      <c r="O12" s="9" t="s">
        <v>132</v>
      </c>
      <c r="P12" s="39">
        <f>IF($O$12=B15,1,0)</f>
        <v>0</v>
      </c>
      <c r="Q12" s="39">
        <f t="shared" ref="Q12:U12" si="4">IF($O$12=C15,1,0)</f>
        <v>0</v>
      </c>
      <c r="R12" s="39">
        <f t="shared" si="4"/>
        <v>0</v>
      </c>
      <c r="S12" s="39">
        <f t="shared" si="4"/>
        <v>0</v>
      </c>
      <c r="T12" s="39">
        <f t="shared" si="4"/>
        <v>0</v>
      </c>
      <c r="U12" s="39">
        <f t="shared" si="4"/>
        <v>0</v>
      </c>
      <c r="V12" s="6">
        <f t="shared" si="2"/>
        <v>0</v>
      </c>
      <c r="W12" s="6">
        <f t="shared" si="3"/>
        <v>0</v>
      </c>
      <c r="X12" s="6"/>
      <c r="Y12" s="6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6"/>
      <c r="AM12" s="7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</row>
    <row r="13" spans="1:140" s="19" customFormat="1" ht="15.75" thickBot="1" x14ac:dyDescent="0.3">
      <c r="A13" s="25" t="s">
        <v>127</v>
      </c>
      <c r="B13" s="34"/>
      <c r="C13" s="35"/>
      <c r="D13" s="35"/>
      <c r="E13" s="35"/>
      <c r="F13" s="35"/>
      <c r="G13" s="35"/>
      <c r="H13" s="6"/>
      <c r="I13" s="6"/>
      <c r="J13" s="6"/>
      <c r="K13" s="6"/>
      <c r="L13" s="6"/>
      <c r="M13" s="6"/>
      <c r="N13" s="6"/>
      <c r="O13" s="9" t="s">
        <v>57</v>
      </c>
      <c r="P13" s="39">
        <f>IF($O$13=B15,1,0)</f>
        <v>0</v>
      </c>
      <c r="Q13" s="39">
        <f t="shared" ref="Q13:U13" si="5">IF($O$13=C15,1,0)</f>
        <v>0</v>
      </c>
      <c r="R13" s="39">
        <f t="shared" si="5"/>
        <v>0</v>
      </c>
      <c r="S13" s="39">
        <f t="shared" si="5"/>
        <v>0</v>
      </c>
      <c r="T13" s="39">
        <f t="shared" si="5"/>
        <v>0</v>
      </c>
      <c r="U13" s="39">
        <f t="shared" si="5"/>
        <v>0</v>
      </c>
      <c r="V13" s="6">
        <f t="shared" si="2"/>
        <v>0</v>
      </c>
      <c r="W13" s="6">
        <f t="shared" si="3"/>
        <v>0</v>
      </c>
      <c r="X13" s="6"/>
      <c r="Y13" s="6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6"/>
      <c r="AM13" s="7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</row>
    <row r="14" spans="1:140" s="11" customFormat="1" x14ac:dyDescent="0.25">
      <c r="A14" s="24" t="s">
        <v>36</v>
      </c>
      <c r="B14" s="41"/>
      <c r="C14" s="42"/>
      <c r="D14" s="42"/>
      <c r="E14" s="42"/>
      <c r="F14" s="42"/>
      <c r="G14" s="43"/>
      <c r="H14" s="6" t="e">
        <f>VLOOKUP(B14,Code!$A$1:$C$61,2,FALSE)</f>
        <v>#N/A</v>
      </c>
      <c r="I14" s="6" t="e">
        <f>VLOOKUP(C14,Code!$A$1:$C$61,2,FALSE)</f>
        <v>#N/A</v>
      </c>
      <c r="J14" s="6" t="e">
        <f>VLOOKUP(D14,Code!$A$1:$C$61,2,FALSE)</f>
        <v>#N/A</v>
      </c>
      <c r="K14" s="6" t="e">
        <f>VLOOKUP(E14,Code!$A$1:$C$61,2,FALSE)</f>
        <v>#N/A</v>
      </c>
      <c r="L14" s="6" t="e">
        <f>VLOOKUP(F14,Code!$A$1:$C$61,2,FALSE)</f>
        <v>#N/A</v>
      </c>
      <c r="M14" s="6" t="e">
        <f>VLOOKUP(G14,Code!$A$1:$C$61,2,FALSE)</f>
        <v>#N/A</v>
      </c>
      <c r="N14" s="6"/>
      <c r="O14" s="9" t="s">
        <v>59</v>
      </c>
      <c r="P14" s="39">
        <f>IF($O$14=B15,1,0)</f>
        <v>0</v>
      </c>
      <c r="Q14" s="39">
        <f t="shared" ref="Q14:U14" si="6">IF($O$14=C15,1,0)</f>
        <v>0</v>
      </c>
      <c r="R14" s="39">
        <f t="shared" si="6"/>
        <v>0</v>
      </c>
      <c r="S14" s="39">
        <f t="shared" si="6"/>
        <v>0</v>
      </c>
      <c r="T14" s="39">
        <f t="shared" si="6"/>
        <v>0</v>
      </c>
      <c r="U14" s="39">
        <f t="shared" si="6"/>
        <v>0</v>
      </c>
      <c r="V14" s="6">
        <f t="shared" si="2"/>
        <v>0</v>
      </c>
      <c r="W14" s="6">
        <f t="shared" si="3"/>
        <v>0</v>
      </c>
      <c r="X14" s="6"/>
      <c r="Y14" s="6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6"/>
      <c r="AM14" s="7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</row>
    <row r="15" spans="1:140" x14ac:dyDescent="0.25">
      <c r="A15" s="12" t="s">
        <v>37</v>
      </c>
      <c r="B15" s="44"/>
      <c r="C15" s="45"/>
      <c r="D15" s="45"/>
      <c r="E15" s="45"/>
      <c r="F15" s="45"/>
      <c r="G15" s="46"/>
      <c r="H15" s="6" t="e">
        <f>VLOOKUP(B15,Code!$A$1:$C$61,2,FALSE)</f>
        <v>#N/A</v>
      </c>
      <c r="I15" s="6" t="e">
        <f>VLOOKUP(C15,Code!$A$1:$C$61,2,FALSE)</f>
        <v>#N/A</v>
      </c>
      <c r="J15" s="6" t="e">
        <f>VLOOKUP(D15,Code!$A$1:$C$61,2,FALSE)</f>
        <v>#N/A</v>
      </c>
      <c r="K15" s="6" t="e">
        <f>VLOOKUP(E15,Code!$A$1:$C$61,2,FALSE)</f>
        <v>#N/A</v>
      </c>
      <c r="L15" s="6" t="e">
        <f>VLOOKUP(F15,Code!$A$1:$C$61,2,FALSE)</f>
        <v>#N/A</v>
      </c>
      <c r="M15" s="6" t="e">
        <f>VLOOKUP(G15,Code!$A$1:$C$61,2,FALSE)</f>
        <v>#N/A</v>
      </c>
      <c r="O15" s="9" t="s">
        <v>51</v>
      </c>
      <c r="P15" s="39">
        <f>IF($O$15=B16,1,0)</f>
        <v>0</v>
      </c>
      <c r="Q15" s="39">
        <f t="shared" ref="Q15:U15" si="7">IF($O$15=C16,1,0)</f>
        <v>0</v>
      </c>
      <c r="R15" s="39">
        <f t="shared" si="7"/>
        <v>0</v>
      </c>
      <c r="S15" s="39">
        <f t="shared" si="7"/>
        <v>0</v>
      </c>
      <c r="T15" s="39">
        <f t="shared" si="7"/>
        <v>0</v>
      </c>
      <c r="U15" s="39">
        <f t="shared" si="7"/>
        <v>0</v>
      </c>
      <c r="V15" s="6">
        <f t="shared" si="2"/>
        <v>0</v>
      </c>
      <c r="W15" s="6">
        <f t="shared" si="3"/>
        <v>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M15" s="7"/>
    </row>
    <row r="16" spans="1:140" s="11" customFormat="1" x14ac:dyDescent="0.25">
      <c r="A16" s="13" t="s">
        <v>38</v>
      </c>
      <c r="B16" s="47"/>
      <c r="C16" s="48"/>
      <c r="D16" s="48"/>
      <c r="E16" s="48"/>
      <c r="F16" s="48"/>
      <c r="G16" s="49"/>
      <c r="H16" s="6" t="e">
        <f>VLOOKUP(B16,Code!$A$1:$C$61,2,FALSE)</f>
        <v>#N/A</v>
      </c>
      <c r="I16" s="6" t="e">
        <f>VLOOKUP(C16,Code!$A$1:$C$61,2,FALSE)</f>
        <v>#N/A</v>
      </c>
      <c r="J16" s="6" t="e">
        <f>VLOOKUP(D16,Code!$A$1:$C$61,2,FALSE)</f>
        <v>#N/A</v>
      </c>
      <c r="K16" s="6" t="e">
        <f>VLOOKUP(E16,Code!$A$1:$C$61,2,FALSE)</f>
        <v>#N/A</v>
      </c>
      <c r="L16" s="6" t="e">
        <f>VLOOKUP(F16,Code!$A$1:$C$61,2,FALSE)</f>
        <v>#N/A</v>
      </c>
      <c r="M16" s="6" t="e">
        <f>VLOOKUP(G16,Code!$A$1:$C$61,2,FALSE)</f>
        <v>#N/A</v>
      </c>
      <c r="N16" s="6"/>
      <c r="O16" s="9" t="s">
        <v>53</v>
      </c>
      <c r="P16" s="39">
        <f>IF($O$16=B16,1,0)</f>
        <v>0</v>
      </c>
      <c r="Q16" s="39">
        <f t="shared" ref="Q16:U16" si="8">IF($O$16=C16,1,0)</f>
        <v>0</v>
      </c>
      <c r="R16" s="39">
        <f t="shared" si="8"/>
        <v>0</v>
      </c>
      <c r="S16" s="39">
        <f t="shared" si="8"/>
        <v>0</v>
      </c>
      <c r="T16" s="39">
        <f t="shared" si="8"/>
        <v>0</v>
      </c>
      <c r="U16" s="39">
        <f t="shared" si="8"/>
        <v>0</v>
      </c>
      <c r="V16" s="6">
        <f t="shared" si="2"/>
        <v>0</v>
      </c>
      <c r="W16" s="6">
        <f t="shared" si="3"/>
        <v>0</v>
      </c>
      <c r="X16" s="6"/>
      <c r="Y16" s="6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6"/>
      <c r="AM16" s="7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</row>
    <row r="17" spans="1:140" x14ac:dyDescent="0.25">
      <c r="A17" s="65" t="s">
        <v>40</v>
      </c>
      <c r="B17" s="44"/>
      <c r="C17" s="45"/>
      <c r="D17" s="45"/>
      <c r="E17" s="45"/>
      <c r="F17" s="45"/>
      <c r="G17" s="46"/>
      <c r="H17" s="6" t="e">
        <f>VLOOKUP(B17,Code!$A$1:$C$61,2,FALSE)</f>
        <v>#N/A</v>
      </c>
      <c r="I17" s="6" t="e">
        <f>VLOOKUP(C17,Code!$A$1:$C$61,2,FALSE)</f>
        <v>#N/A</v>
      </c>
      <c r="J17" s="6" t="e">
        <f>VLOOKUP(D17,Code!$A$1:$C$61,2,FALSE)</f>
        <v>#N/A</v>
      </c>
      <c r="K17" s="6" t="e">
        <f>VLOOKUP(E17,Code!$A$1:$C$61,2,FALSE)</f>
        <v>#N/A</v>
      </c>
      <c r="L17" s="6" t="e">
        <f>VLOOKUP(F17,Code!$A$1:$C$61,2,FALSE)</f>
        <v>#N/A</v>
      </c>
      <c r="M17" s="6" t="e">
        <f>VLOOKUP(G17,Code!$A$1:$C$61,2,FALSE)</f>
        <v>#N/A</v>
      </c>
      <c r="O17" s="9" t="s">
        <v>84</v>
      </c>
      <c r="P17" s="39">
        <f t="shared" ref="P17" si="9">IF($O$17=B16,1,0)</f>
        <v>0</v>
      </c>
      <c r="Q17" s="39">
        <f t="shared" ref="Q17" si="10">IF($O$17=C16,1,0)</f>
        <v>0</v>
      </c>
      <c r="R17" s="39">
        <f t="shared" ref="R17" si="11">IF($O$17=D16,1,0)</f>
        <v>0</v>
      </c>
      <c r="S17" s="39">
        <f t="shared" ref="S17" si="12">IF($O$17=E16,1,0)</f>
        <v>0</v>
      </c>
      <c r="T17" s="39">
        <f t="shared" ref="T17" si="13">IF($O$17=F16,1,0)</f>
        <v>0</v>
      </c>
      <c r="U17" s="39">
        <f t="shared" ref="U17" si="14">IF($O$17=G16,1,0)</f>
        <v>0</v>
      </c>
      <c r="V17" s="6">
        <f t="shared" si="2"/>
        <v>0</v>
      </c>
      <c r="W17" s="6">
        <f t="shared" si="3"/>
        <v>0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M17" s="7"/>
    </row>
    <row r="18" spans="1:140" s="19" customFormat="1" x14ac:dyDescent="0.25">
      <c r="A18" s="66"/>
      <c r="B18" s="44"/>
      <c r="C18" s="45"/>
      <c r="D18" s="45"/>
      <c r="E18" s="45"/>
      <c r="F18" s="45"/>
      <c r="G18" s="46"/>
      <c r="H18" s="6" t="e">
        <f>VLOOKUP(B18,Code!$A$1:$C$61,2,FALSE)</f>
        <v>#N/A</v>
      </c>
      <c r="I18" s="6" t="e">
        <f>VLOOKUP(C18,Code!$A$1:$C$61,2,FALSE)</f>
        <v>#N/A</v>
      </c>
      <c r="J18" s="6" t="e">
        <f>VLOOKUP(D18,Code!$A$1:$C$61,2,FALSE)</f>
        <v>#N/A</v>
      </c>
      <c r="K18" s="6" t="e">
        <f>VLOOKUP(E18,Code!$A$1:$C$61,2,FALSE)</f>
        <v>#N/A</v>
      </c>
      <c r="L18" s="6" t="e">
        <f>VLOOKUP(F18,Code!$A$1:$C$61,2,FALSE)</f>
        <v>#N/A</v>
      </c>
      <c r="M18" s="6" t="e">
        <f>VLOOKUP(G18,Code!$A$1:$C$61,2,FALSE)</f>
        <v>#N/A</v>
      </c>
      <c r="N18" s="6"/>
      <c r="O18" s="40" t="s">
        <v>46</v>
      </c>
      <c r="P18" s="2">
        <f>IF($O$18=B17,1,0)</f>
        <v>0</v>
      </c>
      <c r="Q18" s="2">
        <f t="shared" ref="Q18:U18" si="15">IF($O$18=C17,1,0)</f>
        <v>0</v>
      </c>
      <c r="R18" s="2">
        <f t="shared" si="15"/>
        <v>0</v>
      </c>
      <c r="S18" s="2">
        <f t="shared" si="15"/>
        <v>0</v>
      </c>
      <c r="T18" s="2">
        <f t="shared" si="15"/>
        <v>0</v>
      </c>
      <c r="U18" s="2">
        <f t="shared" si="15"/>
        <v>0</v>
      </c>
      <c r="V18" s="69">
        <f>SUM(P18:U19)</f>
        <v>0</v>
      </c>
      <c r="W18" s="6">
        <f t="shared" si="3"/>
        <v>0</v>
      </c>
      <c r="X18" s="6"/>
      <c r="Y18" s="6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6"/>
      <c r="AM18" s="7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</row>
    <row r="19" spans="1:140" s="11" customFormat="1" x14ac:dyDescent="0.25">
      <c r="A19" s="67" t="s">
        <v>39</v>
      </c>
      <c r="B19" s="47"/>
      <c r="C19" s="48"/>
      <c r="D19" s="48"/>
      <c r="E19" s="48"/>
      <c r="F19" s="48"/>
      <c r="G19" s="49"/>
      <c r="H19" s="6" t="e">
        <f>VLOOKUP(B19,Code!$A$1:$C$61,2,FALSE)</f>
        <v>#N/A</v>
      </c>
      <c r="I19" s="6" t="e">
        <f>VLOOKUP(C19,Code!$A$1:$C$61,2,FALSE)</f>
        <v>#N/A</v>
      </c>
      <c r="J19" s="6" t="e">
        <f>VLOOKUP(D19,Code!$A$1:$C$61,2,FALSE)</f>
        <v>#N/A</v>
      </c>
      <c r="K19" s="6" t="e">
        <f>VLOOKUP(E19,Code!$A$1:$C$61,2,FALSE)</f>
        <v>#N/A</v>
      </c>
      <c r="L19" s="6" t="e">
        <f>VLOOKUP(F19,Code!$A$1:$C$61,2,FALSE)</f>
        <v>#N/A</v>
      </c>
      <c r="M19" s="6" t="e">
        <f>VLOOKUP(G19,Code!$A$1:$C$61,2,FALSE)</f>
        <v>#N/A</v>
      </c>
      <c r="N19" s="6"/>
      <c r="O19" s="40" t="s">
        <v>46</v>
      </c>
      <c r="P19" s="2">
        <f>IF($O$19=B18,1,0)</f>
        <v>0</v>
      </c>
      <c r="Q19" s="2">
        <f t="shared" ref="Q19:U19" si="16">IF($O$19=C18,1,0)</f>
        <v>0</v>
      </c>
      <c r="R19" s="2">
        <f t="shared" si="16"/>
        <v>0</v>
      </c>
      <c r="S19" s="2">
        <f t="shared" si="16"/>
        <v>0</v>
      </c>
      <c r="T19" s="2">
        <f t="shared" si="16"/>
        <v>0</v>
      </c>
      <c r="U19" s="2">
        <f t="shared" si="16"/>
        <v>0</v>
      </c>
      <c r="V19" s="69"/>
      <c r="W19" s="6">
        <f t="shared" si="3"/>
        <v>0</v>
      </c>
      <c r="X19" s="6"/>
      <c r="Y19" s="6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6"/>
      <c r="AM19" s="7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</row>
    <row r="20" spans="1:140" s="11" customFormat="1" x14ac:dyDescent="0.25">
      <c r="A20" s="68"/>
      <c r="B20" s="47"/>
      <c r="C20" s="48"/>
      <c r="D20" s="48"/>
      <c r="E20" s="48"/>
      <c r="F20" s="48"/>
      <c r="G20" s="49"/>
      <c r="H20" s="6" t="e">
        <f>VLOOKUP(B20,Code!$A$1:$C$61,2,FALSE)</f>
        <v>#N/A</v>
      </c>
      <c r="I20" s="6" t="e">
        <f>VLOOKUP(C20,Code!$A$1:$C$61,2,FALSE)</f>
        <v>#N/A</v>
      </c>
      <c r="J20" s="6" t="e">
        <f>VLOOKUP(D20,Code!$A$1:$C$61,2,FALSE)</f>
        <v>#N/A</v>
      </c>
      <c r="K20" s="6" t="e">
        <f>VLOOKUP(E20,Code!$A$1:$C$61,2,FALSE)</f>
        <v>#N/A</v>
      </c>
      <c r="L20" s="6" t="e">
        <f>VLOOKUP(F20,Code!$A$1:$C$61,2,FALSE)</f>
        <v>#N/A</v>
      </c>
      <c r="M20" s="6" t="e">
        <f>VLOOKUP(G20,Code!$A$1:$C$61,2,FALSE)</f>
        <v>#N/A</v>
      </c>
      <c r="N20" s="6"/>
      <c r="O20" s="9" t="s">
        <v>72</v>
      </c>
      <c r="P20" s="39">
        <f>IF($O$20=B17,1,0)</f>
        <v>0</v>
      </c>
      <c r="Q20" s="39">
        <f t="shared" ref="Q20:U20" si="17">IF($O$20=C17,1,0)</f>
        <v>0</v>
      </c>
      <c r="R20" s="39">
        <f t="shared" si="17"/>
        <v>0</v>
      </c>
      <c r="S20" s="39">
        <f t="shared" si="17"/>
        <v>0</v>
      </c>
      <c r="T20" s="39">
        <f t="shared" si="17"/>
        <v>0</v>
      </c>
      <c r="U20" s="39">
        <f t="shared" si="17"/>
        <v>0</v>
      </c>
      <c r="V20" s="69">
        <f t="shared" ref="V20" si="18">SUM(P20:U21)</f>
        <v>0</v>
      </c>
      <c r="W20" s="6">
        <f t="shared" si="3"/>
        <v>0</v>
      </c>
      <c r="X20" s="6"/>
      <c r="Y20" s="6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6"/>
      <c r="AM20" s="7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</row>
    <row r="21" spans="1:140" x14ac:dyDescent="0.25">
      <c r="A21" s="65" t="s">
        <v>41</v>
      </c>
      <c r="B21" s="44"/>
      <c r="C21" s="45"/>
      <c r="D21" s="45"/>
      <c r="E21" s="45"/>
      <c r="F21" s="45"/>
      <c r="G21" s="46"/>
      <c r="H21" s="6" t="e">
        <f>VLOOKUP(B21,Code!$A$1:$C$61,2,FALSE)</f>
        <v>#N/A</v>
      </c>
      <c r="I21" s="6" t="e">
        <f>VLOOKUP(C21,Code!$A$1:$C$61,2,FALSE)</f>
        <v>#N/A</v>
      </c>
      <c r="J21" s="6" t="e">
        <f>VLOOKUP(D21,Code!$A$1:$C$61,2,FALSE)</f>
        <v>#N/A</v>
      </c>
      <c r="K21" s="6" t="e">
        <f>VLOOKUP(E21,Code!$A$1:$C$61,2,FALSE)</f>
        <v>#N/A</v>
      </c>
      <c r="L21" s="6" t="e">
        <f>VLOOKUP(F21,Code!$A$1:$C$61,2,FALSE)</f>
        <v>#N/A</v>
      </c>
      <c r="M21" s="6" t="e">
        <f>VLOOKUP(G21,Code!$A$1:$C$61,2,FALSE)</f>
        <v>#N/A</v>
      </c>
      <c r="O21" s="9" t="s">
        <v>72</v>
      </c>
      <c r="P21" s="39">
        <f>IF($O$21=B18,1,0)</f>
        <v>0</v>
      </c>
      <c r="Q21" s="39">
        <f t="shared" ref="Q21:U21" si="19">IF($O$21=C18,1,0)</f>
        <v>0</v>
      </c>
      <c r="R21" s="39">
        <f t="shared" si="19"/>
        <v>0</v>
      </c>
      <c r="S21" s="39">
        <f t="shared" si="19"/>
        <v>0</v>
      </c>
      <c r="T21" s="39">
        <f t="shared" si="19"/>
        <v>0</v>
      </c>
      <c r="U21" s="39">
        <f t="shared" si="19"/>
        <v>0</v>
      </c>
      <c r="V21" s="69"/>
      <c r="W21" s="6">
        <f t="shared" si="3"/>
        <v>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M21" s="7"/>
    </row>
    <row r="22" spans="1:140" s="19" customFormat="1" x14ac:dyDescent="0.25">
      <c r="A22" s="66"/>
      <c r="B22" s="44"/>
      <c r="C22" s="45"/>
      <c r="D22" s="45"/>
      <c r="E22" s="45"/>
      <c r="F22" s="45"/>
      <c r="G22" s="46"/>
      <c r="H22" s="6" t="e">
        <f>VLOOKUP(B22,Code!$A$1:$C$61,2,FALSE)</f>
        <v>#N/A</v>
      </c>
      <c r="I22" s="6" t="e">
        <f>VLOOKUP(C22,Code!$A$1:$C$61,2,FALSE)</f>
        <v>#N/A</v>
      </c>
      <c r="J22" s="6" t="e">
        <f>VLOOKUP(D22,Code!$A$1:$C$61,2,FALSE)</f>
        <v>#N/A</v>
      </c>
      <c r="K22" s="6" t="e">
        <f>VLOOKUP(E22,Code!$A$1:$C$61,2,FALSE)</f>
        <v>#N/A</v>
      </c>
      <c r="L22" s="6" t="e">
        <f>VLOOKUP(F22,Code!$A$1:$C$61,2,FALSE)</f>
        <v>#N/A</v>
      </c>
      <c r="M22" s="6" t="e">
        <f>VLOOKUP(G22,Code!$A$1:$C$61,2,FALSE)</f>
        <v>#N/A</v>
      </c>
      <c r="N22" s="6"/>
      <c r="O22" s="40" t="s">
        <v>44</v>
      </c>
      <c r="P22" s="2">
        <f>IF($O$22=B19,1,0)</f>
        <v>0</v>
      </c>
      <c r="Q22" s="2">
        <f t="shared" ref="Q22:U22" si="20">IF($O$22=C19,1,0)</f>
        <v>0</v>
      </c>
      <c r="R22" s="2">
        <f t="shared" si="20"/>
        <v>0</v>
      </c>
      <c r="S22" s="2">
        <f t="shared" si="20"/>
        <v>0</v>
      </c>
      <c r="T22" s="2">
        <f t="shared" si="20"/>
        <v>0</v>
      </c>
      <c r="U22" s="2">
        <f t="shared" si="20"/>
        <v>0</v>
      </c>
      <c r="V22" s="69">
        <f t="shared" ref="V22" si="21">SUM(P22:U23)</f>
        <v>0</v>
      </c>
      <c r="W22" s="6">
        <f t="shared" si="3"/>
        <v>0</v>
      </c>
      <c r="X22" s="6"/>
      <c r="Y22" s="6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6"/>
      <c r="AM22" s="7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</row>
    <row r="23" spans="1:140" s="11" customFormat="1" x14ac:dyDescent="0.25">
      <c r="A23" s="67" t="s">
        <v>42</v>
      </c>
      <c r="B23" s="47"/>
      <c r="C23" s="48"/>
      <c r="D23" s="48"/>
      <c r="E23" s="48"/>
      <c r="F23" s="48"/>
      <c r="G23" s="49"/>
      <c r="H23" s="6" t="e">
        <f>VLOOKUP(B23,Code!$A$1:$C$61,2,FALSE)</f>
        <v>#N/A</v>
      </c>
      <c r="I23" s="6" t="e">
        <f>VLOOKUP(C23,Code!$A$1:$C$61,2,FALSE)</f>
        <v>#N/A</v>
      </c>
      <c r="J23" s="6" t="e">
        <f>VLOOKUP(D23,Code!$A$1:$C$61,2,FALSE)</f>
        <v>#N/A</v>
      </c>
      <c r="K23" s="6" t="e">
        <f>VLOOKUP(E23,Code!$A$1:$C$61,2,FALSE)</f>
        <v>#N/A</v>
      </c>
      <c r="L23" s="6" t="e">
        <f>VLOOKUP(F23,Code!$A$1:$C$61,2,FALSE)</f>
        <v>#N/A</v>
      </c>
      <c r="M23" s="6" t="e">
        <f>VLOOKUP(G23,Code!$A$1:$C$61,2,FALSE)</f>
        <v>#N/A</v>
      </c>
      <c r="N23" s="6"/>
      <c r="O23" s="40" t="s">
        <v>44</v>
      </c>
      <c r="P23" s="2">
        <f>IF($O$23=B20,1,0)</f>
        <v>0</v>
      </c>
      <c r="Q23" s="2">
        <f t="shared" ref="Q23:U23" si="22">IF($O$23=C20,1,0)</f>
        <v>0</v>
      </c>
      <c r="R23" s="2">
        <f t="shared" si="22"/>
        <v>0</v>
      </c>
      <c r="S23" s="2">
        <f t="shared" si="22"/>
        <v>0</v>
      </c>
      <c r="T23" s="2">
        <f t="shared" si="22"/>
        <v>0</v>
      </c>
      <c r="U23" s="2">
        <f t="shared" si="22"/>
        <v>0</v>
      </c>
      <c r="V23" s="69"/>
      <c r="W23" s="6">
        <f t="shared" si="3"/>
        <v>0</v>
      </c>
      <c r="X23" s="6"/>
      <c r="Y23" s="6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6"/>
      <c r="AM23" s="7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</row>
    <row r="24" spans="1:140" s="11" customFormat="1" x14ac:dyDescent="0.25">
      <c r="A24" s="68"/>
      <c r="B24" s="50"/>
      <c r="C24" s="51"/>
      <c r="D24" s="51"/>
      <c r="E24" s="51"/>
      <c r="F24" s="51"/>
      <c r="G24" s="52"/>
      <c r="H24" s="6" t="e">
        <f>VLOOKUP(B24,Code!$A$1:$C$61,2,FALSE)</f>
        <v>#N/A</v>
      </c>
      <c r="I24" s="6" t="e">
        <f>VLOOKUP(C24,Code!$A$1:$C$61,2,FALSE)</f>
        <v>#N/A</v>
      </c>
      <c r="J24" s="6" t="e">
        <f>VLOOKUP(D24,Code!$A$1:$C$61,2,FALSE)</f>
        <v>#N/A</v>
      </c>
      <c r="K24" s="6" t="e">
        <f>VLOOKUP(E24,Code!$A$1:$C$61,2,FALSE)</f>
        <v>#N/A</v>
      </c>
      <c r="L24" s="6" t="e">
        <f>VLOOKUP(F24,Code!$A$1:$C$61,2,FALSE)</f>
        <v>#N/A</v>
      </c>
      <c r="M24" s="6" t="e">
        <f>VLOOKUP(G24,Code!$A$1:$C$61,2,FALSE)</f>
        <v>#N/A</v>
      </c>
      <c r="N24" s="6"/>
      <c r="O24" s="9" t="s">
        <v>45</v>
      </c>
      <c r="P24" s="39">
        <f>IF($O24=B19,1,0)</f>
        <v>0</v>
      </c>
      <c r="Q24" s="39">
        <f t="shared" ref="Q24:U24" si="23">IF($O24=C19,1,0)</f>
        <v>0</v>
      </c>
      <c r="R24" s="39">
        <f t="shared" si="23"/>
        <v>0</v>
      </c>
      <c r="S24" s="39">
        <f t="shared" si="23"/>
        <v>0</v>
      </c>
      <c r="T24" s="39">
        <f t="shared" si="23"/>
        <v>0</v>
      </c>
      <c r="U24" s="39">
        <f t="shared" si="23"/>
        <v>0</v>
      </c>
      <c r="V24" s="69">
        <f t="shared" ref="V24" si="24">SUM(P24:U25)</f>
        <v>0</v>
      </c>
      <c r="W24" s="6">
        <f t="shared" si="3"/>
        <v>0</v>
      </c>
      <c r="X24" s="6"/>
      <c r="Y24" s="6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6"/>
      <c r="AM24" s="7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</row>
    <row r="25" spans="1:140" ht="15.75" thickBot="1" x14ac:dyDescent="0.3">
      <c r="A25" s="14" t="s">
        <v>43</v>
      </c>
      <c r="B25" s="53"/>
      <c r="C25" s="54"/>
      <c r="D25" s="54"/>
      <c r="E25" s="54"/>
      <c r="F25" s="54"/>
      <c r="G25" s="55"/>
      <c r="H25" s="6" t="e">
        <f>VLOOKUP(B25,Code!$A$1:$C$61,2,FALSE)</f>
        <v>#N/A</v>
      </c>
      <c r="I25" s="6" t="e">
        <f>VLOOKUP(C25,Code!$A$1:$C$61,2,FALSE)</f>
        <v>#N/A</v>
      </c>
      <c r="J25" s="6" t="e">
        <f>VLOOKUP(D25,Code!$A$1:$C$61,2,FALSE)</f>
        <v>#N/A</v>
      </c>
      <c r="K25" s="6" t="e">
        <f>VLOOKUP(E25,Code!$A$1:$C$61,2,FALSE)</f>
        <v>#N/A</v>
      </c>
      <c r="L25" s="6" t="e">
        <f>VLOOKUP(F25,Code!$A$1:$C$61,2,FALSE)</f>
        <v>#N/A</v>
      </c>
      <c r="M25" s="6" t="e">
        <f>VLOOKUP(G25,Code!$A$1:$C$61,2,FALSE)</f>
        <v>#N/A</v>
      </c>
      <c r="O25" s="9" t="s">
        <v>45</v>
      </c>
      <c r="P25" s="39">
        <f>IF($O$25=B20,1,0)</f>
        <v>0</v>
      </c>
      <c r="Q25" s="39">
        <f t="shared" ref="Q25:U25" si="25">IF($O$25=C20,1,0)</f>
        <v>0</v>
      </c>
      <c r="R25" s="39">
        <f t="shared" si="25"/>
        <v>0</v>
      </c>
      <c r="S25" s="39">
        <f t="shared" si="25"/>
        <v>0</v>
      </c>
      <c r="T25" s="39">
        <f t="shared" si="25"/>
        <v>0</v>
      </c>
      <c r="U25" s="39">
        <f t="shared" si="25"/>
        <v>0</v>
      </c>
      <c r="V25" s="69"/>
      <c r="W25" s="6">
        <f t="shared" si="3"/>
        <v>0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M25" s="7"/>
    </row>
    <row r="26" spans="1:140" x14ac:dyDescent="0.25">
      <c r="H26" s="6" t="e">
        <f>VLOOKUP(B9,licenciés!$A:$S,19,FALSE)</f>
        <v>#N/A</v>
      </c>
      <c r="I26" s="6" t="e">
        <f>VLOOKUP(C9,licenciés!$A:$S,19,FALSE)</f>
        <v>#N/A</v>
      </c>
      <c r="J26" s="6" t="e">
        <f>VLOOKUP(D9,licenciés!$A:$S,19,FALSE)</f>
        <v>#N/A</v>
      </c>
      <c r="K26" s="6" t="e">
        <f>VLOOKUP(E9,licenciés!$A:$S,19,FALSE)</f>
        <v>#N/A</v>
      </c>
      <c r="L26" s="6" t="e">
        <f>VLOOKUP(F9,licenciés!$A:$S,19,FALSE)</f>
        <v>#N/A</v>
      </c>
      <c r="M26" s="6" t="e">
        <f>VLOOKUP(G9,licenciés!$A:$S,19,FALSE)</f>
        <v>#N/A</v>
      </c>
      <c r="O26" s="40" t="s">
        <v>74</v>
      </c>
      <c r="P26" s="2">
        <f>IF($O$26=B21,1,0)</f>
        <v>0</v>
      </c>
      <c r="Q26" s="2">
        <f t="shared" ref="Q26:U26" si="26">IF($O$26=C21,1,0)</f>
        <v>0</v>
      </c>
      <c r="R26" s="2">
        <f t="shared" si="26"/>
        <v>0</v>
      </c>
      <c r="S26" s="2">
        <f t="shared" si="26"/>
        <v>0</v>
      </c>
      <c r="T26" s="2">
        <f t="shared" si="26"/>
        <v>0</v>
      </c>
      <c r="U26" s="2">
        <f t="shared" si="26"/>
        <v>0</v>
      </c>
      <c r="V26" s="69">
        <f t="shared" ref="V26" si="27">SUM(P26:U27)</f>
        <v>0</v>
      </c>
      <c r="W26" s="6">
        <f t="shared" si="3"/>
        <v>0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M26" s="7"/>
    </row>
    <row r="27" spans="1:140" ht="15.75" thickBot="1" x14ac:dyDescent="0.3">
      <c r="O27" s="40" t="s">
        <v>74</v>
      </c>
      <c r="P27" s="2">
        <f>IF($O$27=B22,1,0)</f>
        <v>0</v>
      </c>
      <c r="Q27" s="2">
        <f t="shared" ref="Q27:U27" si="28">IF($O$27=C22,1,0)</f>
        <v>0</v>
      </c>
      <c r="R27" s="2">
        <f t="shared" si="28"/>
        <v>0</v>
      </c>
      <c r="S27" s="2">
        <f t="shared" si="28"/>
        <v>0</v>
      </c>
      <c r="T27" s="2">
        <f t="shared" si="28"/>
        <v>0</v>
      </c>
      <c r="U27" s="2">
        <f t="shared" si="28"/>
        <v>0</v>
      </c>
      <c r="V27" s="69"/>
      <c r="W27" s="6">
        <f t="shared" si="3"/>
        <v>0</v>
      </c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M27" s="7"/>
    </row>
    <row r="28" spans="1:140" ht="15.75" thickBot="1" x14ac:dyDescent="0.3">
      <c r="A28" s="18" t="s">
        <v>101</v>
      </c>
      <c r="B28" s="36"/>
      <c r="D28" s="64" t="s">
        <v>123</v>
      </c>
      <c r="E28" s="64"/>
      <c r="F28" s="64"/>
      <c r="O28" s="9" t="s">
        <v>80</v>
      </c>
      <c r="P28" s="39">
        <f>IF($O$28=B21,1,0)</f>
        <v>0</v>
      </c>
      <c r="Q28" s="39">
        <f t="shared" ref="Q28:U28" si="29">IF($O$28=C21,1,0)</f>
        <v>0</v>
      </c>
      <c r="R28" s="39">
        <f t="shared" si="29"/>
        <v>0</v>
      </c>
      <c r="S28" s="39">
        <f t="shared" si="29"/>
        <v>0</v>
      </c>
      <c r="T28" s="39">
        <f t="shared" si="29"/>
        <v>0</v>
      </c>
      <c r="U28" s="39">
        <f t="shared" si="29"/>
        <v>0</v>
      </c>
      <c r="V28" s="69">
        <f t="shared" ref="V28" si="30">SUM(P28:U29)</f>
        <v>0</v>
      </c>
      <c r="W28" s="6">
        <f t="shared" si="3"/>
        <v>0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M28" s="7"/>
    </row>
    <row r="29" spans="1:140" x14ac:dyDescent="0.25">
      <c r="B29" s="10" t="e">
        <f>VLOOKUP(B28,licenciés!$A:$M,2,FALSE)</f>
        <v>#N/A</v>
      </c>
      <c r="D29" s="64"/>
      <c r="E29" s="64"/>
      <c r="F29" s="64"/>
      <c r="O29" s="9" t="s">
        <v>80</v>
      </c>
      <c r="P29" s="39">
        <f>IF($O$29=B22,1,0)</f>
        <v>0</v>
      </c>
      <c r="Q29" s="39">
        <f t="shared" ref="Q29:U29" si="31">IF($O$29=C22,1,0)</f>
        <v>0</v>
      </c>
      <c r="R29" s="39">
        <f t="shared" si="31"/>
        <v>0</v>
      </c>
      <c r="S29" s="39">
        <f t="shared" si="31"/>
        <v>0</v>
      </c>
      <c r="T29" s="39">
        <f t="shared" si="31"/>
        <v>0</v>
      </c>
      <c r="U29" s="39">
        <f t="shared" si="31"/>
        <v>0</v>
      </c>
      <c r="V29" s="69"/>
      <c r="W29" s="6">
        <f t="shared" si="3"/>
        <v>0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M29" s="7"/>
    </row>
    <row r="30" spans="1:140" ht="15.75" thickBot="1" x14ac:dyDescent="0.3">
      <c r="B30" s="3" t="e">
        <f>VLOOKUP(B28,licenciés!$A:$M,3,FALSE)</f>
        <v>#N/A</v>
      </c>
      <c r="D30" s="64" t="s">
        <v>141</v>
      </c>
      <c r="E30" s="64"/>
      <c r="F30" s="64"/>
      <c r="O30" s="40" t="s">
        <v>76</v>
      </c>
      <c r="P30" s="2">
        <f>IF($O$30=B23,1,0)</f>
        <v>0</v>
      </c>
      <c r="Q30" s="2">
        <f t="shared" ref="Q30:U30" si="32">IF($O$30=C23,1,0)</f>
        <v>0</v>
      </c>
      <c r="R30" s="2">
        <f t="shared" si="32"/>
        <v>0</v>
      </c>
      <c r="S30" s="2">
        <f t="shared" si="32"/>
        <v>0</v>
      </c>
      <c r="T30" s="2">
        <f t="shared" si="32"/>
        <v>0</v>
      </c>
      <c r="U30" s="2">
        <f t="shared" si="32"/>
        <v>0</v>
      </c>
      <c r="V30" s="69">
        <f t="shared" ref="V30" si="33">SUM(P30:U31)</f>
        <v>0</v>
      </c>
      <c r="W30" s="6">
        <f t="shared" si="3"/>
        <v>0</v>
      </c>
      <c r="AB30" s="7"/>
      <c r="AC30" s="7"/>
      <c r="AD30" s="7"/>
      <c r="AE30" s="7"/>
      <c r="AF30" s="7"/>
      <c r="AG30" s="7"/>
      <c r="AH30" s="7"/>
      <c r="AI30" s="7"/>
      <c r="AJ30" s="7"/>
      <c r="AK30" s="7"/>
      <c r="AM30" s="7"/>
    </row>
    <row r="31" spans="1:140" x14ac:dyDescent="0.25">
      <c r="D31" s="64"/>
      <c r="E31" s="64"/>
      <c r="F31" s="64"/>
      <c r="O31" s="40" t="s">
        <v>76</v>
      </c>
      <c r="P31" s="2">
        <f>IF($O$31=B24,1,0)</f>
        <v>0</v>
      </c>
      <c r="Q31" s="2">
        <f t="shared" ref="Q31:U31" si="34">IF($O$31=C24,1,0)</f>
        <v>0</v>
      </c>
      <c r="R31" s="2">
        <f t="shared" si="34"/>
        <v>0</v>
      </c>
      <c r="S31" s="2">
        <f t="shared" si="34"/>
        <v>0</v>
      </c>
      <c r="T31" s="2">
        <f t="shared" si="34"/>
        <v>0</v>
      </c>
      <c r="U31" s="2">
        <f t="shared" si="34"/>
        <v>0</v>
      </c>
      <c r="V31" s="69"/>
      <c r="W31" s="6">
        <f t="shared" si="3"/>
        <v>0</v>
      </c>
      <c r="AB31" s="7"/>
      <c r="AC31" s="7"/>
      <c r="AM31" s="7"/>
    </row>
    <row r="32" spans="1:140" x14ac:dyDescent="0.25">
      <c r="O32" s="9" t="s">
        <v>78</v>
      </c>
      <c r="P32" s="39">
        <f>IF($O$32=B23,1,0)</f>
        <v>0</v>
      </c>
      <c r="Q32" s="39">
        <f t="shared" ref="Q32:U32" si="35">IF($O$32=C23,1,0)</f>
        <v>0</v>
      </c>
      <c r="R32" s="39">
        <f t="shared" si="35"/>
        <v>0</v>
      </c>
      <c r="S32" s="39">
        <f t="shared" si="35"/>
        <v>0</v>
      </c>
      <c r="T32" s="39">
        <f t="shared" si="35"/>
        <v>0</v>
      </c>
      <c r="U32" s="39">
        <f t="shared" si="35"/>
        <v>0</v>
      </c>
      <c r="V32" s="69">
        <f t="shared" ref="V32" si="36">SUM(P32:U33)</f>
        <v>0</v>
      </c>
      <c r="W32" s="6">
        <f t="shared" si="3"/>
        <v>0</v>
      </c>
      <c r="AM32" s="7"/>
    </row>
    <row r="33" spans="1:140" x14ac:dyDescent="0.25">
      <c r="A33" s="56" t="s">
        <v>142</v>
      </c>
      <c r="B33" s="19" t="s">
        <v>185</v>
      </c>
      <c r="E33" s="6"/>
      <c r="O33" s="9" t="s">
        <v>78</v>
      </c>
      <c r="P33" s="39">
        <f>IF($O$33=B24,1,0)</f>
        <v>0</v>
      </c>
      <c r="Q33" s="39">
        <f t="shared" ref="Q33:U33" si="37">IF($O$33=C24,1,0)</f>
        <v>0</v>
      </c>
      <c r="R33" s="39">
        <f t="shared" si="37"/>
        <v>0</v>
      </c>
      <c r="S33" s="39">
        <f t="shared" si="37"/>
        <v>0</v>
      </c>
      <c r="T33" s="39">
        <f t="shared" si="37"/>
        <v>0</v>
      </c>
      <c r="U33" s="39">
        <f t="shared" si="37"/>
        <v>0</v>
      </c>
      <c r="V33" s="69"/>
      <c r="W33" s="6">
        <f t="shared" si="3"/>
        <v>0</v>
      </c>
      <c r="AM33" s="7"/>
    </row>
    <row r="34" spans="1:140" x14ac:dyDescent="0.25">
      <c r="A34" s="19"/>
      <c r="B34" s="19" t="s">
        <v>143</v>
      </c>
      <c r="W34" s="6">
        <f>SUM(W10:W33)</f>
        <v>0</v>
      </c>
      <c r="AM34" s="7"/>
    </row>
    <row r="35" spans="1:140" x14ac:dyDescent="0.25">
      <c r="A35" s="19"/>
      <c r="B35" s="19" t="s">
        <v>144</v>
      </c>
      <c r="AM35" s="7"/>
    </row>
    <row r="36" spans="1:140" x14ac:dyDescent="0.25">
      <c r="AM36" s="7"/>
    </row>
    <row r="37" spans="1:140" s="19" customFormat="1" x14ac:dyDescent="0.25">
      <c r="A37" s="18" t="s">
        <v>186</v>
      </c>
      <c r="H37" s="6"/>
      <c r="I37" s="6"/>
      <c r="J37" s="6"/>
      <c r="K37" s="6"/>
      <c r="L37" s="6"/>
      <c r="M37" s="6"/>
      <c r="N37" s="6"/>
      <c r="O37" s="6"/>
      <c r="P37" s="6">
        <f>IF(B14&lt;&gt;"",VLOOKUP(B14,Code!$A$1:$C$61,3,FALSE),0)</f>
        <v>0</v>
      </c>
      <c r="Q37" s="6">
        <f>IF(C14&lt;&gt;"",VLOOKUP(C14,Code!$A$1:$C$61,3,FALSE),0)</f>
        <v>0</v>
      </c>
      <c r="R37" s="6">
        <f>IF(D14&lt;&gt;"",VLOOKUP(D14,Code!$A$1:$C$61,3,FALSE),0)</f>
        <v>0</v>
      </c>
      <c r="S37" s="6">
        <f>IF(E14&lt;&gt;"",VLOOKUP(E14,Code!$A$1:$C$61,3,FALSE),0)</f>
        <v>0</v>
      </c>
      <c r="T37" s="6">
        <f>IF(F14&lt;&gt;"",VLOOKUP(F14,Code!$A$1:$C$61,3,FALSE),0)</f>
        <v>0</v>
      </c>
      <c r="U37" s="6">
        <f>IF(G14&lt;&gt;"",VLOOKUP(G14,Code!$A$1:$C$61,3,FALSE),0)</f>
        <v>0</v>
      </c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7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</row>
    <row r="38" spans="1:140" x14ac:dyDescent="0.25">
      <c r="P38" s="6">
        <f>IF(B15&lt;&gt;"",VLOOKUP(B15,Code!$A$1:$C$61,3,FALSE),0)</f>
        <v>0</v>
      </c>
      <c r="Q38" s="6">
        <f>IF(C15&lt;&gt;"",VLOOKUP(C15,Code!$A$1:$C$61,3,FALSE),0)</f>
        <v>0</v>
      </c>
      <c r="R38" s="6">
        <f>IF(D15&lt;&gt;"",VLOOKUP(D15,Code!$A$1:$C$61,3,FALSE),0)</f>
        <v>0</v>
      </c>
      <c r="S38" s="6">
        <f>IF(E15&lt;&gt;"",VLOOKUP(E15,Code!$A$1:$C$61,3,FALSE),0)</f>
        <v>0</v>
      </c>
      <c r="T38" s="6">
        <f>IF(F15&lt;&gt;"",VLOOKUP(F15,Code!$A$1:$C$61,3,FALSE),0)</f>
        <v>0</v>
      </c>
      <c r="U38" s="6">
        <f>IF(G15&lt;&gt;"",VLOOKUP(G15,Code!$A$1:$C$61,3,FALSE),0)</f>
        <v>0</v>
      </c>
      <c r="AM38" s="7"/>
    </row>
    <row r="39" spans="1:140" ht="15" customHeight="1" x14ac:dyDescent="0.25">
      <c r="P39" s="6">
        <f>IF(B16&lt;&gt;"",VLOOKUP(B16,Code!$A$1:$C$61,3,FALSE),0)</f>
        <v>0</v>
      </c>
      <c r="Q39" s="6">
        <f>IF(C16&lt;&gt;"",VLOOKUP(C16,Code!$A$1:$C$61,3,FALSE),0)</f>
        <v>0</v>
      </c>
      <c r="R39" s="6">
        <f>IF(D16&lt;&gt;"",VLOOKUP(D16,Code!$A$1:$C$61,3,FALSE),0)</f>
        <v>0</v>
      </c>
      <c r="S39" s="6">
        <f>IF(E16&lt;&gt;"",VLOOKUP(E16,Code!$A$1:$C$61,3,FALSE),0)</f>
        <v>0</v>
      </c>
      <c r="T39" s="6">
        <f>IF(F16&lt;&gt;"",VLOOKUP(F16,Code!$A$1:$C$61,3,FALSE),0)</f>
        <v>0</v>
      </c>
      <c r="U39" s="6">
        <f>IF(G16&lt;&gt;"",VLOOKUP(G16,Code!$A$1:$C$61,3,FALSE),0)</f>
        <v>0</v>
      </c>
      <c r="AM39" s="7"/>
    </row>
    <row r="40" spans="1:140" ht="15" customHeight="1" x14ac:dyDescent="0.25">
      <c r="P40" s="6">
        <f>IF(B17&lt;&gt;"",VLOOKUP(B17,Code!$A$1:$C$61,3,FALSE),0)</f>
        <v>0</v>
      </c>
      <c r="Q40" s="6">
        <f>IF(C17&lt;&gt;"",VLOOKUP(C17,Code!$A$1:$C$61,3,FALSE),0)</f>
        <v>0</v>
      </c>
      <c r="R40" s="6">
        <f>IF(D17&lt;&gt;"",VLOOKUP(D17,Code!$A$1:$C$61,3,FALSE),0)</f>
        <v>0</v>
      </c>
      <c r="S40" s="6">
        <f>IF(E17&lt;&gt;"",VLOOKUP(E17,Code!$A$1:$C$61,3,FALSE),0)</f>
        <v>0</v>
      </c>
      <c r="T40" s="6">
        <f>IF(F17&lt;&gt;"",VLOOKUP(F17,Code!$A$1:$C$61,3,FALSE),0)</f>
        <v>0</v>
      </c>
      <c r="U40" s="6">
        <f>IF(G17&lt;&gt;"",VLOOKUP(G17,Code!$A$1:$C$61,3,FALSE),0)</f>
        <v>0</v>
      </c>
      <c r="AM40" s="7"/>
    </row>
    <row r="41" spans="1:140" ht="15" customHeight="1" x14ac:dyDescent="0.25">
      <c r="P41" s="6">
        <f>IF(B18&lt;&gt;"",VLOOKUP(B18,Code!$A$1:$C$61,3,FALSE),0)</f>
        <v>0</v>
      </c>
      <c r="Q41" s="6">
        <f>IF(C18&lt;&gt;"",VLOOKUP(C18,Code!$A$1:$C$61,3,FALSE),0)</f>
        <v>0</v>
      </c>
      <c r="R41" s="6">
        <f>IF(D18&lt;&gt;"",VLOOKUP(D18,Code!$A$1:$C$61,3,FALSE),0)</f>
        <v>0</v>
      </c>
      <c r="S41" s="6">
        <f>IF(E18&lt;&gt;"",VLOOKUP(E18,Code!$A$1:$C$61,3,FALSE),0)</f>
        <v>0</v>
      </c>
      <c r="T41" s="6">
        <f>IF(F18&lt;&gt;"",VLOOKUP(F18,Code!$A$1:$C$61,3,FALSE),0)</f>
        <v>0</v>
      </c>
      <c r="U41" s="6">
        <f>IF(G18&lt;&gt;"",VLOOKUP(G18,Code!$A$1:$C$61,3,FALSE),0)</f>
        <v>0</v>
      </c>
      <c r="AM41" s="7"/>
    </row>
    <row r="42" spans="1:140" ht="15" customHeight="1" x14ac:dyDescent="0.25">
      <c r="P42" s="6">
        <f>IF(B19&lt;&gt;"",VLOOKUP(B19,Code!$A$1:$C$61,3,FALSE),0)</f>
        <v>0</v>
      </c>
      <c r="Q42" s="6">
        <f>IF(C19&lt;&gt;"",VLOOKUP(C19,Code!$A$1:$C$61,3,FALSE),0)</f>
        <v>0</v>
      </c>
      <c r="R42" s="6">
        <f>IF(D19&lt;&gt;"",VLOOKUP(D19,Code!$A$1:$C$61,3,FALSE),0)</f>
        <v>0</v>
      </c>
      <c r="S42" s="6">
        <f>IF(E19&lt;&gt;"",VLOOKUP(E19,Code!$A$1:$C$61,3,FALSE),0)</f>
        <v>0</v>
      </c>
      <c r="T42" s="6">
        <f>IF(F19&lt;&gt;"",VLOOKUP(F19,Code!$A$1:$C$61,3,FALSE),0)</f>
        <v>0</v>
      </c>
      <c r="U42" s="6">
        <f>IF(G19&lt;&gt;"",VLOOKUP(G19,Code!$A$1:$C$61,3,FALSE),0)</f>
        <v>0</v>
      </c>
      <c r="AM42" s="7"/>
    </row>
    <row r="43" spans="1:140" ht="15" customHeight="1" x14ac:dyDescent="0.25">
      <c r="P43" s="6">
        <f>IF(B20&lt;&gt;"",VLOOKUP(B20,Code!$A$1:$C$61,3,FALSE),0)</f>
        <v>0</v>
      </c>
      <c r="Q43" s="6">
        <f>IF(C20&lt;&gt;"",VLOOKUP(C20,Code!$A$1:$C$61,3,FALSE),0)</f>
        <v>0</v>
      </c>
      <c r="R43" s="6">
        <f>IF(D20&lt;&gt;"",VLOOKUP(D20,Code!$A$1:$C$61,3,FALSE),0)</f>
        <v>0</v>
      </c>
      <c r="S43" s="6">
        <f>IF(E20&lt;&gt;"",VLOOKUP(E20,Code!$A$1:$C$61,3,FALSE),0)</f>
        <v>0</v>
      </c>
      <c r="T43" s="6">
        <f>IF(F20&lt;&gt;"",VLOOKUP(F20,Code!$A$1:$C$61,3,FALSE),0)</f>
        <v>0</v>
      </c>
      <c r="U43" s="6">
        <f>IF(G20&lt;&gt;"",VLOOKUP(G20,Code!$A$1:$C$61,3,FALSE),0)</f>
        <v>0</v>
      </c>
      <c r="AM43" s="7"/>
    </row>
    <row r="44" spans="1:140" ht="15" customHeight="1" x14ac:dyDescent="0.25">
      <c r="P44" s="6">
        <f>IF(B21&lt;&gt;"",VLOOKUP(B21,Code!$A$1:$C$61,3,FALSE),0)</f>
        <v>0</v>
      </c>
      <c r="Q44" s="6">
        <f>IF(C21&lt;&gt;"",VLOOKUP(C21,Code!$A$1:$C$61,3,FALSE),0)</f>
        <v>0</v>
      </c>
      <c r="R44" s="6">
        <f>IF(D21&lt;&gt;"",VLOOKUP(D21,Code!$A$1:$C$61,3,FALSE),0)</f>
        <v>0</v>
      </c>
      <c r="S44" s="6">
        <f>IF(E21&lt;&gt;"",VLOOKUP(E21,Code!$A$1:$C$61,3,FALSE),0)</f>
        <v>0</v>
      </c>
      <c r="T44" s="6">
        <f>IF(F21&lt;&gt;"",VLOOKUP(F21,Code!$A$1:$C$61,3,FALSE),0)</f>
        <v>0</v>
      </c>
      <c r="U44" s="6">
        <f>IF(G21&lt;&gt;"",VLOOKUP(G21,Code!$A$1:$C$61,3,FALSE),0)</f>
        <v>0</v>
      </c>
      <c r="AM44" s="7"/>
    </row>
    <row r="45" spans="1:140" ht="15" customHeight="1" x14ac:dyDescent="0.25">
      <c r="P45" s="6">
        <f>IF(B22&lt;&gt;"",VLOOKUP(B22,Code!$A$1:$C$61,3,FALSE),0)</f>
        <v>0</v>
      </c>
      <c r="Q45" s="6">
        <f>IF(C22&lt;&gt;"",VLOOKUP(C22,Code!$A$1:$C$61,3,FALSE),0)</f>
        <v>0</v>
      </c>
      <c r="R45" s="6">
        <f>IF(D22&lt;&gt;"",VLOOKUP(D22,Code!$A$1:$C$61,3,FALSE),0)</f>
        <v>0</v>
      </c>
      <c r="S45" s="6">
        <f>IF(E22&lt;&gt;"",VLOOKUP(E22,Code!$A$1:$C$61,3,FALSE),0)</f>
        <v>0</v>
      </c>
      <c r="T45" s="6">
        <f>IF(F22&lt;&gt;"",VLOOKUP(F22,Code!$A$1:$C$61,3,FALSE),0)</f>
        <v>0</v>
      </c>
      <c r="U45" s="6">
        <f>IF(G22&lt;&gt;"",VLOOKUP(G22,Code!$A$1:$C$61,3,FALSE),0)</f>
        <v>0</v>
      </c>
      <c r="AM45" s="7"/>
    </row>
    <row r="46" spans="1:140" ht="15" customHeight="1" x14ac:dyDescent="0.25">
      <c r="P46" s="6">
        <f>IF(B23&lt;&gt;"",VLOOKUP(B23,Code!$A$1:$C$61,3,FALSE),0)</f>
        <v>0</v>
      </c>
      <c r="Q46" s="6">
        <f>IF(C23&lt;&gt;"",VLOOKUP(C23,Code!$A$1:$C$61,3,FALSE),0)</f>
        <v>0</v>
      </c>
      <c r="R46" s="6">
        <f>IF(D23&lt;&gt;"",VLOOKUP(D23,Code!$A$1:$C$61,3,FALSE),0)</f>
        <v>0</v>
      </c>
      <c r="S46" s="6">
        <f>IF(E23&lt;&gt;"",VLOOKUP(E23,Code!$A$1:$C$61,3,FALSE),0)</f>
        <v>0</v>
      </c>
      <c r="T46" s="6">
        <f>IF(F23&lt;&gt;"",VLOOKUP(F23,Code!$A$1:$C$61,3,FALSE),0)</f>
        <v>0</v>
      </c>
      <c r="U46" s="6">
        <f>IF(G23&lt;&gt;"",VLOOKUP(G23,Code!$A$1:$C$61,3,FALSE),0)</f>
        <v>0</v>
      </c>
      <c r="AM46" s="7"/>
    </row>
    <row r="47" spans="1:140" ht="15" customHeight="1" x14ac:dyDescent="0.25">
      <c r="P47" s="6">
        <f>IF(B24&lt;&gt;"",VLOOKUP(B24,Code!$A$1:$C$61,3,FALSE),0)</f>
        <v>0</v>
      </c>
      <c r="Q47" s="6">
        <f>IF(C24&lt;&gt;"",VLOOKUP(C24,Code!$A$1:$C$61,3,FALSE),0)</f>
        <v>0</v>
      </c>
      <c r="R47" s="6">
        <f>IF(D24&lt;&gt;"",VLOOKUP(D24,Code!$A$1:$C$61,3,FALSE),0)</f>
        <v>0</v>
      </c>
      <c r="S47" s="6">
        <f>IF(E24&lt;&gt;"",VLOOKUP(E24,Code!$A$1:$C$61,3,FALSE),0)</f>
        <v>0</v>
      </c>
      <c r="T47" s="6">
        <f>IF(F24&lt;&gt;"",VLOOKUP(F24,Code!$A$1:$C$61,3,FALSE),0)</f>
        <v>0</v>
      </c>
      <c r="U47" s="6">
        <f>IF(G24&lt;&gt;"",VLOOKUP(G24,Code!$A$1:$C$61,3,FALSE),0)</f>
        <v>0</v>
      </c>
      <c r="AM47" s="7"/>
    </row>
    <row r="48" spans="1:140" ht="15" customHeight="1" x14ac:dyDescent="0.25">
      <c r="P48" s="2">
        <f t="shared" ref="P48:U48" si="38">SUM(P37:P47)</f>
        <v>0</v>
      </c>
      <c r="Q48" s="2">
        <f t="shared" si="38"/>
        <v>0</v>
      </c>
      <c r="R48" s="2">
        <f t="shared" si="38"/>
        <v>0</v>
      </c>
      <c r="S48" s="2">
        <f t="shared" si="38"/>
        <v>0</v>
      </c>
      <c r="T48" s="2">
        <f t="shared" si="38"/>
        <v>0</v>
      </c>
      <c r="U48" s="2">
        <f t="shared" si="38"/>
        <v>0</v>
      </c>
      <c r="AM48" s="7"/>
    </row>
    <row r="49" spans="1:39" ht="15" customHeight="1" x14ac:dyDescent="0.25">
      <c r="P49" s="6" t="b">
        <f>OR(P$48=1,P$48=10,P$48=100,P$48=1000,P$48=10000,P$48=1001,P$48=1010,P$48=1100,P$48=11000,P$48=2000,P$48=10001,P$48=10010,P$48=10100,P$48=20000,P$48=11001,P$48=11010,P$48=11100,P$48=1011,P$48=10011,P$48=1101,P$48=10101,P$48=1110,P$48=10110,P$48=2001,P$48=2010,P$48=2100,P$48=20001, P$48=20010, P$48=20100,P$48=0)</f>
        <v>1</v>
      </c>
      <c r="Q49" s="6" t="b">
        <f t="shared" ref="Q49:U49" si="39">OR(Q$48=1,Q$48=10,Q$48=100,Q$48=1000,Q$48=10000,Q$48=1001,Q$48=1010,Q$48=1100,Q$48=11000,Q$48=2000,Q$48=10001,Q$48=10010,Q$48=10100,Q$48=20000,Q$48=11001,Q$48=11010,Q$48=11100,Q$48=1011,Q$48=10011,Q$48=1101,Q$48=10101,Q$48=1110,Q$48=10110,Q$48=2001,Q$48=2010,Q$48=2100,Q$48=20001, Q$48=20010, Q$48=20100,Q$48=0)</f>
        <v>1</v>
      </c>
      <c r="R49" s="6" t="b">
        <f t="shared" si="39"/>
        <v>1</v>
      </c>
      <c r="S49" s="6" t="b">
        <f t="shared" si="39"/>
        <v>1</v>
      </c>
      <c r="T49" s="6" t="b">
        <f t="shared" si="39"/>
        <v>1</v>
      </c>
      <c r="U49" s="6" t="b">
        <f t="shared" si="39"/>
        <v>1</v>
      </c>
      <c r="AM49" s="7"/>
    </row>
    <row r="50" spans="1:39" ht="15" hidden="1" customHeight="1" x14ac:dyDescent="0.25">
      <c r="A50" s="61">
        <v>18003</v>
      </c>
      <c r="B50" s="61" t="s">
        <v>4</v>
      </c>
      <c r="C50" s="61" t="s">
        <v>2746</v>
      </c>
      <c r="D50" s="61" t="s">
        <v>2747</v>
      </c>
      <c r="F50" s="9" t="s">
        <v>133</v>
      </c>
      <c r="G50" s="9" t="s">
        <v>135</v>
      </c>
      <c r="H50" s="9" t="s">
        <v>134</v>
      </c>
      <c r="I50" s="9" t="s">
        <v>136</v>
      </c>
      <c r="J50" s="9" t="s">
        <v>137</v>
      </c>
      <c r="K50" s="9" t="s">
        <v>138</v>
      </c>
      <c r="L50" s="9" t="s">
        <v>139</v>
      </c>
      <c r="M50" s="9" t="s">
        <v>140</v>
      </c>
      <c r="P50" s="2">
        <f>IF(P49=TRUE,0,1)</f>
        <v>0</v>
      </c>
      <c r="Q50" s="2">
        <f t="shared" ref="Q50:U50" si="40">IF(Q49=TRUE,0,1)</f>
        <v>0</v>
      </c>
      <c r="R50" s="2">
        <f t="shared" si="40"/>
        <v>0</v>
      </c>
      <c r="S50" s="2">
        <f t="shared" si="40"/>
        <v>0</v>
      </c>
      <c r="T50" s="2">
        <f t="shared" si="40"/>
        <v>0</v>
      </c>
      <c r="U50" s="2">
        <f t="shared" si="40"/>
        <v>0</v>
      </c>
      <c r="AM50" s="7"/>
    </row>
    <row r="51" spans="1:39" ht="15" hidden="1" customHeight="1" x14ac:dyDescent="0.25">
      <c r="A51" s="61">
        <v>18007</v>
      </c>
      <c r="B51" s="61" t="s">
        <v>2748</v>
      </c>
      <c r="C51" s="61" t="s">
        <v>2749</v>
      </c>
      <c r="D51" s="61" t="s">
        <v>2747</v>
      </c>
      <c r="F51" s="9" t="s">
        <v>183</v>
      </c>
      <c r="G51" s="9" t="s">
        <v>57</v>
      </c>
      <c r="H51" s="9" t="s">
        <v>51</v>
      </c>
      <c r="I51" s="9" t="s">
        <v>46</v>
      </c>
      <c r="J51" s="9" t="s">
        <v>44</v>
      </c>
      <c r="K51" s="9" t="s">
        <v>74</v>
      </c>
      <c r="L51" s="9" t="s">
        <v>76</v>
      </c>
      <c r="M51" s="9" t="s">
        <v>49</v>
      </c>
      <c r="AM51" s="7"/>
    </row>
    <row r="52" spans="1:39" ht="15" hidden="1" customHeight="1" x14ac:dyDescent="0.25">
      <c r="A52" s="61">
        <v>18029</v>
      </c>
      <c r="B52" s="61" t="s">
        <v>5</v>
      </c>
      <c r="C52" s="61" t="s">
        <v>2750</v>
      </c>
      <c r="D52" s="61" t="s">
        <v>2747</v>
      </c>
      <c r="F52" s="9" t="s">
        <v>184</v>
      </c>
      <c r="G52" s="9" t="s">
        <v>59</v>
      </c>
      <c r="H52" s="9" t="s">
        <v>54</v>
      </c>
      <c r="I52" s="9" t="s">
        <v>72</v>
      </c>
      <c r="J52" s="9" t="s">
        <v>45</v>
      </c>
      <c r="K52" s="9" t="s">
        <v>80</v>
      </c>
      <c r="L52" s="9" t="s">
        <v>78</v>
      </c>
      <c r="M52" s="8"/>
      <c r="AM52" s="7"/>
    </row>
    <row r="53" spans="1:39" ht="15" hidden="1" customHeight="1" x14ac:dyDescent="0.25">
      <c r="A53" s="61">
        <v>18031</v>
      </c>
      <c r="B53" s="61" t="s">
        <v>2751</v>
      </c>
      <c r="C53" s="61" t="s">
        <v>2752</v>
      </c>
      <c r="D53" s="61" t="s">
        <v>2747</v>
      </c>
      <c r="F53" s="9"/>
      <c r="H53" s="9" t="s">
        <v>84</v>
      </c>
      <c r="I53" s="8"/>
      <c r="J53" s="8"/>
      <c r="K53" s="8"/>
      <c r="L53" s="8"/>
      <c r="M53" s="8"/>
      <c r="AM53" s="7"/>
    </row>
    <row r="54" spans="1:39" ht="15" hidden="1" customHeight="1" x14ac:dyDescent="0.25">
      <c r="A54" s="61">
        <v>18032</v>
      </c>
      <c r="B54" s="61" t="s">
        <v>2753</v>
      </c>
      <c r="C54" s="61" t="s">
        <v>2754</v>
      </c>
      <c r="D54" s="61" t="s">
        <v>2747</v>
      </c>
      <c r="AM54" s="7"/>
    </row>
    <row r="55" spans="1:39" ht="15" hidden="1" customHeight="1" x14ac:dyDescent="0.25">
      <c r="A55" s="61">
        <v>18033</v>
      </c>
      <c r="B55" s="61" t="s">
        <v>2755</v>
      </c>
      <c r="C55" s="61" t="s">
        <v>6</v>
      </c>
      <c r="D55" s="61" t="s">
        <v>2747</v>
      </c>
      <c r="AM55" s="7"/>
    </row>
    <row r="56" spans="1:39" ht="15" hidden="1" customHeight="1" x14ac:dyDescent="0.25">
      <c r="A56" s="61">
        <v>18035</v>
      </c>
      <c r="B56" s="61" t="s">
        <v>7</v>
      </c>
      <c r="C56" s="61" t="s">
        <v>2756</v>
      </c>
      <c r="D56" s="61" t="s">
        <v>2747</v>
      </c>
      <c r="AM56" s="7"/>
    </row>
    <row r="57" spans="1:39" ht="15" hidden="1" customHeight="1" x14ac:dyDescent="0.25">
      <c r="A57" s="61">
        <v>18036</v>
      </c>
      <c r="B57" s="61" t="s">
        <v>8</v>
      </c>
      <c r="C57" s="61" t="s">
        <v>2757</v>
      </c>
      <c r="D57" s="61" t="s">
        <v>2747</v>
      </c>
      <c r="AM57" s="7"/>
    </row>
    <row r="58" spans="1:39" ht="15" hidden="1" customHeight="1" x14ac:dyDescent="0.25">
      <c r="A58" s="61">
        <v>18039</v>
      </c>
      <c r="B58" s="61" t="s">
        <v>2758</v>
      </c>
      <c r="C58" s="61" t="s">
        <v>2759</v>
      </c>
      <c r="D58" s="61" t="s">
        <v>2747</v>
      </c>
      <c r="AM58" s="7"/>
    </row>
    <row r="59" spans="1:39" ht="15" hidden="1" customHeight="1" x14ac:dyDescent="0.25">
      <c r="A59" s="61">
        <v>28001</v>
      </c>
      <c r="B59" s="61" t="s">
        <v>2760</v>
      </c>
      <c r="C59" s="61" t="s">
        <v>2761</v>
      </c>
      <c r="D59" s="61" t="s">
        <v>2747</v>
      </c>
      <c r="AM59" s="7"/>
    </row>
    <row r="60" spans="1:39" ht="15" hidden="1" customHeight="1" x14ac:dyDescent="0.25">
      <c r="A60" s="61">
        <v>28004</v>
      </c>
      <c r="B60" s="61" t="s">
        <v>9</v>
      </c>
      <c r="C60" s="61" t="s">
        <v>2762</v>
      </c>
      <c r="D60" s="61" t="s">
        <v>2747</v>
      </c>
    </row>
    <row r="61" spans="1:39" ht="15" hidden="1" customHeight="1" x14ac:dyDescent="0.25">
      <c r="A61" s="61">
        <v>28008</v>
      </c>
      <c r="B61" s="61" t="s">
        <v>2763</v>
      </c>
      <c r="C61" s="61" t="s">
        <v>2764</v>
      </c>
      <c r="D61" s="61" t="s">
        <v>2747</v>
      </c>
      <c r="AM61" s="7"/>
    </row>
    <row r="62" spans="1:39" ht="15" hidden="1" customHeight="1" x14ac:dyDescent="0.25">
      <c r="A62" s="61">
        <v>28009</v>
      </c>
      <c r="B62" s="61" t="s">
        <v>2765</v>
      </c>
      <c r="C62" s="61" t="s">
        <v>2766</v>
      </c>
      <c r="D62" s="61" t="s">
        <v>2747</v>
      </c>
      <c r="AM62" s="7"/>
    </row>
    <row r="63" spans="1:39" ht="15" hidden="1" customHeight="1" x14ac:dyDescent="0.25">
      <c r="A63" s="61">
        <v>28011</v>
      </c>
      <c r="B63" s="61" t="s">
        <v>2767</v>
      </c>
      <c r="C63" s="61" t="s">
        <v>2768</v>
      </c>
      <c r="D63" s="61" t="s">
        <v>2747</v>
      </c>
      <c r="AM63" s="7"/>
    </row>
    <row r="64" spans="1:39" ht="15" hidden="1" customHeight="1" x14ac:dyDescent="0.25">
      <c r="A64" s="61">
        <v>28013</v>
      </c>
      <c r="B64" s="61" t="s">
        <v>2769</v>
      </c>
      <c r="C64" s="61" t="s">
        <v>2770</v>
      </c>
      <c r="D64" s="61" t="s">
        <v>2747</v>
      </c>
    </row>
    <row r="65" spans="1:4" ht="15" hidden="1" customHeight="1" x14ac:dyDescent="0.25">
      <c r="A65" s="61">
        <v>28017</v>
      </c>
      <c r="B65" s="61" t="s">
        <v>2771</v>
      </c>
      <c r="C65" s="61" t="s">
        <v>2772</v>
      </c>
      <c r="D65" s="61" t="s">
        <v>2747</v>
      </c>
    </row>
    <row r="66" spans="1:4" ht="15" hidden="1" customHeight="1" x14ac:dyDescent="0.25">
      <c r="A66" s="61">
        <v>28025</v>
      </c>
      <c r="B66" s="61" t="s">
        <v>10</v>
      </c>
      <c r="C66" s="61" t="s">
        <v>2773</v>
      </c>
      <c r="D66" s="61" t="s">
        <v>2747</v>
      </c>
    </row>
    <row r="67" spans="1:4" ht="15" hidden="1" customHeight="1" x14ac:dyDescent="0.25">
      <c r="A67" s="61">
        <v>28029</v>
      </c>
      <c r="B67" s="61" t="s">
        <v>2774</v>
      </c>
      <c r="C67" s="61" t="s">
        <v>2775</v>
      </c>
      <c r="D67" s="61" t="s">
        <v>2747</v>
      </c>
    </row>
    <row r="68" spans="1:4" ht="15" hidden="1" customHeight="1" x14ac:dyDescent="0.25">
      <c r="A68" s="61">
        <v>28030</v>
      </c>
      <c r="B68" s="61" t="s">
        <v>2776</v>
      </c>
      <c r="C68" s="61" t="s">
        <v>2777</v>
      </c>
      <c r="D68" s="61" t="s">
        <v>2747</v>
      </c>
    </row>
    <row r="69" spans="1:4" ht="15" hidden="1" customHeight="1" x14ac:dyDescent="0.25">
      <c r="A69" s="61">
        <v>28034</v>
      </c>
      <c r="B69" s="61" t="s">
        <v>11</v>
      </c>
      <c r="C69" s="61" t="s">
        <v>2778</v>
      </c>
      <c r="D69" s="61" t="s">
        <v>2747</v>
      </c>
    </row>
    <row r="70" spans="1:4" ht="15" hidden="1" customHeight="1" x14ac:dyDescent="0.25">
      <c r="A70" s="61">
        <v>28035</v>
      </c>
      <c r="B70" s="61" t="s">
        <v>2779</v>
      </c>
      <c r="C70" s="61" t="s">
        <v>2780</v>
      </c>
      <c r="D70" s="61" t="s">
        <v>2747</v>
      </c>
    </row>
    <row r="71" spans="1:4" ht="15" hidden="1" customHeight="1" x14ac:dyDescent="0.25">
      <c r="A71" s="61">
        <v>28037</v>
      </c>
      <c r="B71" s="61" t="s">
        <v>2781</v>
      </c>
      <c r="C71" s="61" t="s">
        <v>12</v>
      </c>
      <c r="D71" s="61" t="s">
        <v>2747</v>
      </c>
    </row>
    <row r="72" spans="1:4" ht="15" hidden="1" customHeight="1" x14ac:dyDescent="0.25">
      <c r="A72" s="61">
        <v>28039</v>
      </c>
      <c r="B72" s="61" t="s">
        <v>13</v>
      </c>
      <c r="C72" s="61" t="s">
        <v>2782</v>
      </c>
      <c r="D72" s="61" t="s">
        <v>2747</v>
      </c>
    </row>
    <row r="73" spans="1:4" ht="15" hidden="1" customHeight="1" x14ac:dyDescent="0.25">
      <c r="A73" s="61">
        <v>36003</v>
      </c>
      <c r="B73" s="61" t="s">
        <v>2783</v>
      </c>
      <c r="C73" s="61" t="s">
        <v>173</v>
      </c>
      <c r="D73" s="61" t="s">
        <v>2747</v>
      </c>
    </row>
    <row r="74" spans="1:4" ht="15" hidden="1" customHeight="1" x14ac:dyDescent="0.25">
      <c r="A74" s="61">
        <v>36012</v>
      </c>
      <c r="B74" s="61" t="s">
        <v>2784</v>
      </c>
      <c r="C74" s="61" t="s">
        <v>2785</v>
      </c>
      <c r="D74" s="61" t="s">
        <v>2747</v>
      </c>
    </row>
    <row r="75" spans="1:4" ht="15" hidden="1" customHeight="1" x14ac:dyDescent="0.25">
      <c r="A75" s="61">
        <v>36014</v>
      </c>
      <c r="B75" s="61" t="s">
        <v>2786</v>
      </c>
      <c r="C75" s="61" t="s">
        <v>2787</v>
      </c>
      <c r="D75" s="61" t="s">
        <v>2747</v>
      </c>
    </row>
    <row r="76" spans="1:4" ht="15" hidden="1" customHeight="1" x14ac:dyDescent="0.25">
      <c r="A76" s="61">
        <v>36023</v>
      </c>
      <c r="B76" s="61" t="s">
        <v>2788</v>
      </c>
      <c r="C76" s="61" t="s">
        <v>2789</v>
      </c>
      <c r="D76" s="61" t="s">
        <v>2747</v>
      </c>
    </row>
    <row r="77" spans="1:4" ht="15" hidden="1" customHeight="1" x14ac:dyDescent="0.25">
      <c r="A77" s="61">
        <v>36024</v>
      </c>
      <c r="B77" s="61" t="s">
        <v>2790</v>
      </c>
      <c r="C77" s="61" t="s">
        <v>2791</v>
      </c>
      <c r="D77" s="61" t="s">
        <v>2747</v>
      </c>
    </row>
    <row r="78" spans="1:4" ht="15" hidden="1" customHeight="1" x14ac:dyDescent="0.25">
      <c r="A78" s="61">
        <v>36455</v>
      </c>
      <c r="B78" s="61" t="s">
        <v>146</v>
      </c>
      <c r="C78" s="61" t="s">
        <v>147</v>
      </c>
      <c r="D78" s="61" t="s">
        <v>2747</v>
      </c>
    </row>
    <row r="79" spans="1:4" ht="15" hidden="1" customHeight="1" x14ac:dyDescent="0.25">
      <c r="A79" s="61">
        <v>37016</v>
      </c>
      <c r="B79" s="61" t="s">
        <v>2792</v>
      </c>
      <c r="C79" s="61" t="s">
        <v>2793</v>
      </c>
      <c r="D79" s="61" t="s">
        <v>2747</v>
      </c>
    </row>
    <row r="80" spans="1:4" ht="15" hidden="1" customHeight="1" x14ac:dyDescent="0.25">
      <c r="A80" s="61">
        <v>37017</v>
      </c>
      <c r="B80" s="61" t="s">
        <v>2794</v>
      </c>
      <c r="C80" s="61" t="s">
        <v>2795</v>
      </c>
      <c r="D80" s="61" t="s">
        <v>2747</v>
      </c>
    </row>
    <row r="81" spans="1:4" ht="15" hidden="1" customHeight="1" x14ac:dyDescent="0.25">
      <c r="A81" s="61">
        <v>37021</v>
      </c>
      <c r="B81" s="61" t="s">
        <v>2796</v>
      </c>
      <c r="C81" s="61" t="s">
        <v>14</v>
      </c>
      <c r="D81" s="61" t="s">
        <v>2747</v>
      </c>
    </row>
    <row r="82" spans="1:4" ht="15" hidden="1" customHeight="1" x14ac:dyDescent="0.25">
      <c r="A82" s="61">
        <v>37023</v>
      </c>
      <c r="B82" s="61" t="s">
        <v>2797</v>
      </c>
      <c r="C82" s="61" t="s">
        <v>2798</v>
      </c>
      <c r="D82" s="61" t="s">
        <v>2747</v>
      </c>
    </row>
    <row r="83" spans="1:4" ht="15" hidden="1" customHeight="1" x14ac:dyDescent="0.25">
      <c r="A83" s="61">
        <v>37024</v>
      </c>
      <c r="B83" s="61" t="s">
        <v>2799</v>
      </c>
      <c r="C83" s="61" t="s">
        <v>2800</v>
      </c>
      <c r="D83" s="61" t="s">
        <v>2747</v>
      </c>
    </row>
    <row r="84" spans="1:4" ht="15" hidden="1" customHeight="1" x14ac:dyDescent="0.25">
      <c r="A84" s="61">
        <v>37033</v>
      </c>
      <c r="B84" s="61" t="s">
        <v>2801</v>
      </c>
      <c r="C84" s="61" t="s">
        <v>2802</v>
      </c>
      <c r="D84" s="61" t="s">
        <v>2747</v>
      </c>
    </row>
    <row r="85" spans="1:4" ht="15" hidden="1" customHeight="1" x14ac:dyDescent="0.25">
      <c r="A85" s="61">
        <v>37036</v>
      </c>
      <c r="B85" s="61" t="s">
        <v>15</v>
      </c>
      <c r="C85" s="61" t="s">
        <v>2803</v>
      </c>
      <c r="D85" s="61" t="s">
        <v>2747</v>
      </c>
    </row>
    <row r="86" spans="1:4" ht="15" hidden="1" customHeight="1" x14ac:dyDescent="0.25">
      <c r="A86" s="61">
        <v>37037</v>
      </c>
      <c r="B86" s="61" t="s">
        <v>16</v>
      </c>
      <c r="C86" s="61" t="s">
        <v>2804</v>
      </c>
      <c r="D86" s="61" t="s">
        <v>2747</v>
      </c>
    </row>
    <row r="87" spans="1:4" ht="15" hidden="1" customHeight="1" x14ac:dyDescent="0.25">
      <c r="A87" s="61">
        <v>37038</v>
      </c>
      <c r="B87" s="61" t="s">
        <v>2805</v>
      </c>
      <c r="C87" s="61" t="s">
        <v>17</v>
      </c>
      <c r="D87" s="61" t="s">
        <v>2747</v>
      </c>
    </row>
    <row r="88" spans="1:4" ht="15" hidden="1" customHeight="1" x14ac:dyDescent="0.25">
      <c r="A88" s="61">
        <v>37039</v>
      </c>
      <c r="B88" s="61" t="s">
        <v>2806</v>
      </c>
      <c r="C88" s="61" t="s">
        <v>2807</v>
      </c>
      <c r="D88" s="61" t="s">
        <v>2747</v>
      </c>
    </row>
    <row r="89" spans="1:4" ht="15" hidden="1" customHeight="1" x14ac:dyDescent="0.25">
      <c r="A89" s="61">
        <v>37042</v>
      </c>
      <c r="B89" s="61" t="s">
        <v>2808</v>
      </c>
      <c r="C89" s="61" t="s">
        <v>2809</v>
      </c>
      <c r="D89" s="61" t="s">
        <v>2747</v>
      </c>
    </row>
    <row r="90" spans="1:4" ht="15" hidden="1" customHeight="1" x14ac:dyDescent="0.25">
      <c r="A90" s="61">
        <v>37043</v>
      </c>
      <c r="B90" s="61" t="s">
        <v>2810</v>
      </c>
      <c r="C90" s="61" t="s">
        <v>2811</v>
      </c>
      <c r="D90" s="61" t="s">
        <v>2747</v>
      </c>
    </row>
    <row r="91" spans="1:4" ht="15" hidden="1" customHeight="1" x14ac:dyDescent="0.25">
      <c r="A91" s="61">
        <v>37045</v>
      </c>
      <c r="B91" s="61" t="s">
        <v>18</v>
      </c>
      <c r="C91" s="61" t="s">
        <v>2812</v>
      </c>
      <c r="D91" s="61" t="s">
        <v>2747</v>
      </c>
    </row>
    <row r="92" spans="1:4" ht="15" hidden="1" customHeight="1" x14ac:dyDescent="0.25">
      <c r="A92" s="61">
        <v>37047</v>
      </c>
      <c r="B92" s="61" t="s">
        <v>19</v>
      </c>
      <c r="C92" s="61" t="s">
        <v>2813</v>
      </c>
      <c r="D92" s="61" t="s">
        <v>2747</v>
      </c>
    </row>
    <row r="93" spans="1:4" ht="15" hidden="1" customHeight="1" x14ac:dyDescent="0.25">
      <c r="A93" s="61">
        <v>37050</v>
      </c>
      <c r="B93" s="61" t="s">
        <v>2814</v>
      </c>
      <c r="C93" s="61" t="s">
        <v>2815</v>
      </c>
      <c r="D93" s="61" t="s">
        <v>2747</v>
      </c>
    </row>
    <row r="94" spans="1:4" ht="15" hidden="1" customHeight="1" x14ac:dyDescent="0.25">
      <c r="A94" s="61">
        <v>41003</v>
      </c>
      <c r="B94" s="61" t="s">
        <v>2816</v>
      </c>
      <c r="C94" s="61" t="s">
        <v>2817</v>
      </c>
      <c r="D94" s="61" t="s">
        <v>2747</v>
      </c>
    </row>
    <row r="95" spans="1:4" ht="15" hidden="1" customHeight="1" x14ac:dyDescent="0.25">
      <c r="A95" s="61">
        <v>41006</v>
      </c>
      <c r="B95" s="61" t="s">
        <v>20</v>
      </c>
      <c r="C95" s="61" t="s">
        <v>2818</v>
      </c>
      <c r="D95" s="61" t="s">
        <v>2747</v>
      </c>
    </row>
    <row r="96" spans="1:4" ht="15" hidden="1" customHeight="1" x14ac:dyDescent="0.25">
      <c r="A96" s="61">
        <v>41012</v>
      </c>
      <c r="B96" s="61" t="s">
        <v>2819</v>
      </c>
      <c r="C96" s="61" t="s">
        <v>2820</v>
      </c>
      <c r="D96" s="61" t="s">
        <v>2747</v>
      </c>
    </row>
    <row r="97" spans="1:4" ht="15" hidden="1" customHeight="1" x14ac:dyDescent="0.25">
      <c r="A97" s="61">
        <v>41013</v>
      </c>
      <c r="B97" s="61" t="s">
        <v>2821</v>
      </c>
      <c r="C97" s="61" t="s">
        <v>21</v>
      </c>
      <c r="D97" s="61" t="s">
        <v>2747</v>
      </c>
    </row>
    <row r="98" spans="1:4" ht="15" hidden="1" customHeight="1" x14ac:dyDescent="0.25">
      <c r="A98" s="61">
        <v>41016</v>
      </c>
      <c r="B98" s="61" t="s">
        <v>22</v>
      </c>
      <c r="C98" s="61" t="s">
        <v>2822</v>
      </c>
      <c r="D98" s="61" t="s">
        <v>2747</v>
      </c>
    </row>
    <row r="99" spans="1:4" ht="15" hidden="1" customHeight="1" x14ac:dyDescent="0.25">
      <c r="A99" s="61">
        <v>41022</v>
      </c>
      <c r="B99" s="61" t="s">
        <v>2823</v>
      </c>
      <c r="C99" s="61" t="s">
        <v>2824</v>
      </c>
      <c r="D99" s="61" t="s">
        <v>2747</v>
      </c>
    </row>
    <row r="100" spans="1:4" ht="15" hidden="1" customHeight="1" x14ac:dyDescent="0.25">
      <c r="A100" s="61">
        <v>41025</v>
      </c>
      <c r="B100" s="61" t="s">
        <v>23</v>
      </c>
      <c r="C100" s="61" t="s">
        <v>2825</v>
      </c>
      <c r="D100" s="61" t="s">
        <v>2747</v>
      </c>
    </row>
    <row r="101" spans="1:4" ht="15" hidden="1" customHeight="1" x14ac:dyDescent="0.25">
      <c r="A101" s="61">
        <v>41026</v>
      </c>
      <c r="B101" s="61" t="s">
        <v>2826</v>
      </c>
      <c r="C101" s="61" t="s">
        <v>2827</v>
      </c>
      <c r="D101" s="61" t="s">
        <v>2747</v>
      </c>
    </row>
    <row r="102" spans="1:4" ht="15" hidden="1" customHeight="1" x14ac:dyDescent="0.25">
      <c r="A102" s="61">
        <v>41027</v>
      </c>
      <c r="B102" s="61" t="s">
        <v>2828</v>
      </c>
      <c r="C102" s="61" t="s">
        <v>2829</v>
      </c>
      <c r="D102" s="61" t="s">
        <v>2747</v>
      </c>
    </row>
    <row r="103" spans="1:4" ht="15" hidden="1" customHeight="1" x14ac:dyDescent="0.25">
      <c r="A103" s="61">
        <v>41028</v>
      </c>
      <c r="B103" s="61" t="s">
        <v>24</v>
      </c>
      <c r="C103" s="61" t="s">
        <v>25</v>
      </c>
      <c r="D103" s="61" t="s">
        <v>2747</v>
      </c>
    </row>
    <row r="104" spans="1:4" ht="15" hidden="1" customHeight="1" x14ac:dyDescent="0.25">
      <c r="A104" s="61">
        <v>41031</v>
      </c>
      <c r="B104" s="61" t="s">
        <v>26</v>
      </c>
      <c r="C104" s="61" t="s">
        <v>2830</v>
      </c>
      <c r="D104" s="61" t="s">
        <v>2747</v>
      </c>
    </row>
    <row r="105" spans="1:4" ht="15" hidden="1" customHeight="1" x14ac:dyDescent="0.25">
      <c r="A105" s="61">
        <v>41032</v>
      </c>
      <c r="B105" s="61" t="s">
        <v>27</v>
      </c>
      <c r="C105" s="61" t="s">
        <v>2831</v>
      </c>
      <c r="D105" s="61" t="s">
        <v>2747</v>
      </c>
    </row>
    <row r="106" spans="1:4" ht="15" hidden="1" customHeight="1" x14ac:dyDescent="0.25">
      <c r="A106" s="61">
        <v>41034</v>
      </c>
      <c r="B106" s="61" t="s">
        <v>2832</v>
      </c>
      <c r="C106" s="61" t="s">
        <v>2833</v>
      </c>
      <c r="D106" s="61" t="s">
        <v>2747</v>
      </c>
    </row>
    <row r="107" spans="1:4" ht="15" hidden="1" customHeight="1" x14ac:dyDescent="0.25">
      <c r="A107" s="61">
        <v>45003</v>
      </c>
      <c r="B107" s="61" t="s">
        <v>2834</v>
      </c>
      <c r="C107" s="61" t="s">
        <v>2835</v>
      </c>
      <c r="D107" s="61" t="s">
        <v>2747</v>
      </c>
    </row>
    <row r="108" spans="1:4" ht="15" hidden="1" customHeight="1" x14ac:dyDescent="0.25">
      <c r="A108" s="61">
        <v>45005</v>
      </c>
      <c r="B108" s="61" t="s">
        <v>2836</v>
      </c>
      <c r="C108" s="61" t="s">
        <v>2837</v>
      </c>
      <c r="D108" s="61" t="s">
        <v>2747</v>
      </c>
    </row>
    <row r="109" spans="1:4" ht="15" hidden="1" customHeight="1" x14ac:dyDescent="0.25">
      <c r="A109" s="61">
        <v>45008</v>
      </c>
      <c r="B109" s="61" t="s">
        <v>2838</v>
      </c>
      <c r="C109" s="61" t="s">
        <v>28</v>
      </c>
      <c r="D109" s="61" t="s">
        <v>2747</v>
      </c>
    </row>
    <row r="110" spans="1:4" ht="15" hidden="1" customHeight="1" x14ac:dyDescent="0.25">
      <c r="A110" s="61">
        <v>45009</v>
      </c>
      <c r="B110" s="61" t="s">
        <v>2839</v>
      </c>
      <c r="C110" s="61" t="s">
        <v>2840</v>
      </c>
      <c r="D110" s="61" t="s">
        <v>2747</v>
      </c>
    </row>
    <row r="111" spans="1:4" ht="15" hidden="1" customHeight="1" x14ac:dyDescent="0.25">
      <c r="A111" s="61">
        <v>45010</v>
      </c>
      <c r="B111" s="61" t="s">
        <v>2841</v>
      </c>
      <c r="C111" s="61" t="s">
        <v>2842</v>
      </c>
      <c r="D111" s="61" t="s">
        <v>2747</v>
      </c>
    </row>
    <row r="112" spans="1:4" ht="15" hidden="1" customHeight="1" x14ac:dyDescent="0.25">
      <c r="A112" s="61">
        <v>45011</v>
      </c>
      <c r="B112" s="61" t="s">
        <v>2843</v>
      </c>
      <c r="C112" s="61" t="s">
        <v>2844</v>
      </c>
      <c r="D112" s="61" t="s">
        <v>2747</v>
      </c>
    </row>
    <row r="113" spans="1:4" ht="15" hidden="1" customHeight="1" x14ac:dyDescent="0.25">
      <c r="A113" s="61">
        <v>45016</v>
      </c>
      <c r="B113" s="61" t="s">
        <v>29</v>
      </c>
      <c r="C113" s="61" t="s">
        <v>2845</v>
      </c>
      <c r="D113" s="61" t="s">
        <v>2747</v>
      </c>
    </row>
    <row r="114" spans="1:4" ht="15" hidden="1" customHeight="1" x14ac:dyDescent="0.25">
      <c r="A114" s="61">
        <v>45033</v>
      </c>
      <c r="B114" s="61" t="s">
        <v>30</v>
      </c>
      <c r="C114" s="61" t="s">
        <v>2846</v>
      </c>
      <c r="D114" s="61" t="s">
        <v>2747</v>
      </c>
    </row>
    <row r="115" spans="1:4" ht="15" hidden="1" customHeight="1" x14ac:dyDescent="0.25">
      <c r="A115" s="61">
        <v>45041</v>
      </c>
      <c r="B115" s="61" t="s">
        <v>2847</v>
      </c>
      <c r="C115" s="61" t="s">
        <v>2848</v>
      </c>
      <c r="D115" s="61" t="s">
        <v>2747</v>
      </c>
    </row>
    <row r="116" spans="1:4" ht="15" hidden="1" customHeight="1" x14ac:dyDescent="0.25">
      <c r="A116" s="61">
        <v>45042</v>
      </c>
      <c r="B116" s="61" t="s">
        <v>2849</v>
      </c>
      <c r="C116" s="61" t="s">
        <v>2850</v>
      </c>
      <c r="D116" s="61" t="s">
        <v>2747</v>
      </c>
    </row>
    <row r="117" spans="1:4" ht="15" hidden="1" customHeight="1" x14ac:dyDescent="0.25">
      <c r="A117" s="61">
        <v>45043</v>
      </c>
      <c r="B117" s="61" t="s">
        <v>2851</v>
      </c>
      <c r="C117" s="61" t="s">
        <v>2852</v>
      </c>
      <c r="D117" s="61" t="s">
        <v>2747</v>
      </c>
    </row>
    <row r="118" spans="1:4" ht="15" hidden="1" customHeight="1" x14ac:dyDescent="0.25">
      <c r="A118" s="61">
        <v>45045</v>
      </c>
      <c r="B118" s="61" t="s">
        <v>2853</v>
      </c>
      <c r="C118" s="61" t="s">
        <v>2854</v>
      </c>
      <c r="D118" s="61" t="s">
        <v>2747</v>
      </c>
    </row>
    <row r="119" spans="1:4" ht="15" hidden="1" customHeight="1" x14ac:dyDescent="0.25">
      <c r="A119" s="61">
        <v>45046</v>
      </c>
      <c r="B119" s="61" t="s">
        <v>32</v>
      </c>
      <c r="C119" s="61" t="s">
        <v>33</v>
      </c>
      <c r="D119" s="61" t="s">
        <v>2747</v>
      </c>
    </row>
    <row r="120" spans="1:4" ht="15" hidden="1" customHeight="1" x14ac:dyDescent="0.25">
      <c r="A120" s="61">
        <v>45050</v>
      </c>
      <c r="B120" s="61" t="s">
        <v>2855</v>
      </c>
      <c r="C120" s="61" t="s">
        <v>2856</v>
      </c>
      <c r="D120" s="61" t="s">
        <v>2747</v>
      </c>
    </row>
    <row r="121" spans="1:4" ht="15" hidden="1" customHeight="1" x14ac:dyDescent="0.25">
      <c r="A121" s="61">
        <v>45052</v>
      </c>
      <c r="B121" s="61" t="s">
        <v>34</v>
      </c>
      <c r="C121" s="61" t="s">
        <v>2857</v>
      </c>
      <c r="D121" s="61" t="s">
        <v>2747</v>
      </c>
    </row>
    <row r="122" spans="1:4" ht="15" hidden="1" customHeight="1" x14ac:dyDescent="0.25">
      <c r="A122" s="61">
        <v>45053</v>
      </c>
      <c r="B122" s="61" t="s">
        <v>2858</v>
      </c>
      <c r="C122" s="61" t="s">
        <v>148</v>
      </c>
      <c r="D122" s="61" t="s">
        <v>2747</v>
      </c>
    </row>
    <row r="123" spans="1:4" ht="15" hidden="1" customHeight="1" x14ac:dyDescent="0.25">
      <c r="A123" s="61">
        <v>45054</v>
      </c>
      <c r="B123" s="61" t="s">
        <v>2859</v>
      </c>
      <c r="C123" s="61" t="s">
        <v>2860</v>
      </c>
      <c r="D123" s="61" t="s">
        <v>2747</v>
      </c>
    </row>
    <row r="124" spans="1:4" ht="15" hidden="1" customHeight="1" x14ac:dyDescent="0.25">
      <c r="A124" s="61">
        <v>45055</v>
      </c>
      <c r="B124" s="61" t="s">
        <v>2861</v>
      </c>
      <c r="C124" s="61" t="s">
        <v>2862</v>
      </c>
      <c r="D124" s="61" t="s">
        <v>2747</v>
      </c>
    </row>
    <row r="125" spans="1:4" ht="15" hidden="1" customHeight="1" x14ac:dyDescent="0.25">
      <c r="A125" s="61">
        <v>45056</v>
      </c>
      <c r="B125" s="61" t="s">
        <v>2863</v>
      </c>
      <c r="C125" s="61" t="s">
        <v>2864</v>
      </c>
      <c r="D125" s="61" t="s">
        <v>2747</v>
      </c>
    </row>
    <row r="126" spans="1:4" ht="15" hidden="1" customHeight="1" x14ac:dyDescent="0.25">
      <c r="A126" s="61"/>
      <c r="B126" s="61"/>
      <c r="C126" s="61"/>
    </row>
    <row r="127" spans="1:4" hidden="1" x14ac:dyDescent="0.25">
      <c r="A127" s="61"/>
      <c r="B127" s="61"/>
      <c r="C127" s="61"/>
    </row>
    <row r="128" spans="1:4" hidden="1" x14ac:dyDescent="0.25">
      <c r="A128" s="61"/>
      <c r="B128" s="61"/>
      <c r="C128" s="61"/>
    </row>
    <row r="129" hidden="1" x14ac:dyDescent="0.25"/>
  </sheetData>
  <sheetProtection password="DCBF" sheet="1" objects="1" scenarios="1"/>
  <mergeCells count="16">
    <mergeCell ref="V28:V29"/>
    <mergeCell ref="V30:V31"/>
    <mergeCell ref="V32:V33"/>
    <mergeCell ref="V18:V19"/>
    <mergeCell ref="V20:V21"/>
    <mergeCell ref="V22:V23"/>
    <mergeCell ref="V24:V25"/>
    <mergeCell ref="V26:V27"/>
    <mergeCell ref="A2:G2"/>
    <mergeCell ref="A3:G3"/>
    <mergeCell ref="D28:F29"/>
    <mergeCell ref="D30:F31"/>
    <mergeCell ref="A17:A18"/>
    <mergeCell ref="A19:A20"/>
    <mergeCell ref="A21:A22"/>
    <mergeCell ref="A23:A24"/>
  </mergeCells>
  <conditionalFormatting sqref="B10:B11">
    <cfRule type="expression" dxfId="27" priority="23">
      <formula>$H$8&lt;&gt;"M"</formula>
    </cfRule>
    <cfRule type="expression" dxfId="26" priority="29">
      <formula>$H$11&lt;&gt;"MI"</formula>
    </cfRule>
  </conditionalFormatting>
  <conditionalFormatting sqref="C10:C11">
    <cfRule type="expression" dxfId="25" priority="22">
      <formula>$I$8&lt;&gt;"M"</formula>
    </cfRule>
    <cfRule type="expression" dxfId="24" priority="28">
      <formula>$I$11&lt;&gt;"MI"</formula>
    </cfRule>
  </conditionalFormatting>
  <conditionalFormatting sqref="D10:D11">
    <cfRule type="expression" dxfId="23" priority="21">
      <formula>$J$8&lt;&gt;"M"</formula>
    </cfRule>
    <cfRule type="expression" dxfId="22" priority="27">
      <formula>$J$11&lt;&gt;"MI"</formula>
    </cfRule>
  </conditionalFormatting>
  <conditionalFormatting sqref="E10:E11">
    <cfRule type="expression" dxfId="21" priority="20">
      <formula>$K$8&lt;&gt;"M"</formula>
    </cfRule>
    <cfRule type="expression" dxfId="20" priority="26">
      <formula>$K$11&lt;&gt;"MI"</formula>
    </cfRule>
  </conditionalFormatting>
  <conditionalFormatting sqref="F10:F11">
    <cfRule type="expression" dxfId="19" priority="19">
      <formula>$L$8&lt;&gt;"M"</formula>
    </cfRule>
    <cfRule type="expression" dxfId="18" priority="25">
      <formula>$L$11&lt;&gt;"MI"</formula>
    </cfRule>
  </conditionalFormatting>
  <conditionalFormatting sqref="G10:G11">
    <cfRule type="expression" dxfId="17" priority="18">
      <formula>$M$8&lt;&gt;"M"</formula>
    </cfRule>
    <cfRule type="expression" dxfId="16" priority="24">
      <formula>$M$11&lt;&gt;"MI"</formula>
    </cfRule>
  </conditionalFormatting>
  <conditionalFormatting sqref="D28:F29">
    <cfRule type="expression" dxfId="15" priority="17">
      <formula>$W$34&gt;0</formula>
    </cfRule>
  </conditionalFormatting>
  <conditionalFormatting sqref="B14:G14">
    <cfRule type="expression" dxfId="14" priority="16">
      <formula>OR($V$10&gt;3,$V$11&gt;3)</formula>
    </cfRule>
  </conditionalFormatting>
  <conditionalFormatting sqref="B15:G15">
    <cfRule type="expression" dxfId="13" priority="15">
      <formula>OR($V$14&gt;3,$V$13&gt;3,$V$12&gt;3)</formula>
    </cfRule>
  </conditionalFormatting>
  <conditionalFormatting sqref="B17:G18">
    <cfRule type="expression" dxfId="12" priority="12">
      <formula>OR($V$18&gt;3,$V$20&gt;3)</formula>
    </cfRule>
  </conditionalFormatting>
  <conditionalFormatting sqref="B19:G20">
    <cfRule type="expression" dxfId="11" priority="11">
      <formula>OR($V$22&gt;3,$V$24&gt;3)</formula>
    </cfRule>
  </conditionalFormatting>
  <conditionalFormatting sqref="D30:F31">
    <cfRule type="expression" dxfId="10" priority="8">
      <formula>SUM($P$50:$U$50)&lt;&gt;0</formula>
    </cfRule>
  </conditionalFormatting>
  <conditionalFormatting sqref="B14:B25">
    <cfRule type="expression" dxfId="9" priority="7">
      <formula>$P$50&lt;&gt;0</formula>
    </cfRule>
  </conditionalFormatting>
  <conditionalFormatting sqref="C14:C25">
    <cfRule type="expression" dxfId="8" priority="6">
      <formula>$Q$50&lt;&gt;0</formula>
    </cfRule>
  </conditionalFormatting>
  <conditionalFormatting sqref="D14:D25">
    <cfRule type="expression" dxfId="7" priority="5">
      <formula>$R$50&lt;&gt;0</formula>
    </cfRule>
  </conditionalFormatting>
  <conditionalFormatting sqref="E14:E25">
    <cfRule type="expression" dxfId="6" priority="4">
      <formula>$S$50&lt;&gt;0</formula>
    </cfRule>
  </conditionalFormatting>
  <conditionalFormatting sqref="F14:F25">
    <cfRule type="expression" dxfId="5" priority="2">
      <formula>$T$50&lt;&gt;0</formula>
    </cfRule>
    <cfRule type="expression" dxfId="4" priority="3">
      <formula>$T$50&lt;&gt;0</formula>
    </cfRule>
  </conditionalFormatting>
  <conditionalFormatting sqref="G14:G25">
    <cfRule type="expression" dxfId="3" priority="1">
      <formula>$U$50&lt;&gt;0</formula>
    </cfRule>
  </conditionalFormatting>
  <conditionalFormatting sqref="B16:G16">
    <cfRule type="expression" dxfId="2" priority="36">
      <formula>OR($V$15&gt;3,$V$17&gt;3)</formula>
    </cfRule>
  </conditionalFormatting>
  <conditionalFormatting sqref="B21:G22">
    <cfRule type="expression" dxfId="1" priority="37">
      <formula>OR($V$26&gt;3,$V$28&gt;3)</formula>
    </cfRule>
  </conditionalFormatting>
  <conditionalFormatting sqref="B23:G24">
    <cfRule type="expression" dxfId="0" priority="38">
      <formula>OR($V$30&gt;3,$V$32&gt;3)</formula>
    </cfRule>
  </conditionalFormatting>
  <dataValidations count="10">
    <dataValidation type="list" allowBlank="1" showInputMessage="1" showErrorMessage="1" sqref="C5">
      <formula1>$H$2:$H$3</formula1>
    </dataValidation>
    <dataValidation type="list" allowBlank="1" showInputMessage="1" showErrorMessage="1" sqref="E5">
      <formula1>$C$50:$C$129</formula1>
    </dataValidation>
    <dataValidation type="list" allowBlank="1" showInputMessage="1" showErrorMessage="1" sqref="B14:G14">
      <formula1>$F$51:$F$52</formula1>
    </dataValidation>
    <dataValidation type="list" allowBlank="1" showInputMessage="1" showErrorMessage="1" sqref="B16:G16">
      <formula1>$H$51:$H$53</formula1>
    </dataValidation>
    <dataValidation type="list" allowBlank="1" showInputMessage="1" showErrorMessage="1" sqref="B17:G18">
      <formula1>$I$51:$I$52</formula1>
    </dataValidation>
    <dataValidation type="list" allowBlank="1" showInputMessage="1" showErrorMessage="1" sqref="B19:G20">
      <formula1>$J$51:$J$52</formula1>
    </dataValidation>
    <dataValidation type="list" allowBlank="1" showInputMessage="1" showErrorMessage="1" sqref="B21:G22">
      <formula1>$K$51:$K$52</formula1>
    </dataValidation>
    <dataValidation type="list" allowBlank="1" showInputMessage="1" showErrorMessage="1" sqref="B23:G24">
      <formula1>$L$51:$L$52</formula1>
    </dataValidation>
    <dataValidation type="list" allowBlank="1" showInputMessage="1" showErrorMessage="1" sqref="B25:G25">
      <formula1>$M$51</formula1>
    </dataValidation>
    <dataValidation type="list" allowBlank="1" showInputMessage="1" showErrorMessage="1" sqref="B15:G15">
      <formula1>$G$51:$G$52</formula1>
    </dataValidation>
  </dataValidations>
  <pageMargins left="0.7" right="0.7" top="0.75" bottom="0.75" header="0.3" footer="0.3"/>
  <pageSetup paperSize="9" scale="71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327"/>
  <sheetViews>
    <sheetView workbookViewId="0">
      <selection sqref="A1:XFD1048576"/>
    </sheetView>
  </sheetViews>
  <sheetFormatPr baseColWidth="10" defaultRowHeight="15" x14ac:dyDescent="0.25"/>
  <cols>
    <col min="1" max="16384" width="11.42578125" style="61"/>
  </cols>
  <sheetData>
    <row r="1" spans="1:25" x14ac:dyDescent="0.25">
      <c r="A1" s="61">
        <v>1272920</v>
      </c>
      <c r="B1" s="61" t="s">
        <v>187</v>
      </c>
      <c r="C1" s="61" t="s">
        <v>188</v>
      </c>
      <c r="E1" s="61" t="s">
        <v>2</v>
      </c>
      <c r="F1" s="61" t="s">
        <v>1</v>
      </c>
      <c r="G1" s="61">
        <v>41025</v>
      </c>
      <c r="R1" s="61" t="s">
        <v>174</v>
      </c>
      <c r="S1" s="61" t="s">
        <v>174</v>
      </c>
      <c r="T1" s="61" t="s">
        <v>175</v>
      </c>
      <c r="U1" s="61" t="s">
        <v>175</v>
      </c>
      <c r="V1" s="61" t="s">
        <v>176</v>
      </c>
      <c r="W1" s="61" t="s">
        <v>177</v>
      </c>
      <c r="X1" s="61" t="s">
        <v>178</v>
      </c>
      <c r="Y1" s="61" t="s">
        <v>179</v>
      </c>
    </row>
    <row r="2" spans="1:25" x14ac:dyDescent="0.25">
      <c r="A2" s="61">
        <v>1272922</v>
      </c>
      <c r="B2" s="61" t="s">
        <v>189</v>
      </c>
      <c r="C2" s="61" t="s">
        <v>190</v>
      </c>
      <c r="E2" s="61" t="s">
        <v>2</v>
      </c>
      <c r="F2" s="61" t="s">
        <v>0</v>
      </c>
      <c r="G2" s="61">
        <v>41006</v>
      </c>
      <c r="R2" s="61" t="s">
        <v>174</v>
      </c>
      <c r="S2" s="61" t="s">
        <v>174</v>
      </c>
      <c r="T2" s="61" t="s">
        <v>175</v>
      </c>
      <c r="U2" s="61" t="s">
        <v>175</v>
      </c>
      <c r="V2" s="61" t="s">
        <v>176</v>
      </c>
      <c r="W2" s="61" t="s">
        <v>177</v>
      </c>
      <c r="X2" s="61" t="s">
        <v>178</v>
      </c>
      <c r="Y2" s="61" t="s">
        <v>179</v>
      </c>
    </row>
    <row r="3" spans="1:25" x14ac:dyDescent="0.25">
      <c r="A3" s="61">
        <v>1278177</v>
      </c>
      <c r="B3" s="61" t="s">
        <v>191</v>
      </c>
      <c r="C3" s="61" t="s">
        <v>192</v>
      </c>
      <c r="E3" s="61" t="s">
        <v>2</v>
      </c>
      <c r="F3" s="61" t="s">
        <v>0</v>
      </c>
      <c r="G3" s="61">
        <v>41025</v>
      </c>
      <c r="R3" s="61" t="s">
        <v>174</v>
      </c>
      <c r="S3" s="61" t="s">
        <v>174</v>
      </c>
      <c r="T3" s="61" t="s">
        <v>175</v>
      </c>
      <c r="U3" s="61" t="s">
        <v>175</v>
      </c>
      <c r="V3" s="61" t="s">
        <v>176</v>
      </c>
      <c r="W3" s="61" t="s">
        <v>177</v>
      </c>
      <c r="X3" s="61" t="s">
        <v>178</v>
      </c>
      <c r="Y3" s="61" t="s">
        <v>179</v>
      </c>
    </row>
    <row r="4" spans="1:25" x14ac:dyDescent="0.25">
      <c r="A4" s="61">
        <v>1300401</v>
      </c>
      <c r="B4" s="61" t="s">
        <v>193</v>
      </c>
      <c r="C4" s="61" t="s">
        <v>194</v>
      </c>
      <c r="E4" s="61" t="s">
        <v>2</v>
      </c>
      <c r="F4" s="61" t="s">
        <v>0</v>
      </c>
      <c r="G4" s="61">
        <v>18033</v>
      </c>
      <c r="R4" s="61" t="s">
        <v>174</v>
      </c>
      <c r="S4" s="61" t="s">
        <v>174</v>
      </c>
      <c r="T4" s="61" t="s">
        <v>175</v>
      </c>
      <c r="U4" s="61" t="s">
        <v>175</v>
      </c>
      <c r="V4" s="61" t="s">
        <v>176</v>
      </c>
      <c r="W4" s="61" t="s">
        <v>177</v>
      </c>
      <c r="X4" s="61" t="s">
        <v>178</v>
      </c>
      <c r="Y4" s="61" t="s">
        <v>179</v>
      </c>
    </row>
    <row r="5" spans="1:25" x14ac:dyDescent="0.25">
      <c r="A5" s="61">
        <v>1311567</v>
      </c>
      <c r="B5" s="61" t="s">
        <v>195</v>
      </c>
      <c r="C5" s="61" t="s">
        <v>196</v>
      </c>
      <c r="E5" s="61" t="s">
        <v>2</v>
      </c>
      <c r="F5" s="61" t="s">
        <v>0</v>
      </c>
      <c r="G5" s="61">
        <v>41012</v>
      </c>
      <c r="R5" s="61" t="s">
        <v>174</v>
      </c>
      <c r="S5" s="61" t="s">
        <v>174</v>
      </c>
      <c r="T5" s="61" t="s">
        <v>175</v>
      </c>
      <c r="U5" s="61" t="s">
        <v>175</v>
      </c>
      <c r="V5" s="61" t="s">
        <v>176</v>
      </c>
      <c r="W5" s="61" t="s">
        <v>177</v>
      </c>
      <c r="X5" s="61" t="s">
        <v>178</v>
      </c>
      <c r="Y5" s="61" t="s">
        <v>179</v>
      </c>
    </row>
    <row r="6" spans="1:25" x14ac:dyDescent="0.25">
      <c r="A6" s="61">
        <v>1314875</v>
      </c>
      <c r="B6" s="61" t="s">
        <v>197</v>
      </c>
      <c r="C6" s="61" t="s">
        <v>198</v>
      </c>
      <c r="E6" s="61" t="s">
        <v>2</v>
      </c>
      <c r="F6" s="61" t="s">
        <v>0</v>
      </c>
      <c r="G6" s="61">
        <v>37047</v>
      </c>
      <c r="R6" s="61" t="s">
        <v>174</v>
      </c>
      <c r="S6" s="61" t="s">
        <v>174</v>
      </c>
      <c r="T6" s="61" t="s">
        <v>175</v>
      </c>
      <c r="U6" s="61" t="s">
        <v>175</v>
      </c>
      <c r="V6" s="61" t="s">
        <v>176</v>
      </c>
      <c r="W6" s="61" t="s">
        <v>177</v>
      </c>
      <c r="X6" s="61" t="s">
        <v>178</v>
      </c>
      <c r="Y6" s="61" t="s">
        <v>179</v>
      </c>
    </row>
    <row r="7" spans="1:25" x14ac:dyDescent="0.25">
      <c r="A7" s="61">
        <v>1344113</v>
      </c>
      <c r="B7" s="61" t="s">
        <v>199</v>
      </c>
      <c r="C7" s="61" t="s">
        <v>200</v>
      </c>
      <c r="E7" s="61" t="s">
        <v>2</v>
      </c>
      <c r="F7" s="61" t="s">
        <v>1</v>
      </c>
      <c r="G7" s="61">
        <v>41025</v>
      </c>
      <c r="R7" s="61" t="s">
        <v>174</v>
      </c>
      <c r="S7" s="61" t="s">
        <v>174</v>
      </c>
      <c r="T7" s="61" t="s">
        <v>175</v>
      </c>
      <c r="U7" s="61" t="s">
        <v>175</v>
      </c>
      <c r="V7" s="61" t="s">
        <v>176</v>
      </c>
      <c r="W7" s="61" t="s">
        <v>177</v>
      </c>
      <c r="X7" s="61" t="s">
        <v>178</v>
      </c>
      <c r="Y7" s="61" t="s">
        <v>179</v>
      </c>
    </row>
    <row r="8" spans="1:25" x14ac:dyDescent="0.25">
      <c r="A8" s="61">
        <v>1375604</v>
      </c>
      <c r="B8" s="61" t="s">
        <v>194</v>
      </c>
      <c r="C8" s="61" t="s">
        <v>201</v>
      </c>
      <c r="E8" s="61" t="s">
        <v>2</v>
      </c>
      <c r="F8" s="61" t="s">
        <v>1</v>
      </c>
      <c r="G8" s="61">
        <v>18035</v>
      </c>
      <c r="R8" s="61" t="s">
        <v>174</v>
      </c>
      <c r="S8" s="61" t="s">
        <v>174</v>
      </c>
      <c r="T8" s="61" t="s">
        <v>175</v>
      </c>
      <c r="U8" s="61" t="s">
        <v>175</v>
      </c>
      <c r="V8" s="61" t="s">
        <v>176</v>
      </c>
      <c r="W8" s="61" t="s">
        <v>177</v>
      </c>
      <c r="X8" s="61" t="s">
        <v>178</v>
      </c>
      <c r="Y8" s="61" t="s">
        <v>179</v>
      </c>
    </row>
    <row r="9" spans="1:25" x14ac:dyDescent="0.25">
      <c r="A9" s="61">
        <v>1377083</v>
      </c>
      <c r="B9" s="61" t="s">
        <v>202</v>
      </c>
      <c r="C9" s="61" t="s">
        <v>203</v>
      </c>
      <c r="E9" s="61" t="s">
        <v>2</v>
      </c>
      <c r="F9" s="61" t="s">
        <v>0</v>
      </c>
      <c r="G9" s="61">
        <v>28030</v>
      </c>
      <c r="R9" s="61" t="s">
        <v>174</v>
      </c>
      <c r="S9" s="61" t="s">
        <v>174</v>
      </c>
      <c r="T9" s="61" t="s">
        <v>175</v>
      </c>
      <c r="U9" s="61" t="s">
        <v>175</v>
      </c>
      <c r="V9" s="61" t="s">
        <v>176</v>
      </c>
      <c r="W9" s="61" t="s">
        <v>177</v>
      </c>
      <c r="X9" s="61" t="s">
        <v>178</v>
      </c>
      <c r="Y9" s="61" t="s">
        <v>179</v>
      </c>
    </row>
    <row r="10" spans="1:25" x14ac:dyDescent="0.25">
      <c r="A10" s="61">
        <v>1378931</v>
      </c>
      <c r="B10" s="61" t="s">
        <v>204</v>
      </c>
      <c r="C10" s="61" t="s">
        <v>205</v>
      </c>
      <c r="E10" s="61" t="s">
        <v>2</v>
      </c>
      <c r="F10" s="61" t="s">
        <v>1</v>
      </c>
      <c r="G10" s="61">
        <v>36003</v>
      </c>
      <c r="R10" s="61" t="s">
        <v>174</v>
      </c>
      <c r="S10" s="61" t="s">
        <v>174</v>
      </c>
      <c r="T10" s="61" t="s">
        <v>175</v>
      </c>
      <c r="U10" s="61" t="s">
        <v>175</v>
      </c>
      <c r="V10" s="61" t="s">
        <v>176</v>
      </c>
      <c r="W10" s="61" t="s">
        <v>177</v>
      </c>
      <c r="X10" s="61" t="s">
        <v>178</v>
      </c>
      <c r="Y10" s="61" t="s">
        <v>179</v>
      </c>
    </row>
    <row r="11" spans="1:25" x14ac:dyDescent="0.25">
      <c r="A11" s="61">
        <v>1381562</v>
      </c>
      <c r="B11" s="61" t="s">
        <v>206</v>
      </c>
      <c r="C11" s="61" t="s">
        <v>207</v>
      </c>
      <c r="E11" s="61" t="s">
        <v>2</v>
      </c>
      <c r="F11" s="61" t="s">
        <v>1</v>
      </c>
      <c r="G11" s="61">
        <v>28024</v>
      </c>
      <c r="R11" s="61" t="s">
        <v>174</v>
      </c>
      <c r="S11" s="61" t="s">
        <v>174</v>
      </c>
      <c r="T11" s="61" t="s">
        <v>175</v>
      </c>
      <c r="U11" s="61" t="s">
        <v>175</v>
      </c>
      <c r="V11" s="61" t="s">
        <v>176</v>
      </c>
      <c r="W11" s="61" t="s">
        <v>177</v>
      </c>
      <c r="X11" s="61" t="s">
        <v>178</v>
      </c>
      <c r="Y11" s="61" t="s">
        <v>179</v>
      </c>
    </row>
    <row r="12" spans="1:25" x14ac:dyDescent="0.25">
      <c r="A12" s="61">
        <v>1383932</v>
      </c>
      <c r="B12" s="61" t="s">
        <v>208</v>
      </c>
      <c r="C12" s="61" t="s">
        <v>209</v>
      </c>
      <c r="E12" s="61" t="s">
        <v>2</v>
      </c>
      <c r="F12" s="61" t="s">
        <v>1</v>
      </c>
      <c r="G12" s="61">
        <v>18003</v>
      </c>
      <c r="R12" s="61" t="s">
        <v>174</v>
      </c>
      <c r="S12" s="61" t="s">
        <v>174</v>
      </c>
      <c r="T12" s="61" t="s">
        <v>175</v>
      </c>
      <c r="U12" s="61" t="s">
        <v>175</v>
      </c>
      <c r="V12" s="61" t="s">
        <v>176</v>
      </c>
      <c r="W12" s="61" t="s">
        <v>177</v>
      </c>
      <c r="X12" s="61" t="s">
        <v>178</v>
      </c>
      <c r="Y12" s="61" t="s">
        <v>179</v>
      </c>
    </row>
    <row r="13" spans="1:25" x14ac:dyDescent="0.25">
      <c r="A13" s="61">
        <v>1386295</v>
      </c>
      <c r="B13" s="61" t="s">
        <v>210</v>
      </c>
      <c r="C13" s="61" t="s">
        <v>211</v>
      </c>
      <c r="E13" s="61" t="s">
        <v>2</v>
      </c>
      <c r="F13" s="61" t="s">
        <v>0</v>
      </c>
      <c r="G13" s="61">
        <v>45003</v>
      </c>
      <c r="R13" s="61" t="s">
        <v>174</v>
      </c>
      <c r="S13" s="61" t="s">
        <v>174</v>
      </c>
      <c r="T13" s="61" t="s">
        <v>175</v>
      </c>
      <c r="U13" s="61" t="s">
        <v>175</v>
      </c>
      <c r="V13" s="61" t="s">
        <v>176</v>
      </c>
      <c r="W13" s="61" t="s">
        <v>177</v>
      </c>
      <c r="X13" s="61" t="s">
        <v>178</v>
      </c>
      <c r="Y13" s="61" t="s">
        <v>179</v>
      </c>
    </row>
    <row r="14" spans="1:25" x14ac:dyDescent="0.25">
      <c r="A14" s="61">
        <v>1386935</v>
      </c>
      <c r="B14" s="61" t="s">
        <v>212</v>
      </c>
      <c r="C14" s="61" t="s">
        <v>213</v>
      </c>
      <c r="E14" s="61" t="s">
        <v>2</v>
      </c>
      <c r="F14" s="61" t="s">
        <v>0</v>
      </c>
      <c r="G14" s="61">
        <v>41003</v>
      </c>
      <c r="R14" s="61" t="s">
        <v>174</v>
      </c>
      <c r="S14" s="61" t="s">
        <v>174</v>
      </c>
      <c r="T14" s="61" t="s">
        <v>175</v>
      </c>
      <c r="U14" s="61" t="s">
        <v>175</v>
      </c>
      <c r="V14" s="61" t="s">
        <v>176</v>
      </c>
      <c r="W14" s="61" t="s">
        <v>177</v>
      </c>
      <c r="X14" s="61" t="s">
        <v>178</v>
      </c>
      <c r="Y14" s="61" t="s">
        <v>179</v>
      </c>
    </row>
    <row r="15" spans="1:25" x14ac:dyDescent="0.25">
      <c r="A15" s="61">
        <v>1388649</v>
      </c>
      <c r="B15" s="61" t="s">
        <v>214</v>
      </c>
      <c r="C15" s="61" t="s">
        <v>215</v>
      </c>
      <c r="E15" s="61" t="s">
        <v>2</v>
      </c>
      <c r="F15" s="61" t="s">
        <v>0</v>
      </c>
      <c r="G15" s="61">
        <v>18032</v>
      </c>
      <c r="R15" s="61" t="s">
        <v>174</v>
      </c>
      <c r="S15" s="61" t="s">
        <v>174</v>
      </c>
      <c r="T15" s="61" t="s">
        <v>175</v>
      </c>
      <c r="U15" s="61" t="s">
        <v>175</v>
      </c>
      <c r="V15" s="61" t="s">
        <v>176</v>
      </c>
      <c r="W15" s="61" t="s">
        <v>177</v>
      </c>
      <c r="X15" s="61" t="s">
        <v>178</v>
      </c>
      <c r="Y15" s="61" t="s">
        <v>179</v>
      </c>
    </row>
    <row r="16" spans="1:25" x14ac:dyDescent="0.25">
      <c r="A16" s="61">
        <v>1388684</v>
      </c>
      <c r="B16" s="61" t="s">
        <v>216</v>
      </c>
      <c r="C16" s="61" t="s">
        <v>217</v>
      </c>
      <c r="E16" s="61" t="s">
        <v>2</v>
      </c>
      <c r="F16" s="61" t="s">
        <v>0</v>
      </c>
      <c r="G16" s="61">
        <v>37021</v>
      </c>
      <c r="R16" s="61" t="s">
        <v>174</v>
      </c>
      <c r="S16" s="61" t="s">
        <v>174</v>
      </c>
      <c r="T16" s="61" t="s">
        <v>175</v>
      </c>
      <c r="U16" s="61" t="s">
        <v>175</v>
      </c>
      <c r="V16" s="61" t="s">
        <v>176</v>
      </c>
      <c r="W16" s="61" t="s">
        <v>177</v>
      </c>
      <c r="X16" s="61" t="s">
        <v>178</v>
      </c>
      <c r="Y16" s="61" t="s">
        <v>179</v>
      </c>
    </row>
    <row r="17" spans="1:25" x14ac:dyDescent="0.25">
      <c r="A17" s="61">
        <v>1389101</v>
      </c>
      <c r="B17" s="61" t="s">
        <v>218</v>
      </c>
      <c r="C17" s="61" t="s">
        <v>219</v>
      </c>
      <c r="E17" s="61" t="s">
        <v>2</v>
      </c>
      <c r="F17" s="61" t="s">
        <v>0</v>
      </c>
      <c r="G17" s="61">
        <v>37023</v>
      </c>
      <c r="R17" s="61" t="s">
        <v>174</v>
      </c>
      <c r="S17" s="61" t="s">
        <v>174</v>
      </c>
      <c r="T17" s="61" t="s">
        <v>175</v>
      </c>
      <c r="U17" s="61" t="s">
        <v>175</v>
      </c>
      <c r="V17" s="61" t="s">
        <v>176</v>
      </c>
      <c r="W17" s="61" t="s">
        <v>177</v>
      </c>
      <c r="X17" s="61" t="s">
        <v>178</v>
      </c>
      <c r="Y17" s="61" t="s">
        <v>179</v>
      </c>
    </row>
    <row r="18" spans="1:25" x14ac:dyDescent="0.25">
      <c r="A18" s="61">
        <v>1391962</v>
      </c>
      <c r="B18" s="61" t="s">
        <v>220</v>
      </c>
      <c r="C18" s="61" t="s">
        <v>221</v>
      </c>
      <c r="E18" s="61" t="s">
        <v>3</v>
      </c>
      <c r="F18" s="61" t="s">
        <v>0</v>
      </c>
      <c r="G18" s="61">
        <v>45045</v>
      </c>
      <c r="R18" s="61" t="s">
        <v>174</v>
      </c>
      <c r="S18" s="61" t="s">
        <v>174</v>
      </c>
      <c r="T18" s="61" t="s">
        <v>175</v>
      </c>
      <c r="U18" s="61" t="s">
        <v>175</v>
      </c>
      <c r="V18" s="61" t="s">
        <v>176</v>
      </c>
      <c r="W18" s="61" t="s">
        <v>177</v>
      </c>
      <c r="X18" s="61" t="s">
        <v>178</v>
      </c>
      <c r="Y18" s="61" t="s">
        <v>179</v>
      </c>
    </row>
    <row r="19" spans="1:25" x14ac:dyDescent="0.25">
      <c r="A19" s="61">
        <v>1392817</v>
      </c>
      <c r="B19" s="61" t="s">
        <v>222</v>
      </c>
      <c r="C19" s="61" t="s">
        <v>223</v>
      </c>
      <c r="E19" s="61" t="s">
        <v>3</v>
      </c>
      <c r="F19" s="61" t="s">
        <v>0</v>
      </c>
      <c r="G19" s="61">
        <v>37047</v>
      </c>
      <c r="R19" s="61" t="s">
        <v>174</v>
      </c>
      <c r="S19" s="61" t="s">
        <v>174</v>
      </c>
      <c r="T19" s="61" t="s">
        <v>175</v>
      </c>
      <c r="U19" s="61" t="s">
        <v>175</v>
      </c>
      <c r="V19" s="61" t="s">
        <v>176</v>
      </c>
      <c r="W19" s="61" t="s">
        <v>177</v>
      </c>
      <c r="X19" s="61" t="s">
        <v>178</v>
      </c>
      <c r="Y19" s="61" t="s">
        <v>179</v>
      </c>
    </row>
    <row r="20" spans="1:25" x14ac:dyDescent="0.25">
      <c r="A20" s="61">
        <v>1394809</v>
      </c>
      <c r="B20" s="61" t="s">
        <v>224</v>
      </c>
      <c r="C20" s="61" t="s">
        <v>225</v>
      </c>
      <c r="E20" s="61" t="s">
        <v>2</v>
      </c>
      <c r="F20" s="61" t="s">
        <v>0</v>
      </c>
      <c r="G20" s="61">
        <v>41012</v>
      </c>
      <c r="R20" s="61" t="s">
        <v>174</v>
      </c>
      <c r="S20" s="61" t="s">
        <v>174</v>
      </c>
      <c r="T20" s="61" t="s">
        <v>175</v>
      </c>
      <c r="U20" s="61" t="s">
        <v>175</v>
      </c>
      <c r="V20" s="61" t="s">
        <v>176</v>
      </c>
      <c r="W20" s="61" t="s">
        <v>177</v>
      </c>
      <c r="X20" s="61" t="s">
        <v>178</v>
      </c>
      <c r="Y20" s="61" t="s">
        <v>179</v>
      </c>
    </row>
    <row r="21" spans="1:25" x14ac:dyDescent="0.25">
      <c r="A21" s="61">
        <v>1398073</v>
      </c>
      <c r="B21" s="61" t="s">
        <v>226</v>
      </c>
      <c r="C21" s="61" t="s">
        <v>227</v>
      </c>
      <c r="E21" s="61" t="s">
        <v>2</v>
      </c>
      <c r="F21" s="61" t="s">
        <v>0</v>
      </c>
      <c r="G21" s="61">
        <v>37036</v>
      </c>
      <c r="R21" s="61" t="s">
        <v>174</v>
      </c>
      <c r="S21" s="61" t="s">
        <v>174</v>
      </c>
      <c r="T21" s="61" t="s">
        <v>175</v>
      </c>
      <c r="U21" s="61" t="s">
        <v>175</v>
      </c>
      <c r="V21" s="61" t="s">
        <v>176</v>
      </c>
      <c r="W21" s="61" t="s">
        <v>177</v>
      </c>
      <c r="X21" s="61" t="s">
        <v>178</v>
      </c>
      <c r="Y21" s="61" t="s">
        <v>179</v>
      </c>
    </row>
    <row r="22" spans="1:25" x14ac:dyDescent="0.25">
      <c r="A22" s="61">
        <v>1398215</v>
      </c>
      <c r="B22" s="61" t="s">
        <v>228</v>
      </c>
      <c r="C22" s="61" t="s">
        <v>229</v>
      </c>
      <c r="E22" s="61" t="s">
        <v>2</v>
      </c>
      <c r="F22" s="61" t="s">
        <v>0</v>
      </c>
      <c r="G22" s="61">
        <v>41012</v>
      </c>
      <c r="R22" s="61" t="s">
        <v>174</v>
      </c>
      <c r="S22" s="61" t="s">
        <v>174</v>
      </c>
      <c r="T22" s="61" t="s">
        <v>175</v>
      </c>
      <c r="U22" s="61" t="s">
        <v>175</v>
      </c>
      <c r="V22" s="61" t="s">
        <v>176</v>
      </c>
      <c r="W22" s="61" t="s">
        <v>177</v>
      </c>
      <c r="X22" s="61" t="s">
        <v>178</v>
      </c>
      <c r="Y22" s="61" t="s">
        <v>179</v>
      </c>
    </row>
    <row r="23" spans="1:25" x14ac:dyDescent="0.25">
      <c r="A23" s="61">
        <v>1398248</v>
      </c>
      <c r="B23" s="61" t="s">
        <v>230</v>
      </c>
      <c r="C23" s="61" t="s">
        <v>231</v>
      </c>
      <c r="E23" s="61" t="s">
        <v>2</v>
      </c>
      <c r="F23" s="61" t="s">
        <v>1</v>
      </c>
      <c r="G23" s="61">
        <v>41012</v>
      </c>
      <c r="R23" s="61" t="s">
        <v>174</v>
      </c>
      <c r="S23" s="61" t="s">
        <v>174</v>
      </c>
      <c r="T23" s="61" t="s">
        <v>175</v>
      </c>
      <c r="U23" s="61" t="s">
        <v>175</v>
      </c>
      <c r="V23" s="61" t="s">
        <v>176</v>
      </c>
      <c r="W23" s="61" t="s">
        <v>177</v>
      </c>
      <c r="X23" s="61" t="s">
        <v>178</v>
      </c>
      <c r="Y23" s="61" t="s">
        <v>179</v>
      </c>
    </row>
    <row r="24" spans="1:25" x14ac:dyDescent="0.25">
      <c r="A24" s="61">
        <v>1400800</v>
      </c>
      <c r="B24" s="61" t="s">
        <v>232</v>
      </c>
      <c r="C24" s="61" t="s">
        <v>233</v>
      </c>
      <c r="E24" s="61" t="s">
        <v>2</v>
      </c>
      <c r="F24" s="61" t="s">
        <v>0</v>
      </c>
      <c r="G24" s="61">
        <v>37023</v>
      </c>
      <c r="R24" s="61" t="s">
        <v>174</v>
      </c>
      <c r="S24" s="61" t="s">
        <v>174</v>
      </c>
      <c r="T24" s="61" t="s">
        <v>175</v>
      </c>
      <c r="U24" s="61" t="s">
        <v>175</v>
      </c>
      <c r="V24" s="61" t="s">
        <v>176</v>
      </c>
      <c r="W24" s="61" t="s">
        <v>177</v>
      </c>
      <c r="X24" s="61" t="s">
        <v>178</v>
      </c>
      <c r="Y24" s="61" t="s">
        <v>179</v>
      </c>
    </row>
    <row r="25" spans="1:25" x14ac:dyDescent="0.25">
      <c r="A25" s="61">
        <v>1400941</v>
      </c>
      <c r="B25" s="61" t="s">
        <v>234</v>
      </c>
      <c r="C25" s="61" t="s">
        <v>235</v>
      </c>
      <c r="E25" s="61" t="s">
        <v>2</v>
      </c>
      <c r="F25" s="61" t="s">
        <v>1</v>
      </c>
      <c r="G25" s="61">
        <v>18003</v>
      </c>
      <c r="R25" s="61" t="s">
        <v>174</v>
      </c>
      <c r="S25" s="61" t="s">
        <v>174</v>
      </c>
      <c r="T25" s="61" t="s">
        <v>175</v>
      </c>
      <c r="U25" s="61" t="s">
        <v>175</v>
      </c>
      <c r="V25" s="61" t="s">
        <v>176</v>
      </c>
      <c r="W25" s="61" t="s">
        <v>177</v>
      </c>
      <c r="X25" s="61" t="s">
        <v>178</v>
      </c>
      <c r="Y25" s="61" t="s">
        <v>179</v>
      </c>
    </row>
    <row r="26" spans="1:25" x14ac:dyDescent="0.25">
      <c r="A26" s="61">
        <v>1401322</v>
      </c>
      <c r="B26" s="61" t="s">
        <v>236</v>
      </c>
      <c r="C26" s="61" t="s">
        <v>237</v>
      </c>
      <c r="E26" s="61" t="s">
        <v>2</v>
      </c>
      <c r="F26" s="61" t="s">
        <v>0</v>
      </c>
      <c r="G26" s="61">
        <v>37027</v>
      </c>
      <c r="R26" s="61" t="s">
        <v>174</v>
      </c>
      <c r="S26" s="61" t="s">
        <v>174</v>
      </c>
      <c r="T26" s="61" t="s">
        <v>175</v>
      </c>
      <c r="U26" s="61" t="s">
        <v>175</v>
      </c>
      <c r="V26" s="61" t="s">
        <v>176</v>
      </c>
      <c r="W26" s="61" t="s">
        <v>177</v>
      </c>
      <c r="X26" s="61" t="s">
        <v>178</v>
      </c>
      <c r="Y26" s="61" t="s">
        <v>179</v>
      </c>
    </row>
    <row r="27" spans="1:25" x14ac:dyDescent="0.25">
      <c r="A27" s="61">
        <v>1408940</v>
      </c>
      <c r="B27" s="61" t="s">
        <v>238</v>
      </c>
      <c r="C27" s="61" t="s">
        <v>239</v>
      </c>
      <c r="E27" s="61" t="s">
        <v>2</v>
      </c>
      <c r="F27" s="61" t="s">
        <v>0</v>
      </c>
      <c r="G27" s="61">
        <v>45045</v>
      </c>
      <c r="R27" s="61" t="s">
        <v>174</v>
      </c>
      <c r="S27" s="61" t="s">
        <v>174</v>
      </c>
      <c r="T27" s="61" t="s">
        <v>175</v>
      </c>
      <c r="U27" s="61" t="s">
        <v>175</v>
      </c>
      <c r="V27" s="61" t="s">
        <v>176</v>
      </c>
      <c r="W27" s="61" t="s">
        <v>177</v>
      </c>
      <c r="X27" s="61" t="s">
        <v>178</v>
      </c>
      <c r="Y27" s="61" t="s">
        <v>179</v>
      </c>
    </row>
    <row r="28" spans="1:25" x14ac:dyDescent="0.25">
      <c r="A28" s="61">
        <v>1410619</v>
      </c>
      <c r="B28" s="61" t="s">
        <v>240</v>
      </c>
      <c r="C28" s="61" t="s">
        <v>241</v>
      </c>
      <c r="E28" s="61" t="s">
        <v>2</v>
      </c>
      <c r="F28" s="61" t="s">
        <v>1</v>
      </c>
      <c r="G28" s="61">
        <v>41003</v>
      </c>
      <c r="R28" s="61" t="s">
        <v>174</v>
      </c>
      <c r="S28" s="61" t="s">
        <v>174</v>
      </c>
      <c r="T28" s="61" t="s">
        <v>175</v>
      </c>
      <c r="U28" s="61" t="s">
        <v>175</v>
      </c>
      <c r="V28" s="61" t="s">
        <v>176</v>
      </c>
      <c r="W28" s="61" t="s">
        <v>177</v>
      </c>
      <c r="X28" s="61" t="s">
        <v>178</v>
      </c>
      <c r="Y28" s="61" t="s">
        <v>179</v>
      </c>
    </row>
    <row r="29" spans="1:25" x14ac:dyDescent="0.25">
      <c r="A29" s="61">
        <v>1411406</v>
      </c>
      <c r="B29" s="61" t="s">
        <v>242</v>
      </c>
      <c r="C29" s="61" t="s">
        <v>243</v>
      </c>
      <c r="E29" s="61" t="s">
        <v>2</v>
      </c>
      <c r="F29" s="61" t="s">
        <v>1</v>
      </c>
      <c r="G29" s="61">
        <v>41002</v>
      </c>
      <c r="R29" s="61" t="s">
        <v>174</v>
      </c>
      <c r="S29" s="61" t="s">
        <v>174</v>
      </c>
      <c r="T29" s="61" t="s">
        <v>175</v>
      </c>
      <c r="U29" s="61" t="s">
        <v>175</v>
      </c>
      <c r="V29" s="61" t="s">
        <v>176</v>
      </c>
      <c r="W29" s="61" t="s">
        <v>177</v>
      </c>
      <c r="X29" s="61" t="s">
        <v>178</v>
      </c>
      <c r="Y29" s="61" t="s">
        <v>179</v>
      </c>
    </row>
    <row r="30" spans="1:25" x14ac:dyDescent="0.25">
      <c r="A30" s="61">
        <v>1434933</v>
      </c>
      <c r="B30" s="61" t="s">
        <v>244</v>
      </c>
      <c r="C30" s="61" t="s">
        <v>245</v>
      </c>
      <c r="E30" s="61" t="s">
        <v>2</v>
      </c>
      <c r="F30" s="61" t="s">
        <v>1</v>
      </c>
      <c r="G30" s="61">
        <v>41003</v>
      </c>
      <c r="R30" s="61" t="s">
        <v>174</v>
      </c>
      <c r="S30" s="61" t="s">
        <v>174</v>
      </c>
      <c r="T30" s="61" t="s">
        <v>175</v>
      </c>
      <c r="U30" s="61" t="s">
        <v>175</v>
      </c>
      <c r="V30" s="61" t="s">
        <v>176</v>
      </c>
      <c r="W30" s="61" t="s">
        <v>177</v>
      </c>
      <c r="X30" s="61" t="s">
        <v>178</v>
      </c>
      <c r="Y30" s="61" t="s">
        <v>179</v>
      </c>
    </row>
    <row r="31" spans="1:25" x14ac:dyDescent="0.25">
      <c r="A31" s="61">
        <v>1434934</v>
      </c>
      <c r="B31" s="61" t="s">
        <v>244</v>
      </c>
      <c r="C31" s="61" t="s">
        <v>246</v>
      </c>
      <c r="E31" s="61" t="s">
        <v>2</v>
      </c>
      <c r="F31" s="61" t="s">
        <v>1</v>
      </c>
      <c r="G31" s="61">
        <v>41003</v>
      </c>
      <c r="R31" s="61" t="s">
        <v>174</v>
      </c>
      <c r="S31" s="61" t="s">
        <v>174</v>
      </c>
      <c r="T31" s="61" t="s">
        <v>175</v>
      </c>
      <c r="U31" s="61" t="s">
        <v>175</v>
      </c>
      <c r="V31" s="61" t="s">
        <v>176</v>
      </c>
      <c r="W31" s="61" t="s">
        <v>177</v>
      </c>
      <c r="X31" s="61" t="s">
        <v>178</v>
      </c>
      <c r="Y31" s="61" t="s">
        <v>179</v>
      </c>
    </row>
    <row r="32" spans="1:25" x14ac:dyDescent="0.25">
      <c r="A32" s="61">
        <v>1435157</v>
      </c>
      <c r="B32" s="61" t="s">
        <v>247</v>
      </c>
      <c r="C32" s="61" t="s">
        <v>248</v>
      </c>
      <c r="E32" s="61" t="s">
        <v>2</v>
      </c>
      <c r="F32" s="61" t="s">
        <v>1</v>
      </c>
      <c r="G32" s="61">
        <v>18003</v>
      </c>
      <c r="R32" s="61" t="s">
        <v>174</v>
      </c>
      <c r="S32" s="61" t="s">
        <v>174</v>
      </c>
      <c r="T32" s="61" t="s">
        <v>175</v>
      </c>
      <c r="U32" s="61" t="s">
        <v>175</v>
      </c>
      <c r="V32" s="61" t="s">
        <v>176</v>
      </c>
      <c r="W32" s="61" t="s">
        <v>177</v>
      </c>
      <c r="X32" s="61" t="s">
        <v>178</v>
      </c>
      <c r="Y32" s="61" t="s">
        <v>179</v>
      </c>
    </row>
    <row r="33" spans="1:25" x14ac:dyDescent="0.25">
      <c r="A33" s="61">
        <v>1436298</v>
      </c>
      <c r="B33" s="61" t="s">
        <v>249</v>
      </c>
      <c r="C33" s="61" t="s">
        <v>250</v>
      </c>
      <c r="E33" s="61" t="s">
        <v>2</v>
      </c>
      <c r="F33" s="61" t="s">
        <v>1</v>
      </c>
      <c r="G33" s="61">
        <v>36011</v>
      </c>
      <c r="R33" s="61" t="s">
        <v>174</v>
      </c>
      <c r="S33" s="61" t="s">
        <v>174</v>
      </c>
      <c r="T33" s="61" t="s">
        <v>175</v>
      </c>
      <c r="U33" s="61" t="s">
        <v>175</v>
      </c>
      <c r="V33" s="61" t="s">
        <v>176</v>
      </c>
      <c r="W33" s="61" t="s">
        <v>177</v>
      </c>
      <c r="X33" s="61" t="s">
        <v>178</v>
      </c>
      <c r="Y33" s="61" t="s">
        <v>179</v>
      </c>
    </row>
    <row r="34" spans="1:25" x14ac:dyDescent="0.25">
      <c r="A34" s="61">
        <v>1438392</v>
      </c>
      <c r="B34" s="61" t="s">
        <v>251</v>
      </c>
      <c r="C34" s="61" t="s">
        <v>252</v>
      </c>
      <c r="E34" s="61" t="s">
        <v>2</v>
      </c>
      <c r="F34" s="61" t="s">
        <v>1</v>
      </c>
      <c r="G34" s="61">
        <v>37023</v>
      </c>
      <c r="R34" s="61" t="s">
        <v>174</v>
      </c>
      <c r="S34" s="61" t="s">
        <v>174</v>
      </c>
      <c r="T34" s="61" t="s">
        <v>175</v>
      </c>
      <c r="U34" s="61" t="s">
        <v>175</v>
      </c>
      <c r="V34" s="61" t="s">
        <v>176</v>
      </c>
      <c r="W34" s="61" t="s">
        <v>177</v>
      </c>
      <c r="X34" s="61" t="s">
        <v>178</v>
      </c>
      <c r="Y34" s="61" t="s">
        <v>179</v>
      </c>
    </row>
    <row r="35" spans="1:25" x14ac:dyDescent="0.25">
      <c r="A35" s="61">
        <v>1449374</v>
      </c>
      <c r="B35" s="61" t="s">
        <v>253</v>
      </c>
      <c r="C35" s="61" t="s">
        <v>254</v>
      </c>
      <c r="E35" s="61" t="s">
        <v>2</v>
      </c>
      <c r="F35" s="61" t="s">
        <v>0</v>
      </c>
      <c r="G35" s="61">
        <v>28004</v>
      </c>
      <c r="R35" s="61" t="s">
        <v>174</v>
      </c>
      <c r="S35" s="61" t="s">
        <v>174</v>
      </c>
      <c r="T35" s="61" t="s">
        <v>175</v>
      </c>
      <c r="U35" s="61" t="s">
        <v>175</v>
      </c>
      <c r="V35" s="61" t="s">
        <v>176</v>
      </c>
      <c r="W35" s="61" t="s">
        <v>177</v>
      </c>
      <c r="X35" s="61" t="s">
        <v>178</v>
      </c>
      <c r="Y35" s="61" t="s">
        <v>179</v>
      </c>
    </row>
    <row r="36" spans="1:25" x14ac:dyDescent="0.25">
      <c r="A36" s="61">
        <v>1450232</v>
      </c>
      <c r="B36" s="61" t="s">
        <v>255</v>
      </c>
      <c r="C36" s="61" t="s">
        <v>256</v>
      </c>
      <c r="E36" s="61" t="s">
        <v>2</v>
      </c>
      <c r="F36" s="61" t="s">
        <v>0</v>
      </c>
      <c r="G36" s="61">
        <v>28004</v>
      </c>
      <c r="R36" s="61" t="s">
        <v>174</v>
      </c>
      <c r="S36" s="61" t="s">
        <v>174</v>
      </c>
      <c r="T36" s="61" t="s">
        <v>175</v>
      </c>
      <c r="U36" s="61" t="s">
        <v>175</v>
      </c>
      <c r="V36" s="61" t="s">
        <v>176</v>
      </c>
      <c r="W36" s="61" t="s">
        <v>177</v>
      </c>
      <c r="X36" s="61" t="s">
        <v>178</v>
      </c>
      <c r="Y36" s="61" t="s">
        <v>179</v>
      </c>
    </row>
    <row r="37" spans="1:25" x14ac:dyDescent="0.25">
      <c r="A37" s="61">
        <v>1455838</v>
      </c>
      <c r="B37" s="61" t="s">
        <v>257</v>
      </c>
      <c r="C37" s="61" t="s">
        <v>258</v>
      </c>
      <c r="E37" s="61" t="s">
        <v>3</v>
      </c>
      <c r="F37" s="61" t="s">
        <v>0</v>
      </c>
      <c r="G37" s="61">
        <v>37038</v>
      </c>
      <c r="R37" s="61" t="s">
        <v>174</v>
      </c>
      <c r="S37" s="61" t="s">
        <v>174</v>
      </c>
      <c r="T37" s="61" t="s">
        <v>175</v>
      </c>
      <c r="U37" s="61" t="s">
        <v>175</v>
      </c>
      <c r="V37" s="61" t="s">
        <v>176</v>
      </c>
      <c r="W37" s="61" t="s">
        <v>177</v>
      </c>
      <c r="X37" s="61" t="s">
        <v>178</v>
      </c>
      <c r="Y37" s="61" t="s">
        <v>179</v>
      </c>
    </row>
    <row r="38" spans="1:25" x14ac:dyDescent="0.25">
      <c r="A38" s="61">
        <v>1457084</v>
      </c>
      <c r="B38" s="61" t="s">
        <v>259</v>
      </c>
      <c r="C38" s="61" t="s">
        <v>260</v>
      </c>
      <c r="E38" s="61" t="s">
        <v>2</v>
      </c>
      <c r="F38" s="61" t="s">
        <v>0</v>
      </c>
      <c r="G38" s="61">
        <v>41025</v>
      </c>
      <c r="R38" s="61" t="s">
        <v>174</v>
      </c>
      <c r="S38" s="61" t="s">
        <v>174</v>
      </c>
      <c r="T38" s="61" t="s">
        <v>175</v>
      </c>
      <c r="U38" s="61" t="s">
        <v>175</v>
      </c>
      <c r="V38" s="61" t="s">
        <v>176</v>
      </c>
      <c r="W38" s="61" t="s">
        <v>177</v>
      </c>
      <c r="X38" s="61" t="s">
        <v>178</v>
      </c>
      <c r="Y38" s="61" t="s">
        <v>179</v>
      </c>
    </row>
    <row r="39" spans="1:25" x14ac:dyDescent="0.25">
      <c r="A39" s="61">
        <v>1457085</v>
      </c>
      <c r="B39" s="61" t="s">
        <v>259</v>
      </c>
      <c r="C39" s="61" t="s">
        <v>261</v>
      </c>
      <c r="E39" s="61" t="s">
        <v>3</v>
      </c>
      <c r="F39" s="61" t="s">
        <v>1</v>
      </c>
      <c r="G39" s="61">
        <v>41025</v>
      </c>
      <c r="R39" s="61" t="s">
        <v>174</v>
      </c>
      <c r="S39" s="61" t="s">
        <v>174</v>
      </c>
      <c r="T39" s="61" t="s">
        <v>175</v>
      </c>
      <c r="U39" s="61" t="s">
        <v>175</v>
      </c>
      <c r="V39" s="61" t="s">
        <v>176</v>
      </c>
      <c r="W39" s="61" t="s">
        <v>177</v>
      </c>
      <c r="X39" s="61" t="s">
        <v>178</v>
      </c>
      <c r="Y39" s="61" t="s">
        <v>179</v>
      </c>
    </row>
    <row r="40" spans="1:25" x14ac:dyDescent="0.25">
      <c r="A40" s="61">
        <v>1462069</v>
      </c>
      <c r="B40" s="61" t="s">
        <v>262</v>
      </c>
      <c r="C40" s="61" t="s">
        <v>263</v>
      </c>
      <c r="E40" s="61" t="s">
        <v>2</v>
      </c>
      <c r="F40" s="61" t="s">
        <v>0</v>
      </c>
      <c r="G40" s="61">
        <v>45003</v>
      </c>
      <c r="R40" s="61" t="s">
        <v>174</v>
      </c>
      <c r="S40" s="61" t="s">
        <v>174</v>
      </c>
      <c r="T40" s="61" t="s">
        <v>175</v>
      </c>
      <c r="U40" s="61" t="s">
        <v>175</v>
      </c>
      <c r="V40" s="61" t="s">
        <v>176</v>
      </c>
      <c r="W40" s="61" t="s">
        <v>177</v>
      </c>
      <c r="X40" s="61" t="s">
        <v>178</v>
      </c>
      <c r="Y40" s="61" t="s">
        <v>179</v>
      </c>
    </row>
    <row r="41" spans="1:25" x14ac:dyDescent="0.25">
      <c r="A41" s="61">
        <v>1468883</v>
      </c>
      <c r="B41" s="61" t="s">
        <v>264</v>
      </c>
      <c r="C41" s="61" t="s">
        <v>265</v>
      </c>
      <c r="E41" s="61" t="s">
        <v>2</v>
      </c>
      <c r="F41" s="61" t="s">
        <v>0</v>
      </c>
      <c r="G41" s="61">
        <v>37015</v>
      </c>
      <c r="R41" s="61" t="s">
        <v>174</v>
      </c>
      <c r="S41" s="61" t="s">
        <v>174</v>
      </c>
      <c r="T41" s="61" t="s">
        <v>175</v>
      </c>
      <c r="U41" s="61" t="s">
        <v>175</v>
      </c>
      <c r="V41" s="61" t="s">
        <v>176</v>
      </c>
      <c r="W41" s="61" t="s">
        <v>177</v>
      </c>
      <c r="X41" s="61" t="s">
        <v>178</v>
      </c>
      <c r="Y41" s="61" t="s">
        <v>179</v>
      </c>
    </row>
    <row r="42" spans="1:25" x14ac:dyDescent="0.25">
      <c r="A42" s="61">
        <v>1468913</v>
      </c>
      <c r="B42" s="61" t="s">
        <v>266</v>
      </c>
      <c r="C42" s="61" t="s">
        <v>267</v>
      </c>
      <c r="E42" s="61" t="s">
        <v>2</v>
      </c>
      <c r="F42" s="61" t="s">
        <v>1</v>
      </c>
      <c r="G42" s="61">
        <v>28030</v>
      </c>
      <c r="R42" s="61" t="s">
        <v>174</v>
      </c>
      <c r="S42" s="61" t="s">
        <v>174</v>
      </c>
      <c r="T42" s="61" t="s">
        <v>175</v>
      </c>
      <c r="U42" s="61" t="s">
        <v>175</v>
      </c>
      <c r="V42" s="61" t="s">
        <v>176</v>
      </c>
      <c r="W42" s="61" t="s">
        <v>177</v>
      </c>
      <c r="X42" s="61" t="s">
        <v>178</v>
      </c>
      <c r="Y42" s="61" t="s">
        <v>179</v>
      </c>
    </row>
    <row r="43" spans="1:25" x14ac:dyDescent="0.25">
      <c r="A43" s="61">
        <v>1471042</v>
      </c>
      <c r="B43" s="61" t="s">
        <v>268</v>
      </c>
      <c r="C43" s="61" t="s">
        <v>269</v>
      </c>
      <c r="E43" s="61" t="s">
        <v>2</v>
      </c>
      <c r="F43" s="61" t="s">
        <v>1</v>
      </c>
      <c r="G43" s="61">
        <v>18035</v>
      </c>
      <c r="R43" s="61" t="s">
        <v>174</v>
      </c>
      <c r="S43" s="61" t="s">
        <v>174</v>
      </c>
      <c r="T43" s="61" t="s">
        <v>175</v>
      </c>
      <c r="U43" s="61" t="s">
        <v>175</v>
      </c>
      <c r="V43" s="61" t="s">
        <v>176</v>
      </c>
      <c r="W43" s="61" t="s">
        <v>177</v>
      </c>
      <c r="X43" s="61" t="s">
        <v>178</v>
      </c>
      <c r="Y43" s="61" t="s">
        <v>179</v>
      </c>
    </row>
    <row r="44" spans="1:25" x14ac:dyDescent="0.25">
      <c r="A44" s="61">
        <v>1473679</v>
      </c>
      <c r="B44" s="61" t="s">
        <v>270</v>
      </c>
      <c r="C44" s="61" t="s">
        <v>217</v>
      </c>
      <c r="E44" s="61" t="s">
        <v>2</v>
      </c>
      <c r="F44" s="61" t="s">
        <v>0</v>
      </c>
      <c r="G44" s="61">
        <v>41026</v>
      </c>
      <c r="R44" s="61" t="s">
        <v>174</v>
      </c>
      <c r="S44" s="61" t="s">
        <v>174</v>
      </c>
      <c r="T44" s="61" t="s">
        <v>175</v>
      </c>
      <c r="U44" s="61" t="s">
        <v>175</v>
      </c>
      <c r="V44" s="61" t="s">
        <v>176</v>
      </c>
      <c r="W44" s="61" t="s">
        <v>177</v>
      </c>
      <c r="X44" s="61" t="s">
        <v>178</v>
      </c>
      <c r="Y44" s="61" t="s">
        <v>179</v>
      </c>
    </row>
    <row r="45" spans="1:25" x14ac:dyDescent="0.25">
      <c r="A45" s="61">
        <v>1475022</v>
      </c>
      <c r="B45" s="61" t="s">
        <v>271</v>
      </c>
      <c r="C45" s="61" t="s">
        <v>272</v>
      </c>
      <c r="E45" s="61" t="s">
        <v>2</v>
      </c>
      <c r="F45" s="61" t="s">
        <v>0</v>
      </c>
      <c r="G45" s="61">
        <v>41024</v>
      </c>
      <c r="R45" s="61" t="s">
        <v>174</v>
      </c>
      <c r="S45" s="61" t="s">
        <v>174</v>
      </c>
      <c r="T45" s="61" t="s">
        <v>175</v>
      </c>
      <c r="U45" s="61" t="s">
        <v>175</v>
      </c>
      <c r="V45" s="61" t="s">
        <v>176</v>
      </c>
      <c r="W45" s="61" t="s">
        <v>177</v>
      </c>
      <c r="X45" s="61" t="s">
        <v>178</v>
      </c>
      <c r="Y45" s="61" t="s">
        <v>179</v>
      </c>
    </row>
    <row r="46" spans="1:25" x14ac:dyDescent="0.25">
      <c r="A46" s="61">
        <v>1475046</v>
      </c>
      <c r="B46" s="61" t="s">
        <v>273</v>
      </c>
      <c r="C46" s="61" t="s">
        <v>274</v>
      </c>
      <c r="E46" s="61" t="s">
        <v>2</v>
      </c>
      <c r="F46" s="61" t="s">
        <v>0</v>
      </c>
      <c r="G46" s="61">
        <v>28012</v>
      </c>
      <c r="R46" s="61" t="s">
        <v>174</v>
      </c>
      <c r="S46" s="61" t="s">
        <v>174</v>
      </c>
      <c r="T46" s="61" t="s">
        <v>175</v>
      </c>
      <c r="U46" s="61" t="s">
        <v>175</v>
      </c>
      <c r="V46" s="61" t="s">
        <v>176</v>
      </c>
      <c r="W46" s="61" t="s">
        <v>177</v>
      </c>
      <c r="X46" s="61" t="s">
        <v>178</v>
      </c>
      <c r="Y46" s="61" t="s">
        <v>179</v>
      </c>
    </row>
    <row r="47" spans="1:25" x14ac:dyDescent="0.25">
      <c r="A47" s="61">
        <v>1475390</v>
      </c>
      <c r="B47" s="61" t="s">
        <v>275</v>
      </c>
      <c r="C47" s="61" t="s">
        <v>190</v>
      </c>
      <c r="E47" s="61" t="s">
        <v>2</v>
      </c>
      <c r="F47" s="61" t="s">
        <v>0</v>
      </c>
      <c r="G47" s="61">
        <v>45008</v>
      </c>
      <c r="R47" s="61" t="s">
        <v>174</v>
      </c>
      <c r="S47" s="61" t="s">
        <v>174</v>
      </c>
      <c r="T47" s="61" t="s">
        <v>175</v>
      </c>
      <c r="U47" s="61" t="s">
        <v>175</v>
      </c>
      <c r="V47" s="61" t="s">
        <v>176</v>
      </c>
      <c r="W47" s="61" t="s">
        <v>177</v>
      </c>
      <c r="X47" s="61" t="s">
        <v>178</v>
      </c>
      <c r="Y47" s="61" t="s">
        <v>179</v>
      </c>
    </row>
    <row r="48" spans="1:25" x14ac:dyDescent="0.25">
      <c r="A48" s="61">
        <v>1477512</v>
      </c>
      <c r="B48" s="61" t="s">
        <v>276</v>
      </c>
      <c r="C48" s="61" t="s">
        <v>217</v>
      </c>
      <c r="E48" s="61" t="s">
        <v>2</v>
      </c>
      <c r="F48" s="61" t="s">
        <v>0</v>
      </c>
      <c r="G48" s="61">
        <v>28030</v>
      </c>
      <c r="R48" s="61" t="s">
        <v>174</v>
      </c>
      <c r="S48" s="61" t="s">
        <v>174</v>
      </c>
      <c r="T48" s="61" t="s">
        <v>175</v>
      </c>
      <c r="U48" s="61" t="s">
        <v>175</v>
      </c>
      <c r="V48" s="61" t="s">
        <v>176</v>
      </c>
      <c r="W48" s="61" t="s">
        <v>177</v>
      </c>
      <c r="X48" s="61" t="s">
        <v>178</v>
      </c>
      <c r="Y48" s="61" t="s">
        <v>179</v>
      </c>
    </row>
    <row r="49" spans="1:25" x14ac:dyDescent="0.25">
      <c r="A49" s="61">
        <v>1478216</v>
      </c>
      <c r="B49" s="61" t="s">
        <v>277</v>
      </c>
      <c r="C49" s="61" t="s">
        <v>192</v>
      </c>
      <c r="E49" s="61" t="s">
        <v>2</v>
      </c>
      <c r="F49" s="61" t="s">
        <v>0</v>
      </c>
      <c r="G49" s="61">
        <v>41003</v>
      </c>
      <c r="R49" s="61" t="s">
        <v>174</v>
      </c>
      <c r="S49" s="61" t="s">
        <v>174</v>
      </c>
      <c r="T49" s="61" t="s">
        <v>175</v>
      </c>
      <c r="U49" s="61" t="s">
        <v>175</v>
      </c>
      <c r="V49" s="61" t="s">
        <v>176</v>
      </c>
      <c r="W49" s="61" t="s">
        <v>177</v>
      </c>
      <c r="X49" s="61" t="s">
        <v>178</v>
      </c>
      <c r="Y49" s="61" t="s">
        <v>179</v>
      </c>
    </row>
    <row r="50" spans="1:25" x14ac:dyDescent="0.25">
      <c r="A50" s="61">
        <v>1478869</v>
      </c>
      <c r="B50" s="61" t="s">
        <v>278</v>
      </c>
      <c r="C50" s="61" t="s">
        <v>203</v>
      </c>
      <c r="E50" s="61" t="s">
        <v>3</v>
      </c>
      <c r="F50" s="61" t="s">
        <v>0</v>
      </c>
      <c r="G50" s="61">
        <v>18032</v>
      </c>
      <c r="R50" s="61" t="s">
        <v>174</v>
      </c>
      <c r="S50" s="61" t="s">
        <v>174</v>
      </c>
      <c r="T50" s="61" t="s">
        <v>175</v>
      </c>
      <c r="U50" s="61" t="s">
        <v>175</v>
      </c>
      <c r="V50" s="61" t="s">
        <v>176</v>
      </c>
      <c r="W50" s="61" t="s">
        <v>177</v>
      </c>
      <c r="X50" s="61" t="s">
        <v>178</v>
      </c>
      <c r="Y50" s="61" t="s">
        <v>179</v>
      </c>
    </row>
    <row r="51" spans="1:25" x14ac:dyDescent="0.25">
      <c r="A51" s="61">
        <v>1479150</v>
      </c>
      <c r="B51" s="61" t="s">
        <v>279</v>
      </c>
      <c r="C51" s="61" t="s">
        <v>246</v>
      </c>
      <c r="E51" s="61" t="s">
        <v>2</v>
      </c>
      <c r="F51" s="61" t="s">
        <v>1</v>
      </c>
      <c r="G51" s="61">
        <v>28024</v>
      </c>
      <c r="R51" s="61" t="s">
        <v>174</v>
      </c>
      <c r="S51" s="61" t="s">
        <v>174</v>
      </c>
      <c r="T51" s="61" t="s">
        <v>175</v>
      </c>
      <c r="U51" s="61" t="s">
        <v>175</v>
      </c>
      <c r="V51" s="61" t="s">
        <v>176</v>
      </c>
      <c r="W51" s="61" t="s">
        <v>177</v>
      </c>
      <c r="X51" s="61" t="s">
        <v>178</v>
      </c>
      <c r="Y51" s="61" t="s">
        <v>179</v>
      </c>
    </row>
    <row r="52" spans="1:25" x14ac:dyDescent="0.25">
      <c r="A52" s="61">
        <v>1480060</v>
      </c>
      <c r="B52" s="61" t="s">
        <v>280</v>
      </c>
      <c r="C52" s="61" t="s">
        <v>281</v>
      </c>
      <c r="E52" s="61" t="s">
        <v>2</v>
      </c>
      <c r="F52" s="61" t="s">
        <v>0</v>
      </c>
      <c r="G52" s="61">
        <v>45053</v>
      </c>
      <c r="R52" s="61" t="s">
        <v>174</v>
      </c>
      <c r="S52" s="61" t="s">
        <v>174</v>
      </c>
      <c r="T52" s="61" t="s">
        <v>175</v>
      </c>
      <c r="U52" s="61" t="s">
        <v>175</v>
      </c>
      <c r="V52" s="61" t="s">
        <v>176</v>
      </c>
      <c r="W52" s="61" t="s">
        <v>177</v>
      </c>
      <c r="X52" s="61" t="s">
        <v>178</v>
      </c>
      <c r="Y52" s="61" t="s">
        <v>179</v>
      </c>
    </row>
    <row r="53" spans="1:25" x14ac:dyDescent="0.25">
      <c r="A53" s="61">
        <v>1480808</v>
      </c>
      <c r="B53" s="61" t="s">
        <v>282</v>
      </c>
      <c r="C53" s="61" t="s">
        <v>283</v>
      </c>
      <c r="E53" s="61" t="s">
        <v>2</v>
      </c>
      <c r="F53" s="61" t="s">
        <v>0</v>
      </c>
      <c r="G53" s="61">
        <v>41003</v>
      </c>
      <c r="R53" s="61" t="s">
        <v>174</v>
      </c>
      <c r="S53" s="61" t="s">
        <v>174</v>
      </c>
      <c r="T53" s="61" t="s">
        <v>175</v>
      </c>
      <c r="U53" s="61" t="s">
        <v>175</v>
      </c>
      <c r="V53" s="61" t="s">
        <v>176</v>
      </c>
      <c r="W53" s="61" t="s">
        <v>177</v>
      </c>
      <c r="X53" s="61" t="s">
        <v>178</v>
      </c>
      <c r="Y53" s="61" t="s">
        <v>179</v>
      </c>
    </row>
    <row r="54" spans="1:25" x14ac:dyDescent="0.25">
      <c r="A54" s="61">
        <v>1484540</v>
      </c>
      <c r="B54" s="61" t="s">
        <v>284</v>
      </c>
      <c r="C54" s="61" t="s">
        <v>285</v>
      </c>
      <c r="E54" s="61" t="s">
        <v>2</v>
      </c>
      <c r="F54" s="61" t="s">
        <v>1</v>
      </c>
      <c r="G54" s="61">
        <v>37036</v>
      </c>
      <c r="R54" s="61" t="s">
        <v>174</v>
      </c>
      <c r="S54" s="61" t="s">
        <v>174</v>
      </c>
      <c r="T54" s="61" t="s">
        <v>175</v>
      </c>
      <c r="U54" s="61" t="s">
        <v>175</v>
      </c>
      <c r="V54" s="61" t="s">
        <v>176</v>
      </c>
      <c r="W54" s="61" t="s">
        <v>177</v>
      </c>
      <c r="X54" s="61" t="s">
        <v>178</v>
      </c>
      <c r="Y54" s="61" t="s">
        <v>179</v>
      </c>
    </row>
    <row r="55" spans="1:25" x14ac:dyDescent="0.25">
      <c r="A55" s="61">
        <v>1484586</v>
      </c>
      <c r="B55" s="61" t="s">
        <v>286</v>
      </c>
      <c r="C55" s="61" t="s">
        <v>287</v>
      </c>
      <c r="E55" s="61" t="s">
        <v>2</v>
      </c>
      <c r="F55" s="61" t="s">
        <v>1</v>
      </c>
      <c r="G55" s="61">
        <v>37011</v>
      </c>
      <c r="R55" s="61" t="s">
        <v>174</v>
      </c>
      <c r="S55" s="61" t="s">
        <v>174</v>
      </c>
      <c r="T55" s="61" t="s">
        <v>175</v>
      </c>
      <c r="U55" s="61" t="s">
        <v>175</v>
      </c>
      <c r="V55" s="61" t="s">
        <v>176</v>
      </c>
      <c r="W55" s="61" t="s">
        <v>177</v>
      </c>
      <c r="X55" s="61" t="s">
        <v>178</v>
      </c>
      <c r="Y55" s="61" t="s">
        <v>179</v>
      </c>
    </row>
    <row r="56" spans="1:25" x14ac:dyDescent="0.25">
      <c r="A56" s="61">
        <v>1485597</v>
      </c>
      <c r="B56" s="61" t="s">
        <v>288</v>
      </c>
      <c r="C56" s="61" t="s">
        <v>289</v>
      </c>
      <c r="E56" s="61" t="s">
        <v>2</v>
      </c>
      <c r="F56" s="61" t="s">
        <v>0</v>
      </c>
      <c r="G56" s="61">
        <v>28024</v>
      </c>
      <c r="R56" s="61" t="s">
        <v>174</v>
      </c>
      <c r="S56" s="61" t="s">
        <v>174</v>
      </c>
      <c r="T56" s="61" t="s">
        <v>175</v>
      </c>
      <c r="U56" s="61" t="s">
        <v>175</v>
      </c>
      <c r="V56" s="61" t="s">
        <v>176</v>
      </c>
      <c r="W56" s="61" t="s">
        <v>177</v>
      </c>
      <c r="X56" s="61" t="s">
        <v>178</v>
      </c>
      <c r="Y56" s="61" t="s">
        <v>179</v>
      </c>
    </row>
    <row r="57" spans="1:25" x14ac:dyDescent="0.25">
      <c r="A57" s="61">
        <v>1485671</v>
      </c>
      <c r="B57" s="61" t="s">
        <v>290</v>
      </c>
      <c r="C57" s="61" t="s">
        <v>291</v>
      </c>
      <c r="E57" s="61" t="s">
        <v>2</v>
      </c>
      <c r="F57" s="61" t="s">
        <v>1</v>
      </c>
      <c r="G57" s="61">
        <v>28024</v>
      </c>
      <c r="R57" s="61" t="s">
        <v>174</v>
      </c>
      <c r="S57" s="61" t="s">
        <v>174</v>
      </c>
      <c r="T57" s="61" t="s">
        <v>175</v>
      </c>
      <c r="U57" s="61" t="s">
        <v>175</v>
      </c>
      <c r="V57" s="61" t="s">
        <v>176</v>
      </c>
      <c r="W57" s="61" t="s">
        <v>177</v>
      </c>
      <c r="X57" s="61" t="s">
        <v>178</v>
      </c>
      <c r="Y57" s="61" t="s">
        <v>179</v>
      </c>
    </row>
    <row r="58" spans="1:25" x14ac:dyDescent="0.25">
      <c r="A58" s="61">
        <v>1487069</v>
      </c>
      <c r="B58" s="61" t="s">
        <v>292</v>
      </c>
      <c r="C58" s="61" t="s">
        <v>293</v>
      </c>
      <c r="E58" s="61" t="s">
        <v>2</v>
      </c>
      <c r="F58" s="61" t="s">
        <v>0</v>
      </c>
      <c r="G58" s="61">
        <v>41002</v>
      </c>
      <c r="R58" s="61" t="s">
        <v>174</v>
      </c>
      <c r="S58" s="61" t="s">
        <v>174</v>
      </c>
      <c r="T58" s="61" t="s">
        <v>175</v>
      </c>
      <c r="U58" s="61" t="s">
        <v>175</v>
      </c>
      <c r="V58" s="61" t="s">
        <v>176</v>
      </c>
      <c r="W58" s="61" t="s">
        <v>177</v>
      </c>
      <c r="X58" s="61" t="s">
        <v>178</v>
      </c>
      <c r="Y58" s="61" t="s">
        <v>179</v>
      </c>
    </row>
    <row r="59" spans="1:25" x14ac:dyDescent="0.25">
      <c r="A59" s="61">
        <v>1488763</v>
      </c>
      <c r="B59" s="61" t="s">
        <v>294</v>
      </c>
      <c r="C59" s="61" t="s">
        <v>295</v>
      </c>
      <c r="E59" s="61" t="s">
        <v>2</v>
      </c>
      <c r="F59" s="61" t="s">
        <v>0</v>
      </c>
      <c r="G59" s="61">
        <v>36023</v>
      </c>
      <c r="R59" s="61" t="s">
        <v>174</v>
      </c>
      <c r="S59" s="61" t="s">
        <v>174</v>
      </c>
      <c r="T59" s="61" t="s">
        <v>175</v>
      </c>
      <c r="U59" s="61" t="s">
        <v>175</v>
      </c>
      <c r="V59" s="61" t="s">
        <v>176</v>
      </c>
      <c r="W59" s="61" t="s">
        <v>177</v>
      </c>
      <c r="X59" s="61" t="s">
        <v>178</v>
      </c>
      <c r="Y59" s="61" t="s">
        <v>179</v>
      </c>
    </row>
    <row r="60" spans="1:25" x14ac:dyDescent="0.25">
      <c r="A60" s="61">
        <v>1490183</v>
      </c>
      <c r="B60" s="61" t="s">
        <v>296</v>
      </c>
      <c r="C60" s="61" t="s">
        <v>297</v>
      </c>
      <c r="E60" s="61" t="s">
        <v>2</v>
      </c>
      <c r="F60" s="61" t="s">
        <v>0</v>
      </c>
      <c r="G60" s="61">
        <v>45043</v>
      </c>
      <c r="R60" s="61" t="s">
        <v>174</v>
      </c>
      <c r="S60" s="61" t="s">
        <v>174</v>
      </c>
      <c r="T60" s="61" t="s">
        <v>175</v>
      </c>
      <c r="U60" s="61" t="s">
        <v>175</v>
      </c>
      <c r="V60" s="61" t="s">
        <v>176</v>
      </c>
      <c r="W60" s="61" t="s">
        <v>177</v>
      </c>
      <c r="X60" s="61" t="s">
        <v>178</v>
      </c>
      <c r="Y60" s="61" t="s">
        <v>179</v>
      </c>
    </row>
    <row r="61" spans="1:25" x14ac:dyDescent="0.25">
      <c r="A61" s="61">
        <v>1490190</v>
      </c>
      <c r="B61" s="61" t="s">
        <v>298</v>
      </c>
      <c r="C61" s="61" t="s">
        <v>299</v>
      </c>
      <c r="E61" s="61" t="s">
        <v>2</v>
      </c>
      <c r="F61" s="61" t="s">
        <v>1</v>
      </c>
      <c r="G61" s="61">
        <v>36010</v>
      </c>
      <c r="R61" s="61" t="s">
        <v>174</v>
      </c>
      <c r="S61" s="61" t="s">
        <v>174</v>
      </c>
      <c r="T61" s="61" t="s">
        <v>175</v>
      </c>
      <c r="U61" s="61" t="s">
        <v>175</v>
      </c>
      <c r="V61" s="61" t="s">
        <v>176</v>
      </c>
      <c r="W61" s="61" t="s">
        <v>177</v>
      </c>
      <c r="X61" s="61" t="s">
        <v>178</v>
      </c>
      <c r="Y61" s="61" t="s">
        <v>179</v>
      </c>
    </row>
    <row r="62" spans="1:25" x14ac:dyDescent="0.25">
      <c r="A62" s="61">
        <v>1490892</v>
      </c>
      <c r="B62" s="61" t="s">
        <v>300</v>
      </c>
      <c r="C62" s="61" t="s">
        <v>301</v>
      </c>
      <c r="E62" s="61" t="s">
        <v>2</v>
      </c>
      <c r="F62" s="61" t="s">
        <v>0</v>
      </c>
      <c r="G62" s="61">
        <v>41026</v>
      </c>
      <c r="R62" s="61" t="s">
        <v>174</v>
      </c>
      <c r="S62" s="61" t="s">
        <v>174</v>
      </c>
      <c r="T62" s="61" t="s">
        <v>175</v>
      </c>
      <c r="U62" s="61" t="s">
        <v>175</v>
      </c>
      <c r="V62" s="61" t="s">
        <v>176</v>
      </c>
      <c r="W62" s="61" t="s">
        <v>177</v>
      </c>
      <c r="X62" s="61" t="s">
        <v>178</v>
      </c>
      <c r="Y62" s="61" t="s">
        <v>179</v>
      </c>
    </row>
    <row r="63" spans="1:25" x14ac:dyDescent="0.25">
      <c r="A63" s="61">
        <v>1490898</v>
      </c>
      <c r="B63" s="61" t="s">
        <v>302</v>
      </c>
      <c r="C63" s="61" t="s">
        <v>303</v>
      </c>
      <c r="E63" s="61" t="s">
        <v>2</v>
      </c>
      <c r="F63" s="61" t="s">
        <v>1</v>
      </c>
      <c r="G63" s="61">
        <v>41026</v>
      </c>
      <c r="R63" s="61" t="s">
        <v>174</v>
      </c>
      <c r="S63" s="61" t="s">
        <v>174</v>
      </c>
      <c r="T63" s="61" t="s">
        <v>175</v>
      </c>
      <c r="U63" s="61" t="s">
        <v>175</v>
      </c>
      <c r="V63" s="61" t="s">
        <v>176</v>
      </c>
      <c r="W63" s="61" t="s">
        <v>177</v>
      </c>
      <c r="X63" s="61" t="s">
        <v>178</v>
      </c>
      <c r="Y63" s="61" t="s">
        <v>179</v>
      </c>
    </row>
    <row r="64" spans="1:25" x14ac:dyDescent="0.25">
      <c r="A64" s="61">
        <v>1492260</v>
      </c>
      <c r="B64" s="61" t="s">
        <v>304</v>
      </c>
      <c r="C64" s="61" t="s">
        <v>305</v>
      </c>
      <c r="E64" s="61" t="s">
        <v>2</v>
      </c>
      <c r="F64" s="61" t="s">
        <v>1</v>
      </c>
      <c r="G64" s="61">
        <v>41006</v>
      </c>
      <c r="R64" s="61" t="s">
        <v>174</v>
      </c>
      <c r="S64" s="61" t="s">
        <v>174</v>
      </c>
      <c r="T64" s="61" t="s">
        <v>175</v>
      </c>
      <c r="U64" s="61" t="s">
        <v>175</v>
      </c>
      <c r="V64" s="61" t="s">
        <v>176</v>
      </c>
      <c r="W64" s="61" t="s">
        <v>177</v>
      </c>
      <c r="X64" s="61" t="s">
        <v>178</v>
      </c>
      <c r="Y64" s="61" t="s">
        <v>179</v>
      </c>
    </row>
    <row r="65" spans="1:25" x14ac:dyDescent="0.25">
      <c r="A65" s="61">
        <v>1492266</v>
      </c>
      <c r="B65" s="61" t="s">
        <v>306</v>
      </c>
      <c r="C65" s="61" t="s">
        <v>307</v>
      </c>
      <c r="E65" s="61" t="s">
        <v>2</v>
      </c>
      <c r="F65" s="61" t="s">
        <v>1</v>
      </c>
      <c r="G65" s="61">
        <v>41006</v>
      </c>
      <c r="R65" s="61" t="s">
        <v>174</v>
      </c>
      <c r="S65" s="61" t="s">
        <v>174</v>
      </c>
      <c r="T65" s="61" t="s">
        <v>175</v>
      </c>
      <c r="U65" s="61" t="s">
        <v>175</v>
      </c>
      <c r="V65" s="61" t="s">
        <v>176</v>
      </c>
      <c r="W65" s="61" t="s">
        <v>177</v>
      </c>
      <c r="X65" s="61" t="s">
        <v>178</v>
      </c>
      <c r="Y65" s="61" t="s">
        <v>179</v>
      </c>
    </row>
    <row r="66" spans="1:25" x14ac:dyDescent="0.25">
      <c r="A66" s="61">
        <v>1494086</v>
      </c>
      <c r="B66" s="61" t="s">
        <v>308</v>
      </c>
      <c r="C66" s="61" t="s">
        <v>309</v>
      </c>
      <c r="E66" s="61" t="s">
        <v>2</v>
      </c>
      <c r="F66" s="61" t="s">
        <v>1</v>
      </c>
      <c r="G66" s="61">
        <v>37033</v>
      </c>
      <c r="R66" s="61" t="s">
        <v>174</v>
      </c>
      <c r="S66" s="61" t="s">
        <v>174</v>
      </c>
      <c r="T66" s="61" t="s">
        <v>175</v>
      </c>
      <c r="U66" s="61" t="s">
        <v>175</v>
      </c>
      <c r="V66" s="61" t="s">
        <v>176</v>
      </c>
      <c r="W66" s="61" t="s">
        <v>177</v>
      </c>
      <c r="X66" s="61" t="s">
        <v>178</v>
      </c>
      <c r="Y66" s="61" t="s">
        <v>179</v>
      </c>
    </row>
    <row r="67" spans="1:25" x14ac:dyDescent="0.25">
      <c r="A67" s="61">
        <v>1494321</v>
      </c>
      <c r="B67" s="61" t="s">
        <v>310</v>
      </c>
      <c r="C67" s="61" t="s">
        <v>311</v>
      </c>
      <c r="E67" s="61" t="s">
        <v>2</v>
      </c>
      <c r="F67" s="61" t="s">
        <v>0</v>
      </c>
      <c r="G67" s="61">
        <v>37021</v>
      </c>
      <c r="R67" s="61" t="s">
        <v>174</v>
      </c>
      <c r="S67" s="61" t="s">
        <v>174</v>
      </c>
      <c r="T67" s="61" t="s">
        <v>175</v>
      </c>
      <c r="U67" s="61" t="s">
        <v>175</v>
      </c>
      <c r="V67" s="61" t="s">
        <v>176</v>
      </c>
      <c r="W67" s="61" t="s">
        <v>177</v>
      </c>
      <c r="X67" s="61" t="s">
        <v>178</v>
      </c>
      <c r="Y67" s="61" t="s">
        <v>179</v>
      </c>
    </row>
    <row r="68" spans="1:25" x14ac:dyDescent="0.25">
      <c r="A68" s="61">
        <v>1497481</v>
      </c>
      <c r="B68" s="61" t="s">
        <v>312</v>
      </c>
      <c r="C68" s="61" t="s">
        <v>239</v>
      </c>
      <c r="E68" s="61" t="s">
        <v>2</v>
      </c>
      <c r="F68" s="61" t="s">
        <v>0</v>
      </c>
      <c r="G68" s="61">
        <v>37024</v>
      </c>
      <c r="R68" s="61" t="s">
        <v>174</v>
      </c>
      <c r="S68" s="61" t="s">
        <v>174</v>
      </c>
      <c r="T68" s="61" t="s">
        <v>175</v>
      </c>
      <c r="U68" s="61" t="s">
        <v>175</v>
      </c>
      <c r="V68" s="61" t="s">
        <v>176</v>
      </c>
      <c r="W68" s="61" t="s">
        <v>177</v>
      </c>
      <c r="X68" s="61" t="s">
        <v>178</v>
      </c>
      <c r="Y68" s="61" t="s">
        <v>179</v>
      </c>
    </row>
    <row r="69" spans="1:25" x14ac:dyDescent="0.25">
      <c r="A69" s="61">
        <v>1498596</v>
      </c>
      <c r="B69" s="61" t="s">
        <v>313</v>
      </c>
      <c r="C69" s="61" t="s">
        <v>314</v>
      </c>
      <c r="E69" s="61" t="s">
        <v>2</v>
      </c>
      <c r="F69" s="61" t="s">
        <v>1</v>
      </c>
      <c r="G69" s="61">
        <v>41026</v>
      </c>
      <c r="R69" s="61" t="s">
        <v>174</v>
      </c>
      <c r="S69" s="61" t="s">
        <v>174</v>
      </c>
      <c r="T69" s="61" t="s">
        <v>175</v>
      </c>
      <c r="U69" s="61" t="s">
        <v>175</v>
      </c>
      <c r="V69" s="61" t="s">
        <v>176</v>
      </c>
      <c r="W69" s="61" t="s">
        <v>177</v>
      </c>
      <c r="X69" s="61" t="s">
        <v>178</v>
      </c>
      <c r="Y69" s="61" t="s">
        <v>179</v>
      </c>
    </row>
    <row r="70" spans="1:25" x14ac:dyDescent="0.25">
      <c r="A70" s="61">
        <v>1499450</v>
      </c>
      <c r="B70" s="61" t="s">
        <v>315</v>
      </c>
      <c r="C70" s="61" t="s">
        <v>316</v>
      </c>
      <c r="E70" s="61" t="s">
        <v>2</v>
      </c>
      <c r="F70" s="61" t="s">
        <v>1</v>
      </c>
      <c r="G70" s="61">
        <v>37016</v>
      </c>
      <c r="R70" s="61" t="s">
        <v>174</v>
      </c>
      <c r="S70" s="61" t="s">
        <v>174</v>
      </c>
      <c r="T70" s="61" t="s">
        <v>175</v>
      </c>
      <c r="U70" s="61" t="s">
        <v>175</v>
      </c>
      <c r="V70" s="61" t="s">
        <v>176</v>
      </c>
      <c r="W70" s="61" t="s">
        <v>177</v>
      </c>
      <c r="X70" s="61" t="s">
        <v>178</v>
      </c>
      <c r="Y70" s="61" t="s">
        <v>179</v>
      </c>
    </row>
    <row r="71" spans="1:25" x14ac:dyDescent="0.25">
      <c r="A71" s="61">
        <v>1500373</v>
      </c>
      <c r="B71" s="61" t="s">
        <v>317</v>
      </c>
      <c r="C71" s="61" t="s">
        <v>318</v>
      </c>
      <c r="E71" s="61" t="s">
        <v>2</v>
      </c>
      <c r="F71" s="61" t="s">
        <v>0</v>
      </c>
      <c r="G71" s="61">
        <v>41002</v>
      </c>
      <c r="R71" s="61" t="s">
        <v>174</v>
      </c>
      <c r="S71" s="61" t="s">
        <v>174</v>
      </c>
      <c r="T71" s="61" t="s">
        <v>175</v>
      </c>
      <c r="U71" s="61" t="s">
        <v>175</v>
      </c>
      <c r="V71" s="61" t="s">
        <v>176</v>
      </c>
      <c r="W71" s="61" t="s">
        <v>177</v>
      </c>
      <c r="X71" s="61" t="s">
        <v>178</v>
      </c>
      <c r="Y71" s="61" t="s">
        <v>179</v>
      </c>
    </row>
    <row r="72" spans="1:25" x14ac:dyDescent="0.25">
      <c r="A72" s="61">
        <v>1501676</v>
      </c>
      <c r="B72" s="61" t="s">
        <v>319</v>
      </c>
      <c r="C72" s="61" t="s">
        <v>320</v>
      </c>
      <c r="E72" s="61" t="s">
        <v>2</v>
      </c>
      <c r="F72" s="61" t="s">
        <v>0</v>
      </c>
      <c r="G72" s="61">
        <v>36023</v>
      </c>
      <c r="R72" s="61" t="s">
        <v>174</v>
      </c>
      <c r="S72" s="61" t="s">
        <v>174</v>
      </c>
      <c r="T72" s="61" t="s">
        <v>175</v>
      </c>
      <c r="U72" s="61" t="s">
        <v>175</v>
      </c>
      <c r="V72" s="61" t="s">
        <v>176</v>
      </c>
      <c r="W72" s="61" t="s">
        <v>177</v>
      </c>
      <c r="X72" s="61" t="s">
        <v>178</v>
      </c>
      <c r="Y72" s="61" t="s">
        <v>179</v>
      </c>
    </row>
    <row r="73" spans="1:25" x14ac:dyDescent="0.25">
      <c r="A73" s="61">
        <v>1502430</v>
      </c>
      <c r="B73" s="61" t="s">
        <v>321</v>
      </c>
      <c r="C73" s="61" t="s">
        <v>322</v>
      </c>
      <c r="E73" s="61" t="s">
        <v>2</v>
      </c>
      <c r="F73" s="61" t="s">
        <v>1</v>
      </c>
      <c r="G73" s="61">
        <v>18032</v>
      </c>
      <c r="R73" s="61" t="s">
        <v>174</v>
      </c>
      <c r="S73" s="61" t="s">
        <v>174</v>
      </c>
      <c r="T73" s="61" t="s">
        <v>175</v>
      </c>
      <c r="U73" s="61" t="s">
        <v>175</v>
      </c>
      <c r="V73" s="61" t="s">
        <v>176</v>
      </c>
      <c r="W73" s="61" t="s">
        <v>177</v>
      </c>
      <c r="X73" s="61" t="s">
        <v>178</v>
      </c>
      <c r="Y73" s="61" t="s">
        <v>179</v>
      </c>
    </row>
    <row r="74" spans="1:25" x14ac:dyDescent="0.25">
      <c r="A74" s="61">
        <v>1502801</v>
      </c>
      <c r="B74" s="61" t="s">
        <v>323</v>
      </c>
      <c r="C74" s="61" t="s">
        <v>237</v>
      </c>
      <c r="E74" s="61" t="s">
        <v>2</v>
      </c>
      <c r="F74" s="61" t="s">
        <v>0</v>
      </c>
      <c r="G74" s="61">
        <v>36014</v>
      </c>
      <c r="R74" s="61" t="s">
        <v>174</v>
      </c>
      <c r="S74" s="61" t="s">
        <v>174</v>
      </c>
      <c r="T74" s="61" t="s">
        <v>175</v>
      </c>
      <c r="U74" s="61" t="s">
        <v>175</v>
      </c>
      <c r="V74" s="61" t="s">
        <v>176</v>
      </c>
      <c r="W74" s="61" t="s">
        <v>177</v>
      </c>
      <c r="X74" s="61" t="s">
        <v>178</v>
      </c>
      <c r="Y74" s="61" t="s">
        <v>179</v>
      </c>
    </row>
    <row r="75" spans="1:25" x14ac:dyDescent="0.25">
      <c r="A75" s="61">
        <v>1503119</v>
      </c>
      <c r="B75" s="61" t="s">
        <v>324</v>
      </c>
      <c r="C75" s="61" t="s">
        <v>325</v>
      </c>
      <c r="E75" s="61" t="s">
        <v>2</v>
      </c>
      <c r="F75" s="61" t="s">
        <v>0</v>
      </c>
      <c r="G75" s="61">
        <v>41003</v>
      </c>
      <c r="R75" s="61" t="s">
        <v>174</v>
      </c>
      <c r="S75" s="61" t="s">
        <v>174</v>
      </c>
      <c r="T75" s="61" t="s">
        <v>175</v>
      </c>
      <c r="U75" s="61" t="s">
        <v>175</v>
      </c>
      <c r="V75" s="61" t="s">
        <v>176</v>
      </c>
      <c r="W75" s="61" t="s">
        <v>177</v>
      </c>
      <c r="X75" s="61" t="s">
        <v>178</v>
      </c>
      <c r="Y75" s="61" t="s">
        <v>179</v>
      </c>
    </row>
    <row r="76" spans="1:25" x14ac:dyDescent="0.25">
      <c r="A76" s="61">
        <v>1503130</v>
      </c>
      <c r="B76" s="61" t="s">
        <v>326</v>
      </c>
      <c r="C76" s="61" t="s">
        <v>327</v>
      </c>
      <c r="E76" s="61" t="s">
        <v>2</v>
      </c>
      <c r="F76" s="61" t="s">
        <v>0</v>
      </c>
      <c r="G76" s="61">
        <v>41003</v>
      </c>
      <c r="R76" s="61" t="s">
        <v>174</v>
      </c>
      <c r="S76" s="61" t="s">
        <v>174</v>
      </c>
      <c r="T76" s="61" t="s">
        <v>175</v>
      </c>
      <c r="U76" s="61" t="s">
        <v>175</v>
      </c>
      <c r="V76" s="61" t="s">
        <v>176</v>
      </c>
      <c r="W76" s="61" t="s">
        <v>177</v>
      </c>
      <c r="X76" s="61" t="s">
        <v>178</v>
      </c>
      <c r="Y76" s="61" t="s">
        <v>179</v>
      </c>
    </row>
    <row r="77" spans="1:25" x14ac:dyDescent="0.25">
      <c r="A77" s="61">
        <v>1504782</v>
      </c>
      <c r="B77" s="61" t="s">
        <v>328</v>
      </c>
      <c r="C77" s="61" t="s">
        <v>329</v>
      </c>
      <c r="E77" s="61" t="s">
        <v>2</v>
      </c>
      <c r="F77" s="61" t="s">
        <v>0</v>
      </c>
      <c r="G77" s="61">
        <v>45043</v>
      </c>
      <c r="R77" s="61" t="s">
        <v>174</v>
      </c>
      <c r="S77" s="61" t="s">
        <v>174</v>
      </c>
      <c r="T77" s="61" t="s">
        <v>175</v>
      </c>
      <c r="U77" s="61" t="s">
        <v>175</v>
      </c>
      <c r="V77" s="61" t="s">
        <v>176</v>
      </c>
      <c r="W77" s="61" t="s">
        <v>177</v>
      </c>
      <c r="X77" s="61" t="s">
        <v>178</v>
      </c>
      <c r="Y77" s="61" t="s">
        <v>179</v>
      </c>
    </row>
    <row r="78" spans="1:25" x14ac:dyDescent="0.25">
      <c r="A78" s="61">
        <v>1506310</v>
      </c>
      <c r="B78" s="61" t="s">
        <v>330</v>
      </c>
      <c r="C78" s="61" t="s">
        <v>331</v>
      </c>
      <c r="E78" s="61" t="s">
        <v>2</v>
      </c>
      <c r="F78" s="61" t="s">
        <v>0</v>
      </c>
      <c r="G78" s="61">
        <v>18024</v>
      </c>
      <c r="R78" s="61" t="s">
        <v>174</v>
      </c>
      <c r="S78" s="61" t="s">
        <v>174</v>
      </c>
      <c r="T78" s="61" t="s">
        <v>175</v>
      </c>
      <c r="U78" s="61" t="s">
        <v>175</v>
      </c>
      <c r="V78" s="61" t="s">
        <v>176</v>
      </c>
      <c r="W78" s="61" t="s">
        <v>177</v>
      </c>
      <c r="X78" s="61" t="s">
        <v>178</v>
      </c>
      <c r="Y78" s="61" t="s">
        <v>179</v>
      </c>
    </row>
    <row r="79" spans="1:25" x14ac:dyDescent="0.25">
      <c r="A79" s="61">
        <v>1506445</v>
      </c>
      <c r="B79" s="61" t="s">
        <v>332</v>
      </c>
      <c r="C79" s="61" t="s">
        <v>333</v>
      </c>
      <c r="E79" s="61" t="s">
        <v>2</v>
      </c>
      <c r="F79" s="61" t="s">
        <v>1</v>
      </c>
      <c r="G79" s="61">
        <v>18024</v>
      </c>
      <c r="R79" s="61" t="s">
        <v>174</v>
      </c>
      <c r="S79" s="61" t="s">
        <v>174</v>
      </c>
      <c r="T79" s="61" t="s">
        <v>175</v>
      </c>
      <c r="U79" s="61" t="s">
        <v>175</v>
      </c>
      <c r="V79" s="61" t="s">
        <v>176</v>
      </c>
      <c r="W79" s="61" t="s">
        <v>177</v>
      </c>
      <c r="X79" s="61" t="s">
        <v>178</v>
      </c>
      <c r="Y79" s="61" t="s">
        <v>179</v>
      </c>
    </row>
    <row r="80" spans="1:25" x14ac:dyDescent="0.25">
      <c r="A80" s="61">
        <v>1507365</v>
      </c>
      <c r="B80" s="61" t="s">
        <v>334</v>
      </c>
      <c r="C80" s="61" t="s">
        <v>329</v>
      </c>
      <c r="E80" s="61" t="s">
        <v>2</v>
      </c>
      <c r="F80" s="61" t="s">
        <v>0</v>
      </c>
      <c r="G80" s="61">
        <v>41024</v>
      </c>
      <c r="R80" s="61" t="s">
        <v>174</v>
      </c>
      <c r="S80" s="61" t="s">
        <v>174</v>
      </c>
      <c r="T80" s="61" t="s">
        <v>175</v>
      </c>
      <c r="U80" s="61" t="s">
        <v>175</v>
      </c>
      <c r="V80" s="61" t="s">
        <v>176</v>
      </c>
      <c r="W80" s="61" t="s">
        <v>177</v>
      </c>
      <c r="X80" s="61" t="s">
        <v>178</v>
      </c>
      <c r="Y80" s="61" t="s">
        <v>179</v>
      </c>
    </row>
    <row r="81" spans="1:25" x14ac:dyDescent="0.25">
      <c r="A81" s="61">
        <v>1510989</v>
      </c>
      <c r="B81" s="61" t="s">
        <v>335</v>
      </c>
      <c r="C81" s="61" t="s">
        <v>336</v>
      </c>
      <c r="E81" s="61" t="s">
        <v>2</v>
      </c>
      <c r="F81" s="61" t="s">
        <v>0</v>
      </c>
      <c r="G81" s="61">
        <v>41002</v>
      </c>
      <c r="R81" s="61" t="s">
        <v>174</v>
      </c>
      <c r="S81" s="61" t="s">
        <v>174</v>
      </c>
      <c r="T81" s="61" t="s">
        <v>175</v>
      </c>
      <c r="U81" s="61" t="s">
        <v>175</v>
      </c>
      <c r="V81" s="61" t="s">
        <v>176</v>
      </c>
      <c r="W81" s="61" t="s">
        <v>177</v>
      </c>
      <c r="X81" s="61" t="s">
        <v>178</v>
      </c>
      <c r="Y81" s="61" t="s">
        <v>179</v>
      </c>
    </row>
    <row r="82" spans="1:25" x14ac:dyDescent="0.25">
      <c r="A82" s="61">
        <v>1513187</v>
      </c>
      <c r="B82" s="61" t="s">
        <v>337</v>
      </c>
      <c r="C82" s="61" t="s">
        <v>338</v>
      </c>
      <c r="E82" s="61" t="s">
        <v>2</v>
      </c>
      <c r="F82" s="61" t="s">
        <v>1</v>
      </c>
      <c r="G82" s="61">
        <v>37023</v>
      </c>
      <c r="R82" s="61" t="s">
        <v>174</v>
      </c>
      <c r="S82" s="61" t="s">
        <v>174</v>
      </c>
      <c r="T82" s="61" t="s">
        <v>175</v>
      </c>
      <c r="U82" s="61" t="s">
        <v>175</v>
      </c>
      <c r="V82" s="61" t="s">
        <v>176</v>
      </c>
      <c r="W82" s="61" t="s">
        <v>177</v>
      </c>
      <c r="X82" s="61" t="s">
        <v>178</v>
      </c>
      <c r="Y82" s="61" t="s">
        <v>179</v>
      </c>
    </row>
    <row r="83" spans="1:25" x14ac:dyDescent="0.25">
      <c r="A83" s="61">
        <v>1513497</v>
      </c>
      <c r="B83" s="61" t="s">
        <v>339</v>
      </c>
      <c r="C83" s="61" t="s">
        <v>303</v>
      </c>
      <c r="E83" s="61" t="s">
        <v>3</v>
      </c>
      <c r="F83" s="61" t="s">
        <v>1</v>
      </c>
      <c r="G83" s="61">
        <v>45053</v>
      </c>
      <c r="R83" s="61" t="s">
        <v>174</v>
      </c>
      <c r="S83" s="61" t="s">
        <v>174</v>
      </c>
      <c r="T83" s="61" t="s">
        <v>175</v>
      </c>
      <c r="U83" s="61" t="s">
        <v>175</v>
      </c>
      <c r="V83" s="61" t="s">
        <v>176</v>
      </c>
      <c r="W83" s="61" t="s">
        <v>177</v>
      </c>
      <c r="X83" s="61" t="s">
        <v>178</v>
      </c>
      <c r="Y83" s="61" t="s">
        <v>179</v>
      </c>
    </row>
    <row r="84" spans="1:25" x14ac:dyDescent="0.25">
      <c r="A84" s="61">
        <v>1514298</v>
      </c>
      <c r="B84" s="61" t="s">
        <v>313</v>
      </c>
      <c r="C84" s="61" t="s">
        <v>248</v>
      </c>
      <c r="E84" s="61" t="s">
        <v>2</v>
      </c>
      <c r="F84" s="61" t="s">
        <v>1</v>
      </c>
      <c r="G84" s="61">
        <v>41006</v>
      </c>
      <c r="R84" s="61" t="s">
        <v>174</v>
      </c>
      <c r="S84" s="61" t="s">
        <v>174</v>
      </c>
      <c r="T84" s="61" t="s">
        <v>175</v>
      </c>
      <c r="U84" s="61" t="s">
        <v>175</v>
      </c>
      <c r="V84" s="61" t="s">
        <v>176</v>
      </c>
      <c r="W84" s="61" t="s">
        <v>177</v>
      </c>
      <c r="X84" s="61" t="s">
        <v>178</v>
      </c>
      <c r="Y84" s="61" t="s">
        <v>179</v>
      </c>
    </row>
    <row r="85" spans="1:25" x14ac:dyDescent="0.25">
      <c r="A85" s="61">
        <v>1514503</v>
      </c>
      <c r="B85" s="61" t="s">
        <v>340</v>
      </c>
      <c r="C85" s="61" t="s">
        <v>341</v>
      </c>
      <c r="E85" s="61" t="s">
        <v>2</v>
      </c>
      <c r="F85" s="61" t="s">
        <v>1</v>
      </c>
      <c r="G85" s="61">
        <v>45045</v>
      </c>
      <c r="R85" s="61" t="s">
        <v>174</v>
      </c>
      <c r="S85" s="61" t="s">
        <v>174</v>
      </c>
      <c r="T85" s="61" t="s">
        <v>175</v>
      </c>
      <c r="U85" s="61" t="s">
        <v>175</v>
      </c>
      <c r="V85" s="61" t="s">
        <v>176</v>
      </c>
      <c r="W85" s="61" t="s">
        <v>177</v>
      </c>
      <c r="X85" s="61" t="s">
        <v>178</v>
      </c>
      <c r="Y85" s="61" t="s">
        <v>179</v>
      </c>
    </row>
    <row r="86" spans="1:25" x14ac:dyDescent="0.25">
      <c r="A86" s="61">
        <v>1514887</v>
      </c>
      <c r="B86" s="61" t="s">
        <v>342</v>
      </c>
      <c r="C86" s="61" t="s">
        <v>343</v>
      </c>
      <c r="E86" s="61" t="s">
        <v>3</v>
      </c>
      <c r="F86" s="61" t="s">
        <v>1</v>
      </c>
      <c r="G86" s="61">
        <v>41003</v>
      </c>
      <c r="R86" s="61" t="s">
        <v>174</v>
      </c>
      <c r="S86" s="61" t="s">
        <v>174</v>
      </c>
      <c r="T86" s="61" t="s">
        <v>175</v>
      </c>
      <c r="U86" s="61" t="s">
        <v>175</v>
      </c>
      <c r="V86" s="61" t="s">
        <v>176</v>
      </c>
      <c r="W86" s="61" t="s">
        <v>177</v>
      </c>
      <c r="X86" s="61" t="s">
        <v>178</v>
      </c>
      <c r="Y86" s="61" t="s">
        <v>179</v>
      </c>
    </row>
    <row r="87" spans="1:25" x14ac:dyDescent="0.25">
      <c r="A87" s="61">
        <v>1516732</v>
      </c>
      <c r="B87" s="61" t="s">
        <v>344</v>
      </c>
      <c r="C87" s="61" t="s">
        <v>320</v>
      </c>
      <c r="E87" s="61" t="s">
        <v>2</v>
      </c>
      <c r="F87" s="61" t="s">
        <v>0</v>
      </c>
      <c r="G87" s="61">
        <v>28031</v>
      </c>
      <c r="R87" s="61" t="s">
        <v>174</v>
      </c>
      <c r="S87" s="61" t="s">
        <v>174</v>
      </c>
      <c r="T87" s="61" t="s">
        <v>175</v>
      </c>
      <c r="U87" s="61" t="s">
        <v>175</v>
      </c>
      <c r="V87" s="61" t="s">
        <v>176</v>
      </c>
      <c r="W87" s="61" t="s">
        <v>177</v>
      </c>
      <c r="X87" s="61" t="s">
        <v>178</v>
      </c>
      <c r="Y87" s="61" t="s">
        <v>179</v>
      </c>
    </row>
    <row r="88" spans="1:25" x14ac:dyDescent="0.25">
      <c r="A88" s="61">
        <v>1519009</v>
      </c>
      <c r="B88" s="61" t="s">
        <v>345</v>
      </c>
      <c r="C88" s="61" t="s">
        <v>205</v>
      </c>
      <c r="E88" s="61" t="s">
        <v>2</v>
      </c>
      <c r="F88" s="61" t="s">
        <v>1</v>
      </c>
      <c r="G88" s="61">
        <v>37036</v>
      </c>
      <c r="R88" s="61" t="s">
        <v>174</v>
      </c>
      <c r="S88" s="61" t="s">
        <v>174</v>
      </c>
      <c r="T88" s="61" t="s">
        <v>175</v>
      </c>
      <c r="U88" s="61" t="s">
        <v>175</v>
      </c>
      <c r="V88" s="61" t="s">
        <v>176</v>
      </c>
      <c r="W88" s="61" t="s">
        <v>177</v>
      </c>
      <c r="X88" s="61" t="s">
        <v>178</v>
      </c>
      <c r="Y88" s="61" t="s">
        <v>179</v>
      </c>
    </row>
    <row r="89" spans="1:25" x14ac:dyDescent="0.25">
      <c r="A89" s="61">
        <v>1522388</v>
      </c>
      <c r="B89" s="61" t="s">
        <v>346</v>
      </c>
      <c r="C89" s="61" t="s">
        <v>322</v>
      </c>
      <c r="E89" s="61" t="s">
        <v>2</v>
      </c>
      <c r="F89" s="61" t="s">
        <v>1</v>
      </c>
      <c r="G89" s="61">
        <v>37021</v>
      </c>
      <c r="R89" s="61" t="s">
        <v>174</v>
      </c>
      <c r="S89" s="61" t="s">
        <v>174</v>
      </c>
      <c r="T89" s="61" t="s">
        <v>175</v>
      </c>
      <c r="U89" s="61" t="s">
        <v>175</v>
      </c>
      <c r="V89" s="61" t="s">
        <v>176</v>
      </c>
      <c r="W89" s="61" t="s">
        <v>177</v>
      </c>
      <c r="X89" s="61" t="s">
        <v>178</v>
      </c>
      <c r="Y89" s="61" t="s">
        <v>179</v>
      </c>
    </row>
    <row r="90" spans="1:25" x14ac:dyDescent="0.25">
      <c r="A90" s="61">
        <v>1523270</v>
      </c>
      <c r="B90" s="61" t="s">
        <v>347</v>
      </c>
      <c r="C90" s="61" t="s">
        <v>348</v>
      </c>
      <c r="E90" s="61" t="s">
        <v>2</v>
      </c>
      <c r="F90" s="61" t="s">
        <v>1</v>
      </c>
      <c r="G90" s="61">
        <v>28029</v>
      </c>
      <c r="R90" s="61" t="s">
        <v>174</v>
      </c>
      <c r="S90" s="61" t="s">
        <v>174</v>
      </c>
      <c r="T90" s="61" t="s">
        <v>175</v>
      </c>
      <c r="U90" s="61" t="s">
        <v>175</v>
      </c>
      <c r="V90" s="61" t="s">
        <v>176</v>
      </c>
      <c r="W90" s="61" t="s">
        <v>177</v>
      </c>
      <c r="X90" s="61" t="s">
        <v>178</v>
      </c>
      <c r="Y90" s="61" t="s">
        <v>179</v>
      </c>
    </row>
    <row r="91" spans="1:25" x14ac:dyDescent="0.25">
      <c r="A91" s="61">
        <v>1523393</v>
      </c>
      <c r="B91" s="61" t="s">
        <v>349</v>
      </c>
      <c r="C91" s="61" t="s">
        <v>350</v>
      </c>
      <c r="E91" s="61" t="s">
        <v>2</v>
      </c>
      <c r="F91" s="61" t="s">
        <v>1</v>
      </c>
      <c r="G91" s="61">
        <v>18005</v>
      </c>
      <c r="R91" s="61" t="s">
        <v>174</v>
      </c>
      <c r="S91" s="61" t="s">
        <v>174</v>
      </c>
      <c r="T91" s="61" t="s">
        <v>175</v>
      </c>
      <c r="U91" s="61" t="s">
        <v>175</v>
      </c>
      <c r="V91" s="61" t="s">
        <v>176</v>
      </c>
      <c r="W91" s="61" t="s">
        <v>177</v>
      </c>
      <c r="X91" s="61" t="s">
        <v>178</v>
      </c>
      <c r="Y91" s="61" t="s">
        <v>179</v>
      </c>
    </row>
    <row r="92" spans="1:25" x14ac:dyDescent="0.25">
      <c r="A92" s="61">
        <v>1524058</v>
      </c>
      <c r="B92" s="61" t="s">
        <v>351</v>
      </c>
      <c r="C92" s="61" t="s">
        <v>322</v>
      </c>
      <c r="E92" s="61" t="s">
        <v>2</v>
      </c>
      <c r="F92" s="61" t="s">
        <v>1</v>
      </c>
      <c r="G92" s="61">
        <v>18032</v>
      </c>
      <c r="R92" s="61" t="s">
        <v>174</v>
      </c>
      <c r="S92" s="61" t="s">
        <v>174</v>
      </c>
      <c r="T92" s="61" t="s">
        <v>175</v>
      </c>
      <c r="U92" s="61" t="s">
        <v>175</v>
      </c>
      <c r="V92" s="61" t="s">
        <v>176</v>
      </c>
      <c r="W92" s="61" t="s">
        <v>177</v>
      </c>
      <c r="X92" s="61" t="s">
        <v>178</v>
      </c>
      <c r="Y92" s="61" t="s">
        <v>179</v>
      </c>
    </row>
    <row r="93" spans="1:25" x14ac:dyDescent="0.25">
      <c r="A93" s="61">
        <v>1524708</v>
      </c>
      <c r="B93" s="61" t="s">
        <v>352</v>
      </c>
      <c r="C93" s="61" t="s">
        <v>338</v>
      </c>
      <c r="E93" s="61" t="s">
        <v>2</v>
      </c>
      <c r="F93" s="61" t="s">
        <v>1</v>
      </c>
      <c r="G93" s="61">
        <v>18024</v>
      </c>
      <c r="R93" s="61" t="s">
        <v>174</v>
      </c>
      <c r="S93" s="61" t="s">
        <v>174</v>
      </c>
      <c r="T93" s="61" t="s">
        <v>175</v>
      </c>
      <c r="U93" s="61" t="s">
        <v>175</v>
      </c>
      <c r="V93" s="61" t="s">
        <v>176</v>
      </c>
      <c r="W93" s="61" t="s">
        <v>177</v>
      </c>
      <c r="X93" s="61" t="s">
        <v>178</v>
      </c>
      <c r="Y93" s="61" t="s">
        <v>179</v>
      </c>
    </row>
    <row r="94" spans="1:25" x14ac:dyDescent="0.25">
      <c r="A94" s="61">
        <v>1531424</v>
      </c>
      <c r="B94" s="61" t="s">
        <v>353</v>
      </c>
      <c r="C94" s="61" t="s">
        <v>354</v>
      </c>
      <c r="E94" s="61" t="s">
        <v>3</v>
      </c>
      <c r="F94" s="61" t="s">
        <v>1</v>
      </c>
      <c r="G94" s="61">
        <v>45016</v>
      </c>
      <c r="R94" s="61" t="s">
        <v>174</v>
      </c>
      <c r="S94" s="61" t="s">
        <v>174</v>
      </c>
      <c r="T94" s="61" t="s">
        <v>175</v>
      </c>
      <c r="U94" s="61" t="s">
        <v>175</v>
      </c>
      <c r="V94" s="61" t="s">
        <v>176</v>
      </c>
      <c r="W94" s="61" t="s">
        <v>177</v>
      </c>
      <c r="X94" s="61" t="s">
        <v>178</v>
      </c>
      <c r="Y94" s="61" t="s">
        <v>179</v>
      </c>
    </row>
    <row r="95" spans="1:25" x14ac:dyDescent="0.25">
      <c r="A95" s="61">
        <v>1533572</v>
      </c>
      <c r="B95" s="61" t="s">
        <v>355</v>
      </c>
      <c r="C95" s="61" t="s">
        <v>356</v>
      </c>
      <c r="E95" s="61" t="s">
        <v>2</v>
      </c>
      <c r="F95" s="61" t="s">
        <v>1</v>
      </c>
      <c r="G95" s="61">
        <v>37023</v>
      </c>
      <c r="R95" s="61" t="s">
        <v>174</v>
      </c>
      <c r="S95" s="61" t="s">
        <v>174</v>
      </c>
      <c r="T95" s="61" t="s">
        <v>175</v>
      </c>
      <c r="U95" s="61" t="s">
        <v>175</v>
      </c>
      <c r="V95" s="61" t="s">
        <v>176</v>
      </c>
      <c r="W95" s="61" t="s">
        <v>177</v>
      </c>
      <c r="X95" s="61" t="s">
        <v>178</v>
      </c>
      <c r="Y95" s="61" t="s">
        <v>179</v>
      </c>
    </row>
    <row r="96" spans="1:25" x14ac:dyDescent="0.25">
      <c r="A96" s="61">
        <v>1535100</v>
      </c>
      <c r="B96" s="61" t="s">
        <v>357</v>
      </c>
      <c r="C96" s="61" t="s">
        <v>358</v>
      </c>
      <c r="E96" s="61" t="s">
        <v>2</v>
      </c>
      <c r="F96" s="61" t="s">
        <v>1</v>
      </c>
      <c r="G96" s="61">
        <v>45009</v>
      </c>
      <c r="R96" s="61" t="s">
        <v>174</v>
      </c>
      <c r="S96" s="61" t="s">
        <v>174</v>
      </c>
      <c r="T96" s="61" t="s">
        <v>175</v>
      </c>
      <c r="U96" s="61" t="s">
        <v>175</v>
      </c>
      <c r="V96" s="61" t="s">
        <v>176</v>
      </c>
      <c r="W96" s="61" t="s">
        <v>177</v>
      </c>
      <c r="X96" s="61" t="s">
        <v>178</v>
      </c>
      <c r="Y96" s="61" t="s">
        <v>179</v>
      </c>
    </row>
    <row r="97" spans="1:25" x14ac:dyDescent="0.25">
      <c r="A97" s="61">
        <v>1535316</v>
      </c>
      <c r="B97" s="61" t="s">
        <v>359</v>
      </c>
      <c r="C97" s="61" t="s">
        <v>360</v>
      </c>
      <c r="E97" s="61" t="s">
        <v>2</v>
      </c>
      <c r="F97" s="61" t="s">
        <v>1</v>
      </c>
      <c r="G97" s="61">
        <v>41024</v>
      </c>
      <c r="R97" s="61" t="s">
        <v>174</v>
      </c>
      <c r="S97" s="61" t="s">
        <v>174</v>
      </c>
      <c r="T97" s="61" t="s">
        <v>175</v>
      </c>
      <c r="U97" s="61" t="s">
        <v>175</v>
      </c>
      <c r="V97" s="61" t="s">
        <v>176</v>
      </c>
      <c r="W97" s="61" t="s">
        <v>177</v>
      </c>
      <c r="X97" s="61" t="s">
        <v>178</v>
      </c>
      <c r="Y97" s="61" t="s">
        <v>179</v>
      </c>
    </row>
    <row r="98" spans="1:25" x14ac:dyDescent="0.25">
      <c r="A98" s="61">
        <v>1535551</v>
      </c>
      <c r="B98" s="61" t="s">
        <v>361</v>
      </c>
      <c r="C98" s="61" t="s">
        <v>362</v>
      </c>
      <c r="E98" s="61" t="s">
        <v>2</v>
      </c>
      <c r="F98" s="61" t="s">
        <v>1</v>
      </c>
      <c r="G98" s="61">
        <v>41003</v>
      </c>
      <c r="R98" s="61" t="s">
        <v>174</v>
      </c>
      <c r="S98" s="61" t="s">
        <v>174</v>
      </c>
      <c r="T98" s="61" t="s">
        <v>175</v>
      </c>
      <c r="U98" s="61" t="s">
        <v>175</v>
      </c>
      <c r="V98" s="61" t="s">
        <v>176</v>
      </c>
      <c r="W98" s="61" t="s">
        <v>177</v>
      </c>
      <c r="X98" s="61" t="s">
        <v>178</v>
      </c>
      <c r="Y98" s="61" t="s">
        <v>179</v>
      </c>
    </row>
    <row r="99" spans="1:25" x14ac:dyDescent="0.25">
      <c r="A99" s="61">
        <v>1536326</v>
      </c>
      <c r="B99" s="61" t="s">
        <v>363</v>
      </c>
      <c r="C99" s="61" t="s">
        <v>364</v>
      </c>
      <c r="E99" s="61" t="s">
        <v>2</v>
      </c>
      <c r="F99" s="61" t="s">
        <v>0</v>
      </c>
      <c r="G99" s="61">
        <v>37036</v>
      </c>
      <c r="R99" s="61" t="s">
        <v>174</v>
      </c>
      <c r="S99" s="61" t="s">
        <v>174</v>
      </c>
      <c r="T99" s="61" t="s">
        <v>175</v>
      </c>
      <c r="U99" s="61" t="s">
        <v>175</v>
      </c>
      <c r="V99" s="61" t="s">
        <v>176</v>
      </c>
      <c r="W99" s="61" t="s">
        <v>177</v>
      </c>
      <c r="X99" s="61" t="s">
        <v>178</v>
      </c>
      <c r="Y99" s="61" t="s">
        <v>179</v>
      </c>
    </row>
    <row r="100" spans="1:25" x14ac:dyDescent="0.25">
      <c r="A100" s="61">
        <v>1536852</v>
      </c>
      <c r="B100" s="61" t="s">
        <v>365</v>
      </c>
      <c r="C100" s="61" t="s">
        <v>366</v>
      </c>
      <c r="E100" s="61" t="s">
        <v>2</v>
      </c>
      <c r="F100" s="61" t="s">
        <v>0</v>
      </c>
      <c r="G100" s="61">
        <v>41003</v>
      </c>
      <c r="R100" s="61" t="s">
        <v>174</v>
      </c>
      <c r="S100" s="61" t="s">
        <v>174</v>
      </c>
      <c r="T100" s="61" t="s">
        <v>175</v>
      </c>
      <c r="U100" s="61" t="s">
        <v>175</v>
      </c>
      <c r="V100" s="61" t="s">
        <v>176</v>
      </c>
      <c r="W100" s="61" t="s">
        <v>177</v>
      </c>
      <c r="X100" s="61" t="s">
        <v>178</v>
      </c>
      <c r="Y100" s="61" t="s">
        <v>179</v>
      </c>
    </row>
    <row r="101" spans="1:25" x14ac:dyDescent="0.25">
      <c r="A101" s="61">
        <v>1539022</v>
      </c>
      <c r="B101" s="61" t="s">
        <v>367</v>
      </c>
      <c r="C101" s="61" t="s">
        <v>368</v>
      </c>
      <c r="E101" s="61" t="s">
        <v>2</v>
      </c>
      <c r="F101" s="61" t="s">
        <v>1</v>
      </c>
      <c r="G101" s="61">
        <v>36023</v>
      </c>
      <c r="R101" s="61" t="s">
        <v>174</v>
      </c>
      <c r="S101" s="61" t="s">
        <v>174</v>
      </c>
      <c r="T101" s="61" t="s">
        <v>175</v>
      </c>
      <c r="U101" s="61" t="s">
        <v>175</v>
      </c>
      <c r="V101" s="61" t="s">
        <v>176</v>
      </c>
      <c r="W101" s="61" t="s">
        <v>177</v>
      </c>
      <c r="X101" s="61" t="s">
        <v>178</v>
      </c>
      <c r="Y101" s="61" t="s">
        <v>179</v>
      </c>
    </row>
    <row r="102" spans="1:25" x14ac:dyDescent="0.25">
      <c r="A102" s="61">
        <v>1544732</v>
      </c>
      <c r="B102" s="61" t="s">
        <v>369</v>
      </c>
      <c r="C102" s="61" t="s">
        <v>370</v>
      </c>
      <c r="E102" s="61" t="s">
        <v>2</v>
      </c>
      <c r="F102" s="61" t="s">
        <v>0</v>
      </c>
      <c r="G102" s="61">
        <v>28029</v>
      </c>
      <c r="R102" s="61" t="s">
        <v>174</v>
      </c>
      <c r="S102" s="61" t="s">
        <v>174</v>
      </c>
      <c r="T102" s="61" t="s">
        <v>175</v>
      </c>
      <c r="U102" s="61" t="s">
        <v>175</v>
      </c>
      <c r="V102" s="61" t="s">
        <v>176</v>
      </c>
      <c r="W102" s="61" t="s">
        <v>177</v>
      </c>
      <c r="X102" s="61" t="s">
        <v>178</v>
      </c>
      <c r="Y102" s="61" t="s">
        <v>179</v>
      </c>
    </row>
    <row r="103" spans="1:25" x14ac:dyDescent="0.25">
      <c r="A103" s="61">
        <v>1556078</v>
      </c>
      <c r="B103" s="61" t="s">
        <v>371</v>
      </c>
      <c r="C103" s="61" t="s">
        <v>291</v>
      </c>
      <c r="E103" s="61" t="s">
        <v>3</v>
      </c>
      <c r="F103" s="61" t="s">
        <v>1</v>
      </c>
      <c r="G103" s="61">
        <v>36003</v>
      </c>
      <c r="R103" s="61" t="s">
        <v>174</v>
      </c>
      <c r="S103" s="61" t="s">
        <v>174</v>
      </c>
      <c r="T103" s="61" t="s">
        <v>175</v>
      </c>
      <c r="U103" s="61" t="s">
        <v>175</v>
      </c>
      <c r="V103" s="61" t="s">
        <v>176</v>
      </c>
      <c r="W103" s="61" t="s">
        <v>177</v>
      </c>
      <c r="X103" s="61" t="s">
        <v>178</v>
      </c>
      <c r="Y103" s="61" t="s">
        <v>179</v>
      </c>
    </row>
    <row r="104" spans="1:25" x14ac:dyDescent="0.25">
      <c r="A104" s="61">
        <v>1556263</v>
      </c>
      <c r="B104" s="61" t="s">
        <v>372</v>
      </c>
      <c r="C104" s="61" t="s">
        <v>209</v>
      </c>
      <c r="E104" s="61" t="s">
        <v>2</v>
      </c>
      <c r="F104" s="61" t="s">
        <v>1</v>
      </c>
      <c r="G104" s="61">
        <v>28011</v>
      </c>
      <c r="R104" s="61" t="s">
        <v>174</v>
      </c>
      <c r="S104" s="61" t="s">
        <v>174</v>
      </c>
      <c r="T104" s="61" t="s">
        <v>175</v>
      </c>
      <c r="U104" s="61" t="s">
        <v>175</v>
      </c>
      <c r="V104" s="61" t="s">
        <v>176</v>
      </c>
      <c r="W104" s="61" t="s">
        <v>177</v>
      </c>
      <c r="X104" s="61" t="s">
        <v>178</v>
      </c>
      <c r="Y104" s="61" t="s">
        <v>179</v>
      </c>
    </row>
    <row r="105" spans="1:25" x14ac:dyDescent="0.25">
      <c r="A105" s="61">
        <v>1556380</v>
      </c>
      <c r="B105" s="61" t="s">
        <v>373</v>
      </c>
      <c r="C105" s="61" t="s">
        <v>374</v>
      </c>
      <c r="E105" s="61" t="s">
        <v>3</v>
      </c>
      <c r="F105" s="61" t="s">
        <v>0</v>
      </c>
      <c r="G105" s="61">
        <v>28012</v>
      </c>
      <c r="R105" s="61" t="s">
        <v>174</v>
      </c>
      <c r="S105" s="61" t="s">
        <v>174</v>
      </c>
      <c r="T105" s="61" t="s">
        <v>175</v>
      </c>
      <c r="U105" s="61" t="s">
        <v>175</v>
      </c>
      <c r="V105" s="61" t="s">
        <v>176</v>
      </c>
      <c r="W105" s="61" t="s">
        <v>177</v>
      </c>
      <c r="X105" s="61" t="s">
        <v>178</v>
      </c>
      <c r="Y105" s="61" t="s">
        <v>179</v>
      </c>
    </row>
    <row r="106" spans="1:25" x14ac:dyDescent="0.25">
      <c r="A106" s="61">
        <v>1557557</v>
      </c>
      <c r="B106" s="61" t="s">
        <v>375</v>
      </c>
      <c r="C106" s="61" t="s">
        <v>354</v>
      </c>
      <c r="E106" s="61" t="s">
        <v>2</v>
      </c>
      <c r="F106" s="61" t="s">
        <v>1</v>
      </c>
      <c r="G106" s="61">
        <v>28009</v>
      </c>
      <c r="R106" s="61" t="s">
        <v>174</v>
      </c>
      <c r="S106" s="61" t="s">
        <v>174</v>
      </c>
      <c r="T106" s="61" t="s">
        <v>175</v>
      </c>
      <c r="U106" s="61" t="s">
        <v>175</v>
      </c>
      <c r="V106" s="61" t="s">
        <v>176</v>
      </c>
      <c r="W106" s="61" t="s">
        <v>177</v>
      </c>
      <c r="X106" s="61" t="s">
        <v>178</v>
      </c>
      <c r="Y106" s="61" t="s">
        <v>179</v>
      </c>
    </row>
    <row r="107" spans="1:25" x14ac:dyDescent="0.25">
      <c r="A107" s="61">
        <v>1557746</v>
      </c>
      <c r="B107" s="61" t="s">
        <v>376</v>
      </c>
      <c r="C107" s="61" t="s">
        <v>377</v>
      </c>
      <c r="E107" s="61" t="s">
        <v>3</v>
      </c>
      <c r="F107" s="61" t="s">
        <v>1</v>
      </c>
      <c r="G107" s="61">
        <v>37036</v>
      </c>
      <c r="R107" s="61" t="s">
        <v>174</v>
      </c>
      <c r="S107" s="61" t="s">
        <v>174</v>
      </c>
      <c r="T107" s="61" t="s">
        <v>175</v>
      </c>
      <c r="U107" s="61" t="s">
        <v>175</v>
      </c>
      <c r="V107" s="61" t="s">
        <v>176</v>
      </c>
      <c r="W107" s="61" t="s">
        <v>177</v>
      </c>
      <c r="X107" s="61" t="s">
        <v>178</v>
      </c>
      <c r="Y107" s="61" t="s">
        <v>179</v>
      </c>
    </row>
    <row r="108" spans="1:25" x14ac:dyDescent="0.25">
      <c r="A108" s="61">
        <v>1558243</v>
      </c>
      <c r="B108" s="61" t="s">
        <v>378</v>
      </c>
      <c r="C108" s="61" t="s">
        <v>379</v>
      </c>
      <c r="E108" s="61" t="s">
        <v>2</v>
      </c>
      <c r="F108" s="61" t="s">
        <v>1</v>
      </c>
      <c r="G108" s="61">
        <v>18003</v>
      </c>
      <c r="R108" s="61" t="s">
        <v>174</v>
      </c>
      <c r="S108" s="61" t="s">
        <v>174</v>
      </c>
      <c r="T108" s="61" t="s">
        <v>175</v>
      </c>
      <c r="U108" s="61" t="s">
        <v>175</v>
      </c>
      <c r="V108" s="61" t="s">
        <v>176</v>
      </c>
      <c r="W108" s="61" t="s">
        <v>177</v>
      </c>
      <c r="X108" s="61" t="s">
        <v>178</v>
      </c>
      <c r="Y108" s="61" t="s">
        <v>179</v>
      </c>
    </row>
    <row r="109" spans="1:25" x14ac:dyDescent="0.25">
      <c r="A109" s="61">
        <v>1558586</v>
      </c>
      <c r="B109" s="61" t="s">
        <v>380</v>
      </c>
      <c r="C109" s="61" t="s">
        <v>381</v>
      </c>
      <c r="E109" s="61" t="s">
        <v>3</v>
      </c>
      <c r="F109" s="61" t="s">
        <v>0</v>
      </c>
      <c r="G109" s="61">
        <v>18035</v>
      </c>
      <c r="R109" s="61" t="s">
        <v>174</v>
      </c>
      <c r="S109" s="61" t="s">
        <v>174</v>
      </c>
      <c r="T109" s="61" t="s">
        <v>175</v>
      </c>
      <c r="U109" s="61" t="s">
        <v>175</v>
      </c>
      <c r="V109" s="61" t="s">
        <v>176</v>
      </c>
      <c r="W109" s="61" t="s">
        <v>177</v>
      </c>
      <c r="X109" s="61" t="s">
        <v>178</v>
      </c>
      <c r="Y109" s="61" t="s">
        <v>179</v>
      </c>
    </row>
    <row r="110" spans="1:25" x14ac:dyDescent="0.25">
      <c r="A110" s="61">
        <v>1558705</v>
      </c>
      <c r="B110" s="61" t="s">
        <v>382</v>
      </c>
      <c r="C110" s="61" t="s">
        <v>383</v>
      </c>
      <c r="E110" s="61" t="s">
        <v>3</v>
      </c>
      <c r="F110" s="61" t="s">
        <v>0</v>
      </c>
      <c r="G110" s="61">
        <v>37023</v>
      </c>
      <c r="R110" s="61" t="s">
        <v>174</v>
      </c>
      <c r="S110" s="61" t="s">
        <v>174</v>
      </c>
      <c r="T110" s="61" t="s">
        <v>175</v>
      </c>
      <c r="U110" s="61" t="s">
        <v>175</v>
      </c>
      <c r="V110" s="61" t="s">
        <v>176</v>
      </c>
      <c r="W110" s="61" t="s">
        <v>177</v>
      </c>
      <c r="X110" s="61" t="s">
        <v>178</v>
      </c>
      <c r="Y110" s="61" t="s">
        <v>179</v>
      </c>
    </row>
    <row r="111" spans="1:25" x14ac:dyDescent="0.25">
      <c r="A111" s="61">
        <v>1558774</v>
      </c>
      <c r="B111" s="61" t="s">
        <v>384</v>
      </c>
      <c r="C111" s="61" t="s">
        <v>385</v>
      </c>
      <c r="E111" s="61" t="s">
        <v>3</v>
      </c>
      <c r="F111" s="61" t="s">
        <v>0</v>
      </c>
      <c r="G111" s="61">
        <v>45011</v>
      </c>
      <c r="R111" s="61" t="s">
        <v>174</v>
      </c>
      <c r="S111" s="61" t="s">
        <v>174</v>
      </c>
      <c r="T111" s="61" t="s">
        <v>175</v>
      </c>
      <c r="U111" s="61" t="s">
        <v>175</v>
      </c>
      <c r="V111" s="61" t="s">
        <v>176</v>
      </c>
      <c r="W111" s="61" t="s">
        <v>177</v>
      </c>
      <c r="X111" s="61" t="s">
        <v>178</v>
      </c>
      <c r="Y111" s="61" t="s">
        <v>179</v>
      </c>
    </row>
    <row r="112" spans="1:25" x14ac:dyDescent="0.25">
      <c r="A112" s="61">
        <v>1559322</v>
      </c>
      <c r="B112" s="61" t="s">
        <v>386</v>
      </c>
      <c r="C112" s="61" t="s">
        <v>387</v>
      </c>
      <c r="E112" s="61" t="s">
        <v>3</v>
      </c>
      <c r="F112" s="61" t="s">
        <v>0</v>
      </c>
      <c r="G112" s="61">
        <v>45038</v>
      </c>
      <c r="R112" s="61" t="s">
        <v>174</v>
      </c>
      <c r="S112" s="61" t="s">
        <v>174</v>
      </c>
      <c r="T112" s="61" t="s">
        <v>175</v>
      </c>
      <c r="U112" s="61" t="s">
        <v>175</v>
      </c>
      <c r="V112" s="61" t="s">
        <v>176</v>
      </c>
      <c r="W112" s="61" t="s">
        <v>177</v>
      </c>
      <c r="X112" s="61" t="s">
        <v>178</v>
      </c>
      <c r="Y112" s="61" t="s">
        <v>179</v>
      </c>
    </row>
    <row r="113" spans="1:25" x14ac:dyDescent="0.25">
      <c r="A113" s="61">
        <v>1559984</v>
      </c>
      <c r="B113" s="61" t="s">
        <v>388</v>
      </c>
      <c r="C113" s="61" t="s">
        <v>389</v>
      </c>
      <c r="E113" s="61" t="s">
        <v>2</v>
      </c>
      <c r="F113" s="61" t="s">
        <v>0</v>
      </c>
      <c r="G113" s="61">
        <v>37033</v>
      </c>
      <c r="R113" s="61" t="s">
        <v>174</v>
      </c>
      <c r="S113" s="61" t="s">
        <v>174</v>
      </c>
      <c r="T113" s="61" t="s">
        <v>175</v>
      </c>
      <c r="U113" s="61" t="s">
        <v>175</v>
      </c>
      <c r="V113" s="61" t="s">
        <v>176</v>
      </c>
      <c r="W113" s="61" t="s">
        <v>177</v>
      </c>
      <c r="X113" s="61" t="s">
        <v>178</v>
      </c>
      <c r="Y113" s="61" t="s">
        <v>179</v>
      </c>
    </row>
    <row r="114" spans="1:25" x14ac:dyDescent="0.25">
      <c r="A114" s="61">
        <v>1560072</v>
      </c>
      <c r="B114" s="61" t="s">
        <v>390</v>
      </c>
      <c r="C114" s="61" t="s">
        <v>301</v>
      </c>
      <c r="E114" s="61" t="s">
        <v>2</v>
      </c>
      <c r="F114" s="61" t="s">
        <v>0</v>
      </c>
      <c r="G114" s="61">
        <v>18033</v>
      </c>
      <c r="R114" s="61" t="s">
        <v>174</v>
      </c>
      <c r="S114" s="61" t="s">
        <v>174</v>
      </c>
      <c r="T114" s="61" t="s">
        <v>175</v>
      </c>
      <c r="U114" s="61" t="s">
        <v>175</v>
      </c>
      <c r="V114" s="61" t="s">
        <v>176</v>
      </c>
      <c r="W114" s="61" t="s">
        <v>177</v>
      </c>
      <c r="X114" s="61" t="s">
        <v>178</v>
      </c>
      <c r="Y114" s="61" t="s">
        <v>179</v>
      </c>
    </row>
    <row r="115" spans="1:25" x14ac:dyDescent="0.25">
      <c r="A115" s="61">
        <v>1560929</v>
      </c>
      <c r="B115" s="61" t="s">
        <v>391</v>
      </c>
      <c r="C115" s="61" t="s">
        <v>229</v>
      </c>
      <c r="E115" s="61" t="s">
        <v>3</v>
      </c>
      <c r="F115" s="61" t="s">
        <v>0</v>
      </c>
      <c r="G115" s="61">
        <v>37027</v>
      </c>
      <c r="R115" s="61" t="s">
        <v>174</v>
      </c>
      <c r="S115" s="61" t="s">
        <v>174</v>
      </c>
      <c r="T115" s="61" t="s">
        <v>175</v>
      </c>
      <c r="U115" s="61" t="s">
        <v>175</v>
      </c>
      <c r="V115" s="61" t="s">
        <v>176</v>
      </c>
      <c r="W115" s="61" t="s">
        <v>177</v>
      </c>
      <c r="X115" s="61" t="s">
        <v>178</v>
      </c>
      <c r="Y115" s="61" t="s">
        <v>179</v>
      </c>
    </row>
    <row r="116" spans="1:25" x14ac:dyDescent="0.25">
      <c r="A116" s="61">
        <v>1561225</v>
      </c>
      <c r="B116" s="61" t="s">
        <v>392</v>
      </c>
      <c r="C116" s="61" t="s">
        <v>393</v>
      </c>
      <c r="E116" s="61" t="s">
        <v>2</v>
      </c>
      <c r="F116" s="61" t="s">
        <v>0</v>
      </c>
      <c r="G116" s="61">
        <v>28029</v>
      </c>
      <c r="R116" s="61" t="s">
        <v>174</v>
      </c>
      <c r="S116" s="61" t="s">
        <v>174</v>
      </c>
      <c r="T116" s="61" t="s">
        <v>175</v>
      </c>
      <c r="U116" s="61" t="s">
        <v>175</v>
      </c>
      <c r="V116" s="61" t="s">
        <v>176</v>
      </c>
      <c r="W116" s="61" t="s">
        <v>177</v>
      </c>
      <c r="X116" s="61" t="s">
        <v>178</v>
      </c>
      <c r="Y116" s="61" t="s">
        <v>179</v>
      </c>
    </row>
    <row r="117" spans="1:25" x14ac:dyDescent="0.25">
      <c r="A117" s="61">
        <v>1561407</v>
      </c>
      <c r="B117" s="61" t="s">
        <v>394</v>
      </c>
      <c r="C117" s="61" t="s">
        <v>395</v>
      </c>
      <c r="E117" s="61" t="s">
        <v>2</v>
      </c>
      <c r="F117" s="61" t="s">
        <v>0</v>
      </c>
      <c r="G117" s="61">
        <v>37042</v>
      </c>
      <c r="R117" s="61" t="s">
        <v>174</v>
      </c>
      <c r="S117" s="61" t="s">
        <v>174</v>
      </c>
      <c r="T117" s="61" t="s">
        <v>175</v>
      </c>
      <c r="U117" s="61" t="s">
        <v>175</v>
      </c>
      <c r="V117" s="61" t="s">
        <v>176</v>
      </c>
      <c r="W117" s="61" t="s">
        <v>177</v>
      </c>
      <c r="X117" s="61" t="s">
        <v>178</v>
      </c>
      <c r="Y117" s="61" t="s">
        <v>179</v>
      </c>
    </row>
    <row r="118" spans="1:25" x14ac:dyDescent="0.25">
      <c r="A118" s="61">
        <v>1562069</v>
      </c>
      <c r="B118" s="61" t="s">
        <v>396</v>
      </c>
      <c r="C118" s="61" t="s">
        <v>397</v>
      </c>
      <c r="E118" s="61" t="s">
        <v>2</v>
      </c>
      <c r="F118" s="61" t="s">
        <v>0</v>
      </c>
      <c r="G118" s="61">
        <v>28009</v>
      </c>
      <c r="R118" s="61" t="s">
        <v>174</v>
      </c>
      <c r="S118" s="61" t="s">
        <v>174</v>
      </c>
      <c r="T118" s="61" t="s">
        <v>175</v>
      </c>
      <c r="U118" s="61" t="s">
        <v>175</v>
      </c>
      <c r="V118" s="61" t="s">
        <v>176</v>
      </c>
      <c r="W118" s="61" t="s">
        <v>177</v>
      </c>
      <c r="X118" s="61" t="s">
        <v>178</v>
      </c>
      <c r="Y118" s="61" t="s">
        <v>179</v>
      </c>
    </row>
    <row r="119" spans="1:25" x14ac:dyDescent="0.25">
      <c r="A119" s="61">
        <v>1563450</v>
      </c>
      <c r="B119" s="61" t="s">
        <v>398</v>
      </c>
      <c r="C119" s="61" t="s">
        <v>399</v>
      </c>
      <c r="E119" s="61" t="s">
        <v>2</v>
      </c>
      <c r="F119" s="61" t="s">
        <v>0</v>
      </c>
      <c r="G119" s="61">
        <v>45016</v>
      </c>
      <c r="R119" s="61" t="s">
        <v>174</v>
      </c>
      <c r="S119" s="61" t="s">
        <v>174</v>
      </c>
      <c r="T119" s="61" t="s">
        <v>175</v>
      </c>
      <c r="U119" s="61" t="s">
        <v>175</v>
      </c>
      <c r="V119" s="61" t="s">
        <v>176</v>
      </c>
      <c r="W119" s="61" t="s">
        <v>177</v>
      </c>
      <c r="X119" s="61" t="s">
        <v>178</v>
      </c>
      <c r="Y119" s="61" t="s">
        <v>179</v>
      </c>
    </row>
    <row r="120" spans="1:25" x14ac:dyDescent="0.25">
      <c r="A120" s="61">
        <v>1563654</v>
      </c>
      <c r="B120" s="61" t="s">
        <v>400</v>
      </c>
      <c r="C120" s="61" t="s">
        <v>401</v>
      </c>
      <c r="E120" s="61" t="s">
        <v>2</v>
      </c>
      <c r="F120" s="61" t="s">
        <v>1</v>
      </c>
      <c r="G120" s="61">
        <v>28012</v>
      </c>
      <c r="R120" s="61" t="s">
        <v>174</v>
      </c>
      <c r="S120" s="61" t="s">
        <v>174</v>
      </c>
      <c r="T120" s="61" t="s">
        <v>175</v>
      </c>
      <c r="U120" s="61" t="s">
        <v>175</v>
      </c>
      <c r="V120" s="61" t="s">
        <v>176</v>
      </c>
      <c r="W120" s="61" t="s">
        <v>177</v>
      </c>
      <c r="X120" s="61" t="s">
        <v>178</v>
      </c>
      <c r="Y120" s="61" t="s">
        <v>179</v>
      </c>
    </row>
    <row r="121" spans="1:25" x14ac:dyDescent="0.25">
      <c r="A121" s="61">
        <v>1563684</v>
      </c>
      <c r="B121" s="61" t="s">
        <v>402</v>
      </c>
      <c r="C121" s="61" t="s">
        <v>403</v>
      </c>
      <c r="E121" s="61" t="s">
        <v>2</v>
      </c>
      <c r="F121" s="61" t="s">
        <v>0</v>
      </c>
      <c r="G121" s="61">
        <v>28012</v>
      </c>
      <c r="R121" s="61" t="s">
        <v>174</v>
      </c>
      <c r="S121" s="61" t="s">
        <v>174</v>
      </c>
      <c r="T121" s="61" t="s">
        <v>175</v>
      </c>
      <c r="U121" s="61" t="s">
        <v>175</v>
      </c>
      <c r="V121" s="61" t="s">
        <v>176</v>
      </c>
      <c r="W121" s="61" t="s">
        <v>177</v>
      </c>
      <c r="X121" s="61" t="s">
        <v>178</v>
      </c>
      <c r="Y121" s="61" t="s">
        <v>179</v>
      </c>
    </row>
    <row r="122" spans="1:25" x14ac:dyDescent="0.25">
      <c r="A122" s="61">
        <v>1564701</v>
      </c>
      <c r="B122" s="61" t="s">
        <v>404</v>
      </c>
      <c r="C122" s="61" t="s">
        <v>285</v>
      </c>
      <c r="E122" s="61" t="s">
        <v>3</v>
      </c>
      <c r="F122" s="61" t="s">
        <v>1</v>
      </c>
      <c r="G122" s="61">
        <v>28030</v>
      </c>
      <c r="R122" s="61" t="s">
        <v>174</v>
      </c>
      <c r="S122" s="61" t="s">
        <v>174</v>
      </c>
      <c r="T122" s="61" t="s">
        <v>175</v>
      </c>
      <c r="U122" s="61" t="s">
        <v>175</v>
      </c>
      <c r="V122" s="61" t="s">
        <v>176</v>
      </c>
      <c r="W122" s="61" t="s">
        <v>177</v>
      </c>
      <c r="X122" s="61" t="s">
        <v>178</v>
      </c>
      <c r="Y122" s="61" t="s">
        <v>179</v>
      </c>
    </row>
    <row r="123" spans="1:25" x14ac:dyDescent="0.25">
      <c r="A123" s="61">
        <v>1565142</v>
      </c>
      <c r="B123" s="61" t="s">
        <v>405</v>
      </c>
      <c r="C123" s="61" t="s">
        <v>406</v>
      </c>
      <c r="E123" s="61" t="s">
        <v>3</v>
      </c>
      <c r="F123" s="61" t="s">
        <v>0</v>
      </c>
      <c r="G123" s="61">
        <v>18035</v>
      </c>
      <c r="R123" s="61" t="s">
        <v>174</v>
      </c>
      <c r="S123" s="61" t="s">
        <v>174</v>
      </c>
      <c r="T123" s="61" t="s">
        <v>175</v>
      </c>
      <c r="U123" s="61" t="s">
        <v>175</v>
      </c>
      <c r="V123" s="61" t="s">
        <v>176</v>
      </c>
      <c r="W123" s="61" t="s">
        <v>177</v>
      </c>
      <c r="X123" s="61" t="s">
        <v>178</v>
      </c>
      <c r="Y123" s="61" t="s">
        <v>179</v>
      </c>
    </row>
    <row r="124" spans="1:25" x14ac:dyDescent="0.25">
      <c r="A124" s="61">
        <v>1565316</v>
      </c>
      <c r="B124" s="61" t="s">
        <v>407</v>
      </c>
      <c r="C124" s="61" t="s">
        <v>338</v>
      </c>
      <c r="E124" s="61" t="s">
        <v>2</v>
      </c>
      <c r="F124" s="61" t="s">
        <v>1</v>
      </c>
      <c r="G124" s="61">
        <v>37042</v>
      </c>
      <c r="R124" s="61" t="s">
        <v>174</v>
      </c>
      <c r="S124" s="61" t="s">
        <v>174</v>
      </c>
      <c r="T124" s="61" t="s">
        <v>175</v>
      </c>
      <c r="U124" s="61" t="s">
        <v>175</v>
      </c>
      <c r="V124" s="61" t="s">
        <v>176</v>
      </c>
      <c r="W124" s="61" t="s">
        <v>177</v>
      </c>
      <c r="X124" s="61" t="s">
        <v>178</v>
      </c>
      <c r="Y124" s="61" t="s">
        <v>179</v>
      </c>
    </row>
    <row r="125" spans="1:25" x14ac:dyDescent="0.25">
      <c r="A125" s="61">
        <v>1566255</v>
      </c>
      <c r="B125" s="61" t="s">
        <v>408</v>
      </c>
      <c r="C125" s="61" t="s">
        <v>409</v>
      </c>
      <c r="E125" s="61" t="s">
        <v>3</v>
      </c>
      <c r="F125" s="61" t="s">
        <v>1</v>
      </c>
      <c r="G125" s="61">
        <v>45003</v>
      </c>
      <c r="R125" s="61" t="s">
        <v>174</v>
      </c>
      <c r="S125" s="61" t="s">
        <v>174</v>
      </c>
      <c r="T125" s="61" t="s">
        <v>175</v>
      </c>
      <c r="U125" s="61" t="s">
        <v>175</v>
      </c>
      <c r="V125" s="61" t="s">
        <v>176</v>
      </c>
      <c r="W125" s="61" t="s">
        <v>177</v>
      </c>
      <c r="X125" s="61" t="s">
        <v>178</v>
      </c>
      <c r="Y125" s="61" t="s">
        <v>179</v>
      </c>
    </row>
    <row r="126" spans="1:25" x14ac:dyDescent="0.25">
      <c r="A126" s="61">
        <v>1566510</v>
      </c>
      <c r="B126" s="61" t="s">
        <v>410</v>
      </c>
      <c r="C126" s="61" t="s">
        <v>411</v>
      </c>
      <c r="E126" s="61" t="s">
        <v>3</v>
      </c>
      <c r="F126" s="61" t="s">
        <v>0</v>
      </c>
      <c r="G126" s="61">
        <v>37033</v>
      </c>
      <c r="R126" s="61" t="s">
        <v>174</v>
      </c>
      <c r="S126" s="61" t="s">
        <v>174</v>
      </c>
      <c r="T126" s="61" t="s">
        <v>175</v>
      </c>
      <c r="U126" s="61" t="s">
        <v>175</v>
      </c>
      <c r="V126" s="61" t="s">
        <v>176</v>
      </c>
      <c r="W126" s="61" t="s">
        <v>177</v>
      </c>
      <c r="X126" s="61" t="s">
        <v>178</v>
      </c>
      <c r="Y126" s="61" t="s">
        <v>179</v>
      </c>
    </row>
    <row r="127" spans="1:25" x14ac:dyDescent="0.25">
      <c r="A127" s="61">
        <v>1566527</v>
      </c>
      <c r="B127" s="61" t="s">
        <v>412</v>
      </c>
      <c r="C127" s="61" t="s">
        <v>192</v>
      </c>
      <c r="E127" s="61" t="s">
        <v>3</v>
      </c>
      <c r="F127" s="61" t="s">
        <v>0</v>
      </c>
      <c r="G127" s="61">
        <v>45009</v>
      </c>
      <c r="R127" s="61" t="s">
        <v>174</v>
      </c>
      <c r="S127" s="61" t="s">
        <v>174</v>
      </c>
      <c r="T127" s="61" t="s">
        <v>175</v>
      </c>
      <c r="U127" s="61" t="s">
        <v>175</v>
      </c>
      <c r="V127" s="61" t="s">
        <v>176</v>
      </c>
      <c r="W127" s="61" t="s">
        <v>177</v>
      </c>
      <c r="X127" s="61" t="s">
        <v>178</v>
      </c>
      <c r="Y127" s="61" t="s">
        <v>179</v>
      </c>
    </row>
    <row r="128" spans="1:25" x14ac:dyDescent="0.25">
      <c r="A128" s="61">
        <v>1566568</v>
      </c>
      <c r="B128" s="61" t="s">
        <v>413</v>
      </c>
      <c r="C128" s="61" t="s">
        <v>281</v>
      </c>
      <c r="E128" s="61" t="s">
        <v>2</v>
      </c>
      <c r="F128" s="61" t="s">
        <v>0</v>
      </c>
      <c r="G128" s="61">
        <v>45009</v>
      </c>
      <c r="R128" s="61" t="s">
        <v>174</v>
      </c>
      <c r="S128" s="61" t="s">
        <v>174</v>
      </c>
      <c r="T128" s="61" t="s">
        <v>175</v>
      </c>
      <c r="U128" s="61" t="s">
        <v>175</v>
      </c>
      <c r="V128" s="61" t="s">
        <v>176</v>
      </c>
      <c r="W128" s="61" t="s">
        <v>177</v>
      </c>
      <c r="X128" s="61" t="s">
        <v>178</v>
      </c>
      <c r="Y128" s="61" t="s">
        <v>179</v>
      </c>
    </row>
    <row r="129" spans="1:25" x14ac:dyDescent="0.25">
      <c r="A129" s="61">
        <v>1567345</v>
      </c>
      <c r="B129" s="61" t="s">
        <v>414</v>
      </c>
      <c r="C129" s="61" t="s">
        <v>415</v>
      </c>
      <c r="E129" s="61" t="s">
        <v>2</v>
      </c>
      <c r="F129" s="61" t="s">
        <v>0</v>
      </c>
      <c r="G129" s="61">
        <v>45008</v>
      </c>
      <c r="R129" s="61" t="s">
        <v>174</v>
      </c>
      <c r="S129" s="61" t="s">
        <v>174</v>
      </c>
      <c r="T129" s="61" t="s">
        <v>175</v>
      </c>
      <c r="U129" s="61" t="s">
        <v>175</v>
      </c>
      <c r="V129" s="61" t="s">
        <v>176</v>
      </c>
      <c r="W129" s="61" t="s">
        <v>177</v>
      </c>
      <c r="X129" s="61" t="s">
        <v>178</v>
      </c>
      <c r="Y129" s="61" t="s">
        <v>179</v>
      </c>
    </row>
    <row r="130" spans="1:25" x14ac:dyDescent="0.25">
      <c r="A130" s="61">
        <v>1567582</v>
      </c>
      <c r="B130" s="61" t="s">
        <v>416</v>
      </c>
      <c r="C130" s="61" t="s">
        <v>417</v>
      </c>
      <c r="E130" s="61" t="s">
        <v>2</v>
      </c>
      <c r="F130" s="61" t="s">
        <v>0</v>
      </c>
      <c r="G130" s="61">
        <v>45008</v>
      </c>
      <c r="R130" s="61" t="s">
        <v>174</v>
      </c>
      <c r="S130" s="61" t="s">
        <v>174</v>
      </c>
      <c r="T130" s="61" t="s">
        <v>175</v>
      </c>
      <c r="U130" s="61" t="s">
        <v>175</v>
      </c>
      <c r="V130" s="61" t="s">
        <v>176</v>
      </c>
      <c r="W130" s="61" t="s">
        <v>177</v>
      </c>
      <c r="X130" s="61" t="s">
        <v>178</v>
      </c>
      <c r="Y130" s="61" t="s">
        <v>179</v>
      </c>
    </row>
    <row r="131" spans="1:25" x14ac:dyDescent="0.25">
      <c r="A131" s="61">
        <v>1567674</v>
      </c>
      <c r="B131" s="61" t="s">
        <v>418</v>
      </c>
      <c r="C131" s="61" t="s">
        <v>285</v>
      </c>
      <c r="E131" s="61" t="s">
        <v>2</v>
      </c>
      <c r="F131" s="61" t="s">
        <v>1</v>
      </c>
      <c r="G131" s="61">
        <v>45038</v>
      </c>
      <c r="R131" s="61" t="s">
        <v>174</v>
      </c>
      <c r="S131" s="61" t="s">
        <v>174</v>
      </c>
      <c r="T131" s="61" t="s">
        <v>175</v>
      </c>
      <c r="U131" s="61" t="s">
        <v>175</v>
      </c>
      <c r="V131" s="61" t="s">
        <v>176</v>
      </c>
      <c r="W131" s="61" t="s">
        <v>177</v>
      </c>
      <c r="X131" s="61" t="s">
        <v>178</v>
      </c>
      <c r="Y131" s="61" t="s">
        <v>179</v>
      </c>
    </row>
    <row r="132" spans="1:25" x14ac:dyDescent="0.25">
      <c r="A132" s="61">
        <v>1568249</v>
      </c>
      <c r="B132" s="61" t="s">
        <v>419</v>
      </c>
      <c r="C132" s="61" t="s">
        <v>239</v>
      </c>
      <c r="E132" s="61" t="s">
        <v>3</v>
      </c>
      <c r="F132" s="61" t="s">
        <v>0</v>
      </c>
      <c r="G132" s="61">
        <v>36003</v>
      </c>
      <c r="R132" s="61" t="s">
        <v>174</v>
      </c>
      <c r="S132" s="61" t="s">
        <v>174</v>
      </c>
      <c r="T132" s="61" t="s">
        <v>175</v>
      </c>
      <c r="U132" s="61" t="s">
        <v>175</v>
      </c>
      <c r="V132" s="61" t="s">
        <v>176</v>
      </c>
      <c r="W132" s="61" t="s">
        <v>177</v>
      </c>
      <c r="X132" s="61" t="s">
        <v>178</v>
      </c>
      <c r="Y132" s="61" t="s">
        <v>179</v>
      </c>
    </row>
    <row r="133" spans="1:25" x14ac:dyDescent="0.25">
      <c r="A133" s="61">
        <v>1568710</v>
      </c>
      <c r="B133" s="61" t="s">
        <v>420</v>
      </c>
      <c r="C133" s="61" t="s">
        <v>421</v>
      </c>
      <c r="E133" s="61" t="s">
        <v>2</v>
      </c>
      <c r="F133" s="61" t="s">
        <v>1</v>
      </c>
      <c r="G133" s="61">
        <v>18033</v>
      </c>
      <c r="R133" s="61" t="s">
        <v>174</v>
      </c>
      <c r="S133" s="61" t="s">
        <v>174</v>
      </c>
      <c r="T133" s="61" t="s">
        <v>175</v>
      </c>
      <c r="U133" s="61" t="s">
        <v>175</v>
      </c>
      <c r="V133" s="61" t="s">
        <v>176</v>
      </c>
      <c r="W133" s="61" t="s">
        <v>177</v>
      </c>
      <c r="X133" s="61" t="s">
        <v>178</v>
      </c>
      <c r="Y133" s="61" t="s">
        <v>179</v>
      </c>
    </row>
    <row r="134" spans="1:25" x14ac:dyDescent="0.25">
      <c r="A134" s="61">
        <v>1569599</v>
      </c>
      <c r="B134" s="61" t="s">
        <v>422</v>
      </c>
      <c r="C134" s="61" t="s">
        <v>423</v>
      </c>
      <c r="E134" s="61" t="s">
        <v>2</v>
      </c>
      <c r="F134" s="61" t="s">
        <v>1</v>
      </c>
      <c r="G134" s="61">
        <v>45038</v>
      </c>
      <c r="R134" s="61" t="s">
        <v>174</v>
      </c>
      <c r="S134" s="61" t="s">
        <v>174</v>
      </c>
      <c r="T134" s="61" t="s">
        <v>175</v>
      </c>
      <c r="U134" s="61" t="s">
        <v>175</v>
      </c>
      <c r="V134" s="61" t="s">
        <v>176</v>
      </c>
      <c r="W134" s="61" t="s">
        <v>177</v>
      </c>
      <c r="X134" s="61" t="s">
        <v>178</v>
      </c>
      <c r="Y134" s="61" t="s">
        <v>179</v>
      </c>
    </row>
    <row r="135" spans="1:25" x14ac:dyDescent="0.25">
      <c r="A135" s="61">
        <v>1569626</v>
      </c>
      <c r="B135" s="61" t="s">
        <v>424</v>
      </c>
      <c r="C135" s="61" t="s">
        <v>425</v>
      </c>
      <c r="E135" s="61" t="s">
        <v>2</v>
      </c>
      <c r="F135" s="61" t="s">
        <v>1</v>
      </c>
      <c r="G135" s="61">
        <v>45033</v>
      </c>
      <c r="R135" s="61" t="s">
        <v>174</v>
      </c>
      <c r="S135" s="61" t="s">
        <v>174</v>
      </c>
      <c r="T135" s="61" t="s">
        <v>175</v>
      </c>
      <c r="U135" s="61" t="s">
        <v>175</v>
      </c>
      <c r="V135" s="61" t="s">
        <v>176</v>
      </c>
      <c r="W135" s="61" t="s">
        <v>177</v>
      </c>
      <c r="X135" s="61" t="s">
        <v>178</v>
      </c>
      <c r="Y135" s="61" t="s">
        <v>179</v>
      </c>
    </row>
    <row r="136" spans="1:25" x14ac:dyDescent="0.25">
      <c r="A136" s="61">
        <v>1569947</v>
      </c>
      <c r="B136" s="61" t="s">
        <v>426</v>
      </c>
      <c r="C136" s="61" t="s">
        <v>329</v>
      </c>
      <c r="E136" s="61" t="s">
        <v>2</v>
      </c>
      <c r="F136" s="61" t="s">
        <v>0</v>
      </c>
      <c r="G136" s="61">
        <v>28009</v>
      </c>
      <c r="R136" s="61" t="s">
        <v>174</v>
      </c>
      <c r="S136" s="61" t="s">
        <v>174</v>
      </c>
      <c r="T136" s="61" t="s">
        <v>175</v>
      </c>
      <c r="U136" s="61" t="s">
        <v>175</v>
      </c>
      <c r="V136" s="61" t="s">
        <v>176</v>
      </c>
      <c r="W136" s="61" t="s">
        <v>177</v>
      </c>
      <c r="X136" s="61" t="s">
        <v>178</v>
      </c>
      <c r="Y136" s="61" t="s">
        <v>179</v>
      </c>
    </row>
    <row r="137" spans="1:25" x14ac:dyDescent="0.25">
      <c r="A137" s="61">
        <v>1570844</v>
      </c>
      <c r="B137" s="61" t="s">
        <v>427</v>
      </c>
      <c r="C137" s="61" t="s">
        <v>428</v>
      </c>
      <c r="E137" s="61" t="s">
        <v>2</v>
      </c>
      <c r="F137" s="61" t="s">
        <v>0</v>
      </c>
      <c r="G137" s="61">
        <v>45010</v>
      </c>
      <c r="R137" s="61" t="s">
        <v>174</v>
      </c>
      <c r="S137" s="61" t="s">
        <v>174</v>
      </c>
      <c r="T137" s="61" t="s">
        <v>175</v>
      </c>
      <c r="U137" s="61" t="s">
        <v>175</v>
      </c>
      <c r="V137" s="61" t="s">
        <v>176</v>
      </c>
      <c r="W137" s="61" t="s">
        <v>177</v>
      </c>
      <c r="X137" s="61" t="s">
        <v>178</v>
      </c>
      <c r="Y137" s="61" t="s">
        <v>179</v>
      </c>
    </row>
    <row r="138" spans="1:25" x14ac:dyDescent="0.25">
      <c r="A138" s="61">
        <v>1574286</v>
      </c>
      <c r="B138" s="61" t="s">
        <v>429</v>
      </c>
      <c r="C138" s="61" t="s">
        <v>338</v>
      </c>
      <c r="E138" s="61" t="s">
        <v>2</v>
      </c>
      <c r="F138" s="61" t="s">
        <v>1</v>
      </c>
      <c r="G138" s="61">
        <v>37023</v>
      </c>
      <c r="R138" s="61" t="s">
        <v>174</v>
      </c>
      <c r="S138" s="61" t="s">
        <v>174</v>
      </c>
      <c r="T138" s="61" t="s">
        <v>175</v>
      </c>
      <c r="U138" s="61" t="s">
        <v>175</v>
      </c>
      <c r="V138" s="61" t="s">
        <v>176</v>
      </c>
      <c r="W138" s="61" t="s">
        <v>177</v>
      </c>
      <c r="X138" s="61" t="s">
        <v>178</v>
      </c>
      <c r="Y138" s="61" t="s">
        <v>179</v>
      </c>
    </row>
    <row r="139" spans="1:25" x14ac:dyDescent="0.25">
      <c r="A139" s="61">
        <v>1574323</v>
      </c>
      <c r="B139" s="61" t="s">
        <v>430</v>
      </c>
      <c r="C139" s="61" t="s">
        <v>431</v>
      </c>
      <c r="E139" s="61" t="s">
        <v>3</v>
      </c>
      <c r="F139" s="61" t="s">
        <v>0</v>
      </c>
      <c r="G139" s="61">
        <v>37023</v>
      </c>
      <c r="R139" s="61" t="s">
        <v>174</v>
      </c>
      <c r="S139" s="61" t="s">
        <v>174</v>
      </c>
      <c r="T139" s="61" t="s">
        <v>175</v>
      </c>
      <c r="U139" s="61" t="s">
        <v>175</v>
      </c>
      <c r="V139" s="61" t="s">
        <v>176</v>
      </c>
      <c r="W139" s="61" t="s">
        <v>177</v>
      </c>
      <c r="X139" s="61" t="s">
        <v>178</v>
      </c>
      <c r="Y139" s="61" t="s">
        <v>179</v>
      </c>
    </row>
    <row r="140" spans="1:25" x14ac:dyDescent="0.25">
      <c r="A140" s="61">
        <v>1574458</v>
      </c>
      <c r="B140" s="61" t="s">
        <v>432</v>
      </c>
      <c r="C140" s="61" t="s">
        <v>428</v>
      </c>
      <c r="E140" s="61" t="s">
        <v>2</v>
      </c>
      <c r="F140" s="61" t="s">
        <v>0</v>
      </c>
      <c r="G140" s="61">
        <v>37023</v>
      </c>
      <c r="R140" s="61" t="s">
        <v>174</v>
      </c>
      <c r="S140" s="61" t="s">
        <v>174</v>
      </c>
      <c r="T140" s="61" t="s">
        <v>175</v>
      </c>
      <c r="U140" s="61" t="s">
        <v>175</v>
      </c>
      <c r="V140" s="61" t="s">
        <v>176</v>
      </c>
      <c r="W140" s="61" t="s">
        <v>177</v>
      </c>
      <c r="X140" s="61" t="s">
        <v>178</v>
      </c>
      <c r="Y140" s="61" t="s">
        <v>179</v>
      </c>
    </row>
    <row r="141" spans="1:25" x14ac:dyDescent="0.25">
      <c r="A141" s="61">
        <v>1574690</v>
      </c>
      <c r="B141" s="61" t="s">
        <v>433</v>
      </c>
      <c r="C141" s="61" t="s">
        <v>297</v>
      </c>
      <c r="E141" s="61" t="s">
        <v>2</v>
      </c>
      <c r="F141" s="61" t="s">
        <v>0</v>
      </c>
      <c r="G141" s="61">
        <v>45009</v>
      </c>
      <c r="R141" s="61" t="s">
        <v>174</v>
      </c>
      <c r="S141" s="61" t="s">
        <v>174</v>
      </c>
      <c r="T141" s="61" t="s">
        <v>175</v>
      </c>
      <c r="U141" s="61" t="s">
        <v>175</v>
      </c>
      <c r="V141" s="61" t="s">
        <v>176</v>
      </c>
      <c r="W141" s="61" t="s">
        <v>177</v>
      </c>
      <c r="X141" s="61" t="s">
        <v>178</v>
      </c>
      <c r="Y141" s="61" t="s">
        <v>179</v>
      </c>
    </row>
    <row r="142" spans="1:25" x14ac:dyDescent="0.25">
      <c r="A142" s="61">
        <v>1574829</v>
      </c>
      <c r="B142" s="61" t="s">
        <v>434</v>
      </c>
      <c r="C142" s="61" t="s">
        <v>435</v>
      </c>
      <c r="E142" s="61" t="s">
        <v>3</v>
      </c>
      <c r="F142" s="61" t="s">
        <v>0</v>
      </c>
      <c r="G142" s="61">
        <v>37023</v>
      </c>
      <c r="R142" s="61" t="s">
        <v>174</v>
      </c>
      <c r="S142" s="61" t="s">
        <v>174</v>
      </c>
      <c r="T142" s="61" t="s">
        <v>175</v>
      </c>
      <c r="U142" s="61" t="s">
        <v>175</v>
      </c>
      <c r="V142" s="61" t="s">
        <v>176</v>
      </c>
      <c r="W142" s="61" t="s">
        <v>177</v>
      </c>
      <c r="X142" s="61" t="s">
        <v>178</v>
      </c>
      <c r="Y142" s="61" t="s">
        <v>179</v>
      </c>
    </row>
    <row r="143" spans="1:25" x14ac:dyDescent="0.25">
      <c r="A143" s="61">
        <v>1574856</v>
      </c>
      <c r="B143" s="61" t="s">
        <v>436</v>
      </c>
      <c r="C143" s="61" t="s">
        <v>421</v>
      </c>
      <c r="E143" s="61" t="s">
        <v>2</v>
      </c>
      <c r="F143" s="61" t="s">
        <v>1</v>
      </c>
      <c r="G143" s="61">
        <v>37023</v>
      </c>
      <c r="R143" s="61" t="s">
        <v>174</v>
      </c>
      <c r="S143" s="61" t="s">
        <v>174</v>
      </c>
      <c r="T143" s="61" t="s">
        <v>175</v>
      </c>
      <c r="U143" s="61" t="s">
        <v>175</v>
      </c>
      <c r="V143" s="61" t="s">
        <v>176</v>
      </c>
      <c r="W143" s="61" t="s">
        <v>177</v>
      </c>
      <c r="X143" s="61" t="s">
        <v>178</v>
      </c>
      <c r="Y143" s="61" t="s">
        <v>179</v>
      </c>
    </row>
    <row r="144" spans="1:25" x14ac:dyDescent="0.25">
      <c r="A144" s="61">
        <v>1574865</v>
      </c>
      <c r="B144" s="61" t="s">
        <v>437</v>
      </c>
      <c r="C144" s="61" t="s">
        <v>438</v>
      </c>
      <c r="E144" s="61" t="s">
        <v>2</v>
      </c>
      <c r="F144" s="61" t="s">
        <v>1</v>
      </c>
      <c r="G144" s="61">
        <v>37023</v>
      </c>
      <c r="R144" s="61" t="s">
        <v>174</v>
      </c>
      <c r="S144" s="61" t="s">
        <v>174</v>
      </c>
      <c r="T144" s="61" t="s">
        <v>175</v>
      </c>
      <c r="U144" s="61" t="s">
        <v>175</v>
      </c>
      <c r="V144" s="61" t="s">
        <v>176</v>
      </c>
      <c r="W144" s="61" t="s">
        <v>177</v>
      </c>
      <c r="X144" s="61" t="s">
        <v>178</v>
      </c>
      <c r="Y144" s="61" t="s">
        <v>179</v>
      </c>
    </row>
    <row r="145" spans="1:25" x14ac:dyDescent="0.25">
      <c r="A145" s="61">
        <v>1575253</v>
      </c>
      <c r="B145" s="61" t="s">
        <v>439</v>
      </c>
      <c r="C145" s="61" t="s">
        <v>440</v>
      </c>
      <c r="E145" s="61" t="s">
        <v>2</v>
      </c>
      <c r="F145" s="61" t="s">
        <v>1</v>
      </c>
      <c r="G145" s="61">
        <v>41012</v>
      </c>
      <c r="R145" s="61" t="s">
        <v>174</v>
      </c>
      <c r="S145" s="61" t="s">
        <v>174</v>
      </c>
      <c r="T145" s="61" t="s">
        <v>175</v>
      </c>
      <c r="U145" s="61" t="s">
        <v>175</v>
      </c>
      <c r="V145" s="61" t="s">
        <v>176</v>
      </c>
      <c r="W145" s="61" t="s">
        <v>177</v>
      </c>
      <c r="X145" s="61" t="s">
        <v>178</v>
      </c>
      <c r="Y145" s="61" t="s">
        <v>179</v>
      </c>
    </row>
    <row r="146" spans="1:25" x14ac:dyDescent="0.25">
      <c r="A146" s="61">
        <v>1576082</v>
      </c>
      <c r="B146" s="61" t="s">
        <v>441</v>
      </c>
      <c r="C146" s="61" t="s">
        <v>389</v>
      </c>
      <c r="E146" s="61" t="s">
        <v>2</v>
      </c>
      <c r="F146" s="61" t="s">
        <v>0</v>
      </c>
      <c r="G146" s="61">
        <v>36003</v>
      </c>
      <c r="R146" s="61" t="s">
        <v>174</v>
      </c>
      <c r="S146" s="61" t="s">
        <v>174</v>
      </c>
      <c r="T146" s="61" t="s">
        <v>175</v>
      </c>
      <c r="U146" s="61" t="s">
        <v>175</v>
      </c>
      <c r="V146" s="61" t="s">
        <v>176</v>
      </c>
      <c r="W146" s="61" t="s">
        <v>177</v>
      </c>
      <c r="X146" s="61" t="s">
        <v>178</v>
      </c>
      <c r="Y146" s="61" t="s">
        <v>179</v>
      </c>
    </row>
    <row r="147" spans="1:25" x14ac:dyDescent="0.25">
      <c r="A147" s="61">
        <v>1576721</v>
      </c>
      <c r="B147" s="61" t="s">
        <v>442</v>
      </c>
      <c r="C147" s="61" t="s">
        <v>443</v>
      </c>
      <c r="E147" s="61" t="s">
        <v>3</v>
      </c>
      <c r="F147" s="61" t="s">
        <v>0</v>
      </c>
      <c r="G147" s="61">
        <v>45009</v>
      </c>
      <c r="R147" s="61" t="s">
        <v>174</v>
      </c>
      <c r="S147" s="61" t="s">
        <v>174</v>
      </c>
      <c r="T147" s="61" t="s">
        <v>175</v>
      </c>
      <c r="U147" s="61" t="s">
        <v>175</v>
      </c>
      <c r="V147" s="61" t="s">
        <v>176</v>
      </c>
      <c r="W147" s="61" t="s">
        <v>177</v>
      </c>
      <c r="X147" s="61" t="s">
        <v>178</v>
      </c>
      <c r="Y147" s="61" t="s">
        <v>179</v>
      </c>
    </row>
    <row r="148" spans="1:25" x14ac:dyDescent="0.25">
      <c r="A148" s="61">
        <v>1577670</v>
      </c>
      <c r="B148" s="61" t="s">
        <v>444</v>
      </c>
      <c r="C148" s="61" t="s">
        <v>445</v>
      </c>
      <c r="E148" s="61" t="s">
        <v>2</v>
      </c>
      <c r="F148" s="61" t="s">
        <v>1</v>
      </c>
      <c r="G148" s="61">
        <v>37036</v>
      </c>
      <c r="R148" s="61" t="s">
        <v>174</v>
      </c>
      <c r="S148" s="61" t="s">
        <v>174</v>
      </c>
      <c r="T148" s="61" t="s">
        <v>175</v>
      </c>
      <c r="U148" s="61" t="s">
        <v>175</v>
      </c>
      <c r="V148" s="61" t="s">
        <v>176</v>
      </c>
      <c r="W148" s="61" t="s">
        <v>177</v>
      </c>
      <c r="X148" s="61" t="s">
        <v>178</v>
      </c>
      <c r="Y148" s="61" t="s">
        <v>179</v>
      </c>
    </row>
    <row r="149" spans="1:25" x14ac:dyDescent="0.25">
      <c r="A149" s="61">
        <v>1577766</v>
      </c>
      <c r="B149" s="61" t="s">
        <v>446</v>
      </c>
      <c r="C149" s="61" t="s">
        <v>447</v>
      </c>
      <c r="E149" s="61" t="s">
        <v>3</v>
      </c>
      <c r="F149" s="61" t="s">
        <v>1</v>
      </c>
      <c r="G149" s="61">
        <v>37036</v>
      </c>
      <c r="R149" s="61" t="s">
        <v>174</v>
      </c>
      <c r="S149" s="61" t="s">
        <v>174</v>
      </c>
      <c r="T149" s="61" t="s">
        <v>175</v>
      </c>
      <c r="U149" s="61" t="s">
        <v>175</v>
      </c>
      <c r="V149" s="61" t="s">
        <v>176</v>
      </c>
      <c r="W149" s="61" t="s">
        <v>177</v>
      </c>
      <c r="X149" s="61" t="s">
        <v>178</v>
      </c>
      <c r="Y149" s="61" t="s">
        <v>179</v>
      </c>
    </row>
    <row r="150" spans="1:25" x14ac:dyDescent="0.25">
      <c r="A150" s="61">
        <v>1577791</v>
      </c>
      <c r="B150" s="61" t="s">
        <v>448</v>
      </c>
      <c r="C150" s="61" t="s">
        <v>248</v>
      </c>
      <c r="E150" s="61" t="s">
        <v>3</v>
      </c>
      <c r="F150" s="61" t="s">
        <v>1</v>
      </c>
      <c r="G150" s="61">
        <v>37036</v>
      </c>
      <c r="R150" s="61" t="s">
        <v>174</v>
      </c>
      <c r="S150" s="61" t="s">
        <v>174</v>
      </c>
      <c r="T150" s="61" t="s">
        <v>175</v>
      </c>
      <c r="U150" s="61" t="s">
        <v>175</v>
      </c>
      <c r="V150" s="61" t="s">
        <v>176</v>
      </c>
      <c r="W150" s="61" t="s">
        <v>177</v>
      </c>
      <c r="X150" s="61" t="s">
        <v>178</v>
      </c>
      <c r="Y150" s="61" t="s">
        <v>179</v>
      </c>
    </row>
    <row r="151" spans="1:25" x14ac:dyDescent="0.25">
      <c r="A151" s="61">
        <v>1578096</v>
      </c>
      <c r="B151" s="61" t="s">
        <v>449</v>
      </c>
      <c r="C151" s="61" t="s">
        <v>450</v>
      </c>
      <c r="E151" s="61" t="s">
        <v>2</v>
      </c>
      <c r="F151" s="61" t="s">
        <v>1</v>
      </c>
      <c r="G151" s="61">
        <v>45008</v>
      </c>
      <c r="R151" s="61" t="s">
        <v>174</v>
      </c>
      <c r="S151" s="61" t="s">
        <v>174</v>
      </c>
      <c r="T151" s="61" t="s">
        <v>175</v>
      </c>
      <c r="U151" s="61" t="s">
        <v>175</v>
      </c>
      <c r="V151" s="61" t="s">
        <v>176</v>
      </c>
      <c r="W151" s="61" t="s">
        <v>177</v>
      </c>
      <c r="X151" s="61" t="s">
        <v>178</v>
      </c>
      <c r="Y151" s="61" t="s">
        <v>179</v>
      </c>
    </row>
    <row r="152" spans="1:25" x14ac:dyDescent="0.25">
      <c r="A152" s="61">
        <v>1580003</v>
      </c>
      <c r="B152" s="61" t="s">
        <v>451</v>
      </c>
      <c r="C152" s="61" t="s">
        <v>213</v>
      </c>
      <c r="E152" s="61" t="s">
        <v>2</v>
      </c>
      <c r="F152" s="61" t="s">
        <v>0</v>
      </c>
      <c r="G152" s="61">
        <v>37023</v>
      </c>
      <c r="R152" s="61" t="s">
        <v>174</v>
      </c>
      <c r="S152" s="61" t="s">
        <v>174</v>
      </c>
      <c r="T152" s="61" t="s">
        <v>175</v>
      </c>
      <c r="U152" s="61" t="s">
        <v>175</v>
      </c>
      <c r="V152" s="61" t="s">
        <v>176</v>
      </c>
      <c r="W152" s="61" t="s">
        <v>177</v>
      </c>
      <c r="X152" s="61" t="s">
        <v>178</v>
      </c>
      <c r="Y152" s="61" t="s">
        <v>179</v>
      </c>
    </row>
    <row r="153" spans="1:25" x14ac:dyDescent="0.25">
      <c r="A153" s="61">
        <v>1580911</v>
      </c>
      <c r="B153" s="61" t="s">
        <v>452</v>
      </c>
      <c r="C153" s="61" t="s">
        <v>453</v>
      </c>
      <c r="E153" s="61" t="s">
        <v>2</v>
      </c>
      <c r="F153" s="61" t="s">
        <v>0</v>
      </c>
      <c r="G153" s="61">
        <v>18033</v>
      </c>
      <c r="R153" s="61" t="s">
        <v>174</v>
      </c>
      <c r="S153" s="61" t="s">
        <v>174</v>
      </c>
      <c r="T153" s="61" t="s">
        <v>175</v>
      </c>
      <c r="U153" s="61" t="s">
        <v>175</v>
      </c>
      <c r="V153" s="61" t="s">
        <v>176</v>
      </c>
      <c r="W153" s="61" t="s">
        <v>177</v>
      </c>
      <c r="X153" s="61" t="s">
        <v>178</v>
      </c>
      <c r="Y153" s="61" t="s">
        <v>179</v>
      </c>
    </row>
    <row r="154" spans="1:25" x14ac:dyDescent="0.25">
      <c r="A154" s="61">
        <v>1581843</v>
      </c>
      <c r="B154" s="61" t="s">
        <v>454</v>
      </c>
      <c r="C154" s="61" t="s">
        <v>455</v>
      </c>
      <c r="E154" s="61" t="s">
        <v>2</v>
      </c>
      <c r="F154" s="61" t="s">
        <v>1</v>
      </c>
      <c r="G154" s="61">
        <v>28009</v>
      </c>
      <c r="R154" s="61" t="s">
        <v>174</v>
      </c>
      <c r="S154" s="61" t="s">
        <v>174</v>
      </c>
      <c r="T154" s="61" t="s">
        <v>175</v>
      </c>
      <c r="U154" s="61" t="s">
        <v>175</v>
      </c>
      <c r="V154" s="61" t="s">
        <v>176</v>
      </c>
      <c r="W154" s="61" t="s">
        <v>177</v>
      </c>
      <c r="X154" s="61" t="s">
        <v>178</v>
      </c>
      <c r="Y154" s="61" t="s">
        <v>179</v>
      </c>
    </row>
    <row r="155" spans="1:25" x14ac:dyDescent="0.25">
      <c r="A155" s="61">
        <v>1582083</v>
      </c>
      <c r="B155" s="61" t="s">
        <v>456</v>
      </c>
      <c r="C155" s="61" t="s">
        <v>457</v>
      </c>
      <c r="E155" s="61" t="s">
        <v>2</v>
      </c>
      <c r="F155" s="61" t="s">
        <v>0</v>
      </c>
      <c r="G155" s="61">
        <v>41003</v>
      </c>
      <c r="R155" s="61" t="s">
        <v>174</v>
      </c>
      <c r="S155" s="61" t="s">
        <v>174</v>
      </c>
      <c r="T155" s="61" t="s">
        <v>175</v>
      </c>
      <c r="U155" s="61" t="s">
        <v>175</v>
      </c>
      <c r="V155" s="61" t="s">
        <v>176</v>
      </c>
      <c r="W155" s="61" t="s">
        <v>177</v>
      </c>
      <c r="X155" s="61" t="s">
        <v>178</v>
      </c>
      <c r="Y155" s="61" t="s">
        <v>179</v>
      </c>
    </row>
    <row r="156" spans="1:25" x14ac:dyDescent="0.25">
      <c r="A156" s="61">
        <v>1582136</v>
      </c>
      <c r="B156" s="61" t="s">
        <v>458</v>
      </c>
      <c r="C156" s="61" t="s">
        <v>459</v>
      </c>
      <c r="E156" s="61" t="s">
        <v>2</v>
      </c>
      <c r="F156" s="61" t="s">
        <v>1</v>
      </c>
      <c r="G156" s="61">
        <v>41003</v>
      </c>
      <c r="R156" s="61" t="s">
        <v>174</v>
      </c>
      <c r="S156" s="61" t="s">
        <v>174</v>
      </c>
      <c r="T156" s="61" t="s">
        <v>175</v>
      </c>
      <c r="U156" s="61" t="s">
        <v>175</v>
      </c>
      <c r="V156" s="61" t="s">
        <v>176</v>
      </c>
      <c r="W156" s="61" t="s">
        <v>177</v>
      </c>
      <c r="X156" s="61" t="s">
        <v>178</v>
      </c>
      <c r="Y156" s="61" t="s">
        <v>179</v>
      </c>
    </row>
    <row r="157" spans="1:25" x14ac:dyDescent="0.25">
      <c r="A157" s="61">
        <v>1582139</v>
      </c>
      <c r="B157" s="61" t="s">
        <v>460</v>
      </c>
      <c r="C157" s="61" t="s">
        <v>461</v>
      </c>
      <c r="E157" s="61" t="s">
        <v>2</v>
      </c>
      <c r="F157" s="61" t="s">
        <v>1</v>
      </c>
      <c r="G157" s="61">
        <v>37011</v>
      </c>
      <c r="R157" s="61" t="s">
        <v>174</v>
      </c>
      <c r="S157" s="61" t="s">
        <v>174</v>
      </c>
      <c r="T157" s="61" t="s">
        <v>175</v>
      </c>
      <c r="U157" s="61" t="s">
        <v>175</v>
      </c>
      <c r="V157" s="61" t="s">
        <v>176</v>
      </c>
      <c r="W157" s="61" t="s">
        <v>177</v>
      </c>
      <c r="X157" s="61" t="s">
        <v>178</v>
      </c>
      <c r="Y157" s="61" t="s">
        <v>179</v>
      </c>
    </row>
    <row r="158" spans="1:25" x14ac:dyDescent="0.25">
      <c r="A158" s="61">
        <v>1582149</v>
      </c>
      <c r="B158" s="61" t="s">
        <v>462</v>
      </c>
      <c r="C158" s="61" t="s">
        <v>463</v>
      </c>
      <c r="E158" s="61" t="s">
        <v>2</v>
      </c>
      <c r="F158" s="61" t="s">
        <v>1</v>
      </c>
      <c r="G158" s="61">
        <v>41003</v>
      </c>
      <c r="R158" s="61" t="s">
        <v>174</v>
      </c>
      <c r="S158" s="61" t="s">
        <v>174</v>
      </c>
      <c r="T158" s="61" t="s">
        <v>175</v>
      </c>
      <c r="U158" s="61" t="s">
        <v>175</v>
      </c>
      <c r="V158" s="61" t="s">
        <v>176</v>
      </c>
      <c r="W158" s="61" t="s">
        <v>177</v>
      </c>
      <c r="X158" s="61" t="s">
        <v>178</v>
      </c>
      <c r="Y158" s="61" t="s">
        <v>179</v>
      </c>
    </row>
    <row r="159" spans="1:25" x14ac:dyDescent="0.25">
      <c r="A159" s="61">
        <v>1582258</v>
      </c>
      <c r="B159" s="61" t="s">
        <v>464</v>
      </c>
      <c r="C159" s="61" t="s">
        <v>465</v>
      </c>
      <c r="E159" s="61" t="s">
        <v>2</v>
      </c>
      <c r="F159" s="61" t="s">
        <v>1</v>
      </c>
      <c r="G159" s="61">
        <v>28001</v>
      </c>
      <c r="R159" s="61" t="s">
        <v>174</v>
      </c>
      <c r="S159" s="61" t="s">
        <v>174</v>
      </c>
      <c r="T159" s="61" t="s">
        <v>175</v>
      </c>
      <c r="U159" s="61" t="s">
        <v>175</v>
      </c>
      <c r="V159" s="61" t="s">
        <v>176</v>
      </c>
      <c r="W159" s="61" t="s">
        <v>177</v>
      </c>
      <c r="X159" s="61" t="s">
        <v>178</v>
      </c>
      <c r="Y159" s="61" t="s">
        <v>179</v>
      </c>
    </row>
    <row r="160" spans="1:25" x14ac:dyDescent="0.25">
      <c r="A160" s="61">
        <v>1584351</v>
      </c>
      <c r="B160" s="61" t="s">
        <v>466</v>
      </c>
      <c r="C160" s="61" t="s">
        <v>467</v>
      </c>
      <c r="E160" s="61" t="s">
        <v>2</v>
      </c>
      <c r="F160" s="61" t="s">
        <v>1</v>
      </c>
      <c r="G160" s="61">
        <v>18003</v>
      </c>
      <c r="R160" s="61" t="s">
        <v>174</v>
      </c>
      <c r="S160" s="61" t="s">
        <v>174</v>
      </c>
      <c r="T160" s="61" t="s">
        <v>175</v>
      </c>
      <c r="U160" s="61" t="s">
        <v>175</v>
      </c>
      <c r="V160" s="61" t="s">
        <v>176</v>
      </c>
      <c r="W160" s="61" t="s">
        <v>177</v>
      </c>
      <c r="X160" s="61" t="s">
        <v>178</v>
      </c>
      <c r="Y160" s="61" t="s">
        <v>179</v>
      </c>
    </row>
    <row r="161" spans="1:25" x14ac:dyDescent="0.25">
      <c r="A161" s="61">
        <v>1584645</v>
      </c>
      <c r="B161" s="61" t="s">
        <v>468</v>
      </c>
      <c r="C161" s="61" t="s">
        <v>469</v>
      </c>
      <c r="E161" s="61" t="s">
        <v>2</v>
      </c>
      <c r="F161" s="61" t="s">
        <v>0</v>
      </c>
      <c r="G161" s="61">
        <v>45009</v>
      </c>
      <c r="R161" s="61" t="s">
        <v>174</v>
      </c>
      <c r="S161" s="61" t="s">
        <v>174</v>
      </c>
      <c r="T161" s="61" t="s">
        <v>175</v>
      </c>
      <c r="U161" s="61" t="s">
        <v>175</v>
      </c>
      <c r="V161" s="61" t="s">
        <v>176</v>
      </c>
      <c r="W161" s="61" t="s">
        <v>177</v>
      </c>
      <c r="X161" s="61" t="s">
        <v>178</v>
      </c>
      <c r="Y161" s="61" t="s">
        <v>179</v>
      </c>
    </row>
    <row r="162" spans="1:25" x14ac:dyDescent="0.25">
      <c r="A162" s="61">
        <v>1584869</v>
      </c>
      <c r="B162" s="61" t="s">
        <v>470</v>
      </c>
      <c r="C162" s="61" t="s">
        <v>471</v>
      </c>
      <c r="E162" s="61" t="s">
        <v>2</v>
      </c>
      <c r="F162" s="61" t="s">
        <v>1</v>
      </c>
      <c r="G162" s="61">
        <v>28012</v>
      </c>
      <c r="R162" s="61" t="s">
        <v>174</v>
      </c>
      <c r="S162" s="61" t="s">
        <v>174</v>
      </c>
      <c r="T162" s="61" t="s">
        <v>175</v>
      </c>
      <c r="U162" s="61" t="s">
        <v>175</v>
      </c>
      <c r="V162" s="61" t="s">
        <v>176</v>
      </c>
      <c r="W162" s="61" t="s">
        <v>177</v>
      </c>
      <c r="X162" s="61" t="s">
        <v>178</v>
      </c>
      <c r="Y162" s="61" t="s">
        <v>179</v>
      </c>
    </row>
    <row r="163" spans="1:25" x14ac:dyDescent="0.25">
      <c r="A163" s="61">
        <v>1585186</v>
      </c>
      <c r="B163" s="61" t="s">
        <v>472</v>
      </c>
      <c r="C163" s="61" t="s">
        <v>473</v>
      </c>
      <c r="E163" s="61" t="s">
        <v>2</v>
      </c>
      <c r="F163" s="61" t="s">
        <v>0</v>
      </c>
      <c r="G163" s="61">
        <v>28008</v>
      </c>
      <c r="R163" s="61" t="s">
        <v>174</v>
      </c>
      <c r="S163" s="61" t="s">
        <v>174</v>
      </c>
      <c r="T163" s="61" t="s">
        <v>175</v>
      </c>
      <c r="U163" s="61" t="s">
        <v>175</v>
      </c>
      <c r="V163" s="61" t="s">
        <v>176</v>
      </c>
      <c r="W163" s="61" t="s">
        <v>177</v>
      </c>
      <c r="X163" s="61" t="s">
        <v>178</v>
      </c>
      <c r="Y163" s="61" t="s">
        <v>179</v>
      </c>
    </row>
    <row r="164" spans="1:25" x14ac:dyDescent="0.25">
      <c r="A164" s="61">
        <v>1585603</v>
      </c>
      <c r="B164" s="61" t="s">
        <v>376</v>
      </c>
      <c r="C164" s="61" t="s">
        <v>474</v>
      </c>
      <c r="E164" s="61" t="s">
        <v>3</v>
      </c>
      <c r="F164" s="61" t="s">
        <v>0</v>
      </c>
      <c r="G164" s="61">
        <v>37036</v>
      </c>
      <c r="R164" s="61" t="s">
        <v>174</v>
      </c>
      <c r="S164" s="61" t="s">
        <v>174</v>
      </c>
      <c r="T164" s="61" t="s">
        <v>175</v>
      </c>
      <c r="U164" s="61" t="s">
        <v>175</v>
      </c>
      <c r="V164" s="61" t="s">
        <v>176</v>
      </c>
      <c r="W164" s="61" t="s">
        <v>177</v>
      </c>
      <c r="X164" s="61" t="s">
        <v>178</v>
      </c>
      <c r="Y164" s="61" t="s">
        <v>179</v>
      </c>
    </row>
    <row r="165" spans="1:25" x14ac:dyDescent="0.25">
      <c r="A165" s="61">
        <v>1585938</v>
      </c>
      <c r="B165" s="61" t="s">
        <v>475</v>
      </c>
      <c r="C165" s="61" t="s">
        <v>476</v>
      </c>
      <c r="E165" s="61" t="s">
        <v>2</v>
      </c>
      <c r="F165" s="61" t="s">
        <v>1</v>
      </c>
      <c r="G165" s="61">
        <v>28029</v>
      </c>
      <c r="R165" s="61" t="s">
        <v>174</v>
      </c>
      <c r="S165" s="61" t="s">
        <v>174</v>
      </c>
      <c r="T165" s="61" t="s">
        <v>175</v>
      </c>
      <c r="U165" s="61" t="s">
        <v>175</v>
      </c>
      <c r="V165" s="61" t="s">
        <v>176</v>
      </c>
      <c r="W165" s="61" t="s">
        <v>177</v>
      </c>
      <c r="X165" s="61" t="s">
        <v>178</v>
      </c>
      <c r="Y165" s="61" t="s">
        <v>179</v>
      </c>
    </row>
    <row r="166" spans="1:25" x14ac:dyDescent="0.25">
      <c r="A166" s="61">
        <v>1585940</v>
      </c>
      <c r="B166" s="61" t="s">
        <v>475</v>
      </c>
      <c r="C166" s="61" t="s">
        <v>477</v>
      </c>
      <c r="E166" s="61" t="s">
        <v>2</v>
      </c>
      <c r="F166" s="61" t="s">
        <v>1</v>
      </c>
      <c r="G166" s="61">
        <v>28029</v>
      </c>
      <c r="R166" s="61" t="s">
        <v>174</v>
      </c>
      <c r="S166" s="61" t="s">
        <v>174</v>
      </c>
      <c r="T166" s="61" t="s">
        <v>175</v>
      </c>
      <c r="U166" s="61" t="s">
        <v>175</v>
      </c>
      <c r="V166" s="61" t="s">
        <v>176</v>
      </c>
      <c r="W166" s="61" t="s">
        <v>177</v>
      </c>
      <c r="X166" s="61" t="s">
        <v>178</v>
      </c>
      <c r="Y166" s="61" t="s">
        <v>179</v>
      </c>
    </row>
    <row r="167" spans="1:25" x14ac:dyDescent="0.25">
      <c r="A167" s="61">
        <v>1587325</v>
      </c>
      <c r="B167" s="61" t="s">
        <v>405</v>
      </c>
      <c r="C167" s="61" t="s">
        <v>478</v>
      </c>
      <c r="E167" s="61" t="s">
        <v>3</v>
      </c>
      <c r="F167" s="61" t="s">
        <v>0</v>
      </c>
      <c r="G167" s="61">
        <v>18035</v>
      </c>
      <c r="R167" s="61" t="s">
        <v>174</v>
      </c>
      <c r="S167" s="61" t="s">
        <v>174</v>
      </c>
      <c r="T167" s="61" t="s">
        <v>175</v>
      </c>
      <c r="U167" s="61" t="s">
        <v>175</v>
      </c>
      <c r="V167" s="61" t="s">
        <v>176</v>
      </c>
      <c r="W167" s="61" t="s">
        <v>177</v>
      </c>
      <c r="X167" s="61" t="s">
        <v>178</v>
      </c>
      <c r="Y167" s="61" t="s">
        <v>179</v>
      </c>
    </row>
    <row r="168" spans="1:25" x14ac:dyDescent="0.25">
      <c r="A168" s="61">
        <v>1588798</v>
      </c>
      <c r="B168" s="61" t="s">
        <v>479</v>
      </c>
      <c r="C168" s="61" t="s">
        <v>401</v>
      </c>
      <c r="E168" s="61" t="s">
        <v>3</v>
      </c>
      <c r="F168" s="61" t="s">
        <v>1</v>
      </c>
      <c r="G168" s="61">
        <v>37015</v>
      </c>
      <c r="R168" s="61" t="s">
        <v>174</v>
      </c>
      <c r="S168" s="61" t="s">
        <v>174</v>
      </c>
      <c r="T168" s="61" t="s">
        <v>175</v>
      </c>
      <c r="U168" s="61" t="s">
        <v>175</v>
      </c>
      <c r="V168" s="61" t="s">
        <v>176</v>
      </c>
      <c r="W168" s="61" t="s">
        <v>177</v>
      </c>
      <c r="X168" s="61" t="s">
        <v>178</v>
      </c>
      <c r="Y168" s="61" t="s">
        <v>179</v>
      </c>
    </row>
    <row r="169" spans="1:25" x14ac:dyDescent="0.25">
      <c r="A169" s="61">
        <v>1590338</v>
      </c>
      <c r="B169" s="61" t="s">
        <v>480</v>
      </c>
      <c r="C169" s="61" t="s">
        <v>481</v>
      </c>
      <c r="E169" s="61" t="s">
        <v>2</v>
      </c>
      <c r="F169" s="61" t="s">
        <v>0</v>
      </c>
      <c r="G169" s="61">
        <v>37033</v>
      </c>
      <c r="R169" s="61" t="s">
        <v>174</v>
      </c>
      <c r="S169" s="61" t="s">
        <v>174</v>
      </c>
      <c r="T169" s="61" t="s">
        <v>175</v>
      </c>
      <c r="U169" s="61" t="s">
        <v>175</v>
      </c>
      <c r="V169" s="61" t="s">
        <v>176</v>
      </c>
      <c r="W169" s="61" t="s">
        <v>177</v>
      </c>
      <c r="X169" s="61" t="s">
        <v>178</v>
      </c>
      <c r="Y169" s="61" t="s">
        <v>179</v>
      </c>
    </row>
    <row r="170" spans="1:25" x14ac:dyDescent="0.25">
      <c r="A170" s="61">
        <v>1590484</v>
      </c>
      <c r="B170" s="61" t="s">
        <v>482</v>
      </c>
      <c r="C170" s="61" t="s">
        <v>483</v>
      </c>
      <c r="E170" s="61" t="s">
        <v>3</v>
      </c>
      <c r="F170" s="61" t="s">
        <v>1</v>
      </c>
      <c r="G170" s="61">
        <v>37036</v>
      </c>
      <c r="R170" s="61" t="s">
        <v>174</v>
      </c>
      <c r="S170" s="61" t="s">
        <v>174</v>
      </c>
      <c r="T170" s="61" t="s">
        <v>175</v>
      </c>
      <c r="U170" s="61" t="s">
        <v>175</v>
      </c>
      <c r="V170" s="61" t="s">
        <v>176</v>
      </c>
      <c r="W170" s="61" t="s">
        <v>177</v>
      </c>
      <c r="X170" s="61" t="s">
        <v>178</v>
      </c>
      <c r="Y170" s="61" t="s">
        <v>179</v>
      </c>
    </row>
    <row r="171" spans="1:25" x14ac:dyDescent="0.25">
      <c r="A171" s="61">
        <v>1593354</v>
      </c>
      <c r="B171" s="61" t="s">
        <v>484</v>
      </c>
      <c r="C171" s="61" t="s">
        <v>485</v>
      </c>
      <c r="E171" s="61" t="s">
        <v>3</v>
      </c>
      <c r="F171" s="61" t="s">
        <v>0</v>
      </c>
      <c r="G171" s="61">
        <v>36014</v>
      </c>
      <c r="R171" s="61" t="s">
        <v>174</v>
      </c>
      <c r="S171" s="61" t="s">
        <v>174</v>
      </c>
      <c r="T171" s="61" t="s">
        <v>175</v>
      </c>
      <c r="U171" s="61" t="s">
        <v>175</v>
      </c>
      <c r="V171" s="61" t="s">
        <v>176</v>
      </c>
      <c r="W171" s="61" t="s">
        <v>177</v>
      </c>
      <c r="X171" s="61" t="s">
        <v>178</v>
      </c>
      <c r="Y171" s="61" t="s">
        <v>179</v>
      </c>
    </row>
    <row r="172" spans="1:25" x14ac:dyDescent="0.25">
      <c r="A172" s="61">
        <v>1593720</v>
      </c>
      <c r="B172" s="61" t="s">
        <v>486</v>
      </c>
      <c r="C172" s="61" t="s">
        <v>203</v>
      </c>
      <c r="E172" s="61" t="s">
        <v>2</v>
      </c>
      <c r="F172" s="61" t="s">
        <v>0</v>
      </c>
      <c r="G172" s="61">
        <v>28009</v>
      </c>
      <c r="R172" s="61" t="s">
        <v>174</v>
      </c>
      <c r="S172" s="61" t="s">
        <v>174</v>
      </c>
      <c r="T172" s="61" t="s">
        <v>175</v>
      </c>
      <c r="U172" s="61" t="s">
        <v>175</v>
      </c>
      <c r="V172" s="61" t="s">
        <v>176</v>
      </c>
      <c r="W172" s="61" t="s">
        <v>177</v>
      </c>
      <c r="X172" s="61" t="s">
        <v>178</v>
      </c>
      <c r="Y172" s="61" t="s">
        <v>179</v>
      </c>
    </row>
    <row r="173" spans="1:25" x14ac:dyDescent="0.25">
      <c r="A173" s="61">
        <v>1593936</v>
      </c>
      <c r="B173" s="61" t="s">
        <v>487</v>
      </c>
      <c r="C173" s="61" t="s">
        <v>421</v>
      </c>
      <c r="E173" s="61" t="s">
        <v>2</v>
      </c>
      <c r="F173" s="61" t="s">
        <v>1</v>
      </c>
      <c r="G173" s="61">
        <v>18003</v>
      </c>
      <c r="R173" s="61" t="s">
        <v>174</v>
      </c>
      <c r="S173" s="61" t="s">
        <v>174</v>
      </c>
      <c r="T173" s="61" t="s">
        <v>175</v>
      </c>
      <c r="U173" s="61" t="s">
        <v>175</v>
      </c>
      <c r="V173" s="61" t="s">
        <v>176</v>
      </c>
      <c r="W173" s="61" t="s">
        <v>177</v>
      </c>
      <c r="X173" s="61" t="s">
        <v>178</v>
      </c>
      <c r="Y173" s="61" t="s">
        <v>179</v>
      </c>
    </row>
    <row r="174" spans="1:25" x14ac:dyDescent="0.25">
      <c r="A174" s="61">
        <v>1594249</v>
      </c>
      <c r="B174" s="61" t="s">
        <v>488</v>
      </c>
      <c r="C174" s="61" t="s">
        <v>489</v>
      </c>
      <c r="E174" s="61" t="s">
        <v>3</v>
      </c>
      <c r="F174" s="61" t="s">
        <v>1</v>
      </c>
      <c r="G174" s="61">
        <v>37042</v>
      </c>
      <c r="R174" s="61" t="s">
        <v>174</v>
      </c>
      <c r="S174" s="61" t="s">
        <v>174</v>
      </c>
      <c r="T174" s="61" t="s">
        <v>175</v>
      </c>
      <c r="U174" s="61" t="s">
        <v>175</v>
      </c>
      <c r="V174" s="61" t="s">
        <v>176</v>
      </c>
      <c r="W174" s="61" t="s">
        <v>177</v>
      </c>
      <c r="X174" s="61" t="s">
        <v>178</v>
      </c>
      <c r="Y174" s="61" t="s">
        <v>179</v>
      </c>
    </row>
    <row r="175" spans="1:25" x14ac:dyDescent="0.25">
      <c r="A175" s="61">
        <v>1595255</v>
      </c>
      <c r="B175" s="61" t="s">
        <v>490</v>
      </c>
      <c r="C175" s="61" t="s">
        <v>491</v>
      </c>
      <c r="E175" s="61" t="s">
        <v>2</v>
      </c>
      <c r="F175" s="61" t="s">
        <v>1</v>
      </c>
      <c r="G175" s="61">
        <v>28029</v>
      </c>
      <c r="R175" s="61" t="s">
        <v>174</v>
      </c>
      <c r="S175" s="61" t="s">
        <v>174</v>
      </c>
      <c r="T175" s="61" t="s">
        <v>175</v>
      </c>
      <c r="U175" s="61" t="s">
        <v>175</v>
      </c>
      <c r="V175" s="61" t="s">
        <v>176</v>
      </c>
      <c r="W175" s="61" t="s">
        <v>177</v>
      </c>
      <c r="X175" s="61" t="s">
        <v>178</v>
      </c>
      <c r="Y175" s="61" t="s">
        <v>179</v>
      </c>
    </row>
    <row r="176" spans="1:25" x14ac:dyDescent="0.25">
      <c r="A176" s="61">
        <v>1595511</v>
      </c>
      <c r="B176" s="61" t="s">
        <v>492</v>
      </c>
      <c r="C176" s="61" t="s">
        <v>493</v>
      </c>
      <c r="E176" s="61" t="s">
        <v>3</v>
      </c>
      <c r="F176" s="61" t="s">
        <v>1</v>
      </c>
      <c r="G176" s="61">
        <v>18032</v>
      </c>
      <c r="R176" s="61" t="s">
        <v>174</v>
      </c>
      <c r="S176" s="61" t="s">
        <v>174</v>
      </c>
      <c r="T176" s="61" t="s">
        <v>175</v>
      </c>
      <c r="U176" s="61" t="s">
        <v>175</v>
      </c>
      <c r="V176" s="61" t="s">
        <v>176</v>
      </c>
      <c r="W176" s="61" t="s">
        <v>177</v>
      </c>
      <c r="X176" s="61" t="s">
        <v>178</v>
      </c>
      <c r="Y176" s="61" t="s">
        <v>179</v>
      </c>
    </row>
    <row r="177" spans="1:25" x14ac:dyDescent="0.25">
      <c r="A177" s="61">
        <v>1595747</v>
      </c>
      <c r="B177" s="61" t="s">
        <v>494</v>
      </c>
      <c r="C177" s="61" t="s">
        <v>495</v>
      </c>
      <c r="E177" s="61" t="s">
        <v>3</v>
      </c>
      <c r="F177" s="61" t="s">
        <v>0</v>
      </c>
      <c r="G177" s="61">
        <v>45038</v>
      </c>
      <c r="R177" s="61" t="s">
        <v>174</v>
      </c>
      <c r="S177" s="61" t="s">
        <v>174</v>
      </c>
      <c r="T177" s="61" t="s">
        <v>175</v>
      </c>
      <c r="U177" s="61" t="s">
        <v>175</v>
      </c>
      <c r="V177" s="61" t="s">
        <v>176</v>
      </c>
      <c r="W177" s="61" t="s">
        <v>177</v>
      </c>
      <c r="X177" s="61" t="s">
        <v>178</v>
      </c>
      <c r="Y177" s="61" t="s">
        <v>179</v>
      </c>
    </row>
    <row r="178" spans="1:25" x14ac:dyDescent="0.25">
      <c r="A178" s="61">
        <v>1598726</v>
      </c>
      <c r="B178" s="61" t="s">
        <v>496</v>
      </c>
      <c r="C178" s="61" t="s">
        <v>453</v>
      </c>
      <c r="E178" s="61" t="s">
        <v>2</v>
      </c>
      <c r="F178" s="61" t="s">
        <v>0</v>
      </c>
      <c r="G178" s="61">
        <v>28030</v>
      </c>
      <c r="R178" s="61" t="s">
        <v>174</v>
      </c>
      <c r="S178" s="61" t="s">
        <v>174</v>
      </c>
      <c r="T178" s="61" t="s">
        <v>175</v>
      </c>
      <c r="U178" s="61" t="s">
        <v>175</v>
      </c>
      <c r="V178" s="61" t="s">
        <v>176</v>
      </c>
      <c r="W178" s="61" t="s">
        <v>177</v>
      </c>
      <c r="X178" s="61" t="s">
        <v>178</v>
      </c>
      <c r="Y178" s="61" t="s">
        <v>179</v>
      </c>
    </row>
    <row r="179" spans="1:25" x14ac:dyDescent="0.25">
      <c r="A179" s="61">
        <v>1598759</v>
      </c>
      <c r="B179" s="61" t="s">
        <v>497</v>
      </c>
      <c r="C179" s="61" t="s">
        <v>498</v>
      </c>
      <c r="E179" s="61" t="s">
        <v>2</v>
      </c>
      <c r="F179" s="61" t="s">
        <v>1</v>
      </c>
      <c r="G179" s="61">
        <v>18005</v>
      </c>
      <c r="R179" s="61" t="s">
        <v>174</v>
      </c>
      <c r="S179" s="61" t="s">
        <v>174</v>
      </c>
      <c r="T179" s="61" t="s">
        <v>175</v>
      </c>
      <c r="U179" s="61" t="s">
        <v>175</v>
      </c>
      <c r="V179" s="61" t="s">
        <v>176</v>
      </c>
      <c r="W179" s="61" t="s">
        <v>177</v>
      </c>
      <c r="X179" s="61" t="s">
        <v>178</v>
      </c>
      <c r="Y179" s="61" t="s">
        <v>179</v>
      </c>
    </row>
    <row r="180" spans="1:25" x14ac:dyDescent="0.25">
      <c r="A180" s="61">
        <v>1599269</v>
      </c>
      <c r="B180" s="61" t="s">
        <v>499</v>
      </c>
      <c r="C180" s="61" t="s">
        <v>500</v>
      </c>
      <c r="E180" s="61" t="s">
        <v>2</v>
      </c>
      <c r="F180" s="61" t="s">
        <v>1</v>
      </c>
      <c r="G180" s="61">
        <v>37023</v>
      </c>
      <c r="R180" s="61" t="s">
        <v>174</v>
      </c>
      <c r="S180" s="61" t="s">
        <v>174</v>
      </c>
      <c r="T180" s="61" t="s">
        <v>175</v>
      </c>
      <c r="U180" s="61" t="s">
        <v>175</v>
      </c>
      <c r="V180" s="61" t="s">
        <v>176</v>
      </c>
      <c r="W180" s="61" t="s">
        <v>177</v>
      </c>
      <c r="X180" s="61" t="s">
        <v>178</v>
      </c>
      <c r="Y180" s="61" t="s">
        <v>179</v>
      </c>
    </row>
    <row r="181" spans="1:25" x14ac:dyDescent="0.25">
      <c r="A181" s="61">
        <v>1602277</v>
      </c>
      <c r="B181" s="61" t="s">
        <v>501</v>
      </c>
      <c r="C181" s="61" t="s">
        <v>502</v>
      </c>
      <c r="E181" s="61" t="s">
        <v>2</v>
      </c>
      <c r="F181" s="61" t="s">
        <v>1</v>
      </c>
      <c r="G181" s="61">
        <v>28029</v>
      </c>
      <c r="R181" s="61" t="s">
        <v>174</v>
      </c>
      <c r="S181" s="61" t="s">
        <v>174</v>
      </c>
      <c r="T181" s="61" t="s">
        <v>175</v>
      </c>
      <c r="U181" s="61" t="s">
        <v>175</v>
      </c>
      <c r="V181" s="61" t="s">
        <v>176</v>
      </c>
      <c r="W181" s="61" t="s">
        <v>177</v>
      </c>
      <c r="X181" s="61" t="s">
        <v>178</v>
      </c>
      <c r="Y181" s="61" t="s">
        <v>179</v>
      </c>
    </row>
    <row r="182" spans="1:25" x14ac:dyDescent="0.25">
      <c r="A182" s="61">
        <v>1602676</v>
      </c>
      <c r="B182" s="61" t="s">
        <v>503</v>
      </c>
      <c r="C182" s="61" t="s">
        <v>401</v>
      </c>
      <c r="E182" s="61" t="s">
        <v>3</v>
      </c>
      <c r="F182" s="61" t="s">
        <v>1</v>
      </c>
      <c r="G182" s="61">
        <v>37015</v>
      </c>
      <c r="R182" s="61" t="s">
        <v>174</v>
      </c>
      <c r="S182" s="61" t="s">
        <v>174</v>
      </c>
      <c r="T182" s="61" t="s">
        <v>175</v>
      </c>
      <c r="U182" s="61" t="s">
        <v>175</v>
      </c>
      <c r="V182" s="61" t="s">
        <v>176</v>
      </c>
      <c r="W182" s="61" t="s">
        <v>177</v>
      </c>
      <c r="X182" s="61" t="s">
        <v>178</v>
      </c>
      <c r="Y182" s="61" t="s">
        <v>179</v>
      </c>
    </row>
    <row r="183" spans="1:25" x14ac:dyDescent="0.25">
      <c r="A183" s="61">
        <v>1603287</v>
      </c>
      <c r="B183" s="61" t="s">
        <v>504</v>
      </c>
      <c r="C183" s="61" t="s">
        <v>505</v>
      </c>
      <c r="E183" s="61" t="s">
        <v>2</v>
      </c>
      <c r="F183" s="61" t="s">
        <v>1</v>
      </c>
      <c r="G183" s="61">
        <v>45003</v>
      </c>
      <c r="R183" s="61" t="s">
        <v>174</v>
      </c>
      <c r="S183" s="61" t="s">
        <v>174</v>
      </c>
      <c r="T183" s="61" t="s">
        <v>175</v>
      </c>
      <c r="U183" s="61" t="s">
        <v>175</v>
      </c>
      <c r="V183" s="61" t="s">
        <v>176</v>
      </c>
      <c r="W183" s="61" t="s">
        <v>177</v>
      </c>
      <c r="X183" s="61" t="s">
        <v>178</v>
      </c>
      <c r="Y183" s="61" t="s">
        <v>179</v>
      </c>
    </row>
    <row r="184" spans="1:25" x14ac:dyDescent="0.25">
      <c r="A184" s="61">
        <v>1603634</v>
      </c>
      <c r="B184" s="61" t="s">
        <v>506</v>
      </c>
      <c r="C184" s="61" t="s">
        <v>507</v>
      </c>
      <c r="E184" s="61" t="s">
        <v>3</v>
      </c>
      <c r="F184" s="61" t="s">
        <v>1</v>
      </c>
      <c r="G184" s="61">
        <v>18032</v>
      </c>
      <c r="R184" s="61" t="s">
        <v>174</v>
      </c>
      <c r="S184" s="61" t="s">
        <v>174</v>
      </c>
      <c r="T184" s="61" t="s">
        <v>175</v>
      </c>
      <c r="U184" s="61" t="s">
        <v>175</v>
      </c>
      <c r="V184" s="61" t="s">
        <v>176</v>
      </c>
      <c r="W184" s="61" t="s">
        <v>177</v>
      </c>
      <c r="X184" s="61" t="s">
        <v>178</v>
      </c>
      <c r="Y184" s="61" t="s">
        <v>179</v>
      </c>
    </row>
    <row r="185" spans="1:25" x14ac:dyDescent="0.25">
      <c r="A185" s="61">
        <v>1604452</v>
      </c>
      <c r="B185" s="61" t="s">
        <v>242</v>
      </c>
      <c r="C185" s="61" t="s">
        <v>508</v>
      </c>
      <c r="E185" s="61" t="s">
        <v>3</v>
      </c>
      <c r="F185" s="61" t="s">
        <v>1</v>
      </c>
      <c r="G185" s="61">
        <v>41002</v>
      </c>
      <c r="R185" s="61" t="s">
        <v>174</v>
      </c>
      <c r="S185" s="61" t="s">
        <v>174</v>
      </c>
      <c r="T185" s="61" t="s">
        <v>175</v>
      </c>
      <c r="U185" s="61" t="s">
        <v>175</v>
      </c>
      <c r="V185" s="61" t="s">
        <v>176</v>
      </c>
      <c r="W185" s="61" t="s">
        <v>177</v>
      </c>
      <c r="X185" s="61" t="s">
        <v>178</v>
      </c>
      <c r="Y185" s="61" t="s">
        <v>179</v>
      </c>
    </row>
    <row r="186" spans="1:25" x14ac:dyDescent="0.25">
      <c r="A186" s="61">
        <v>1604568</v>
      </c>
      <c r="B186" s="61" t="s">
        <v>509</v>
      </c>
      <c r="C186" s="61" t="s">
        <v>383</v>
      </c>
      <c r="E186" s="61" t="s">
        <v>3</v>
      </c>
      <c r="F186" s="61" t="s">
        <v>0</v>
      </c>
      <c r="G186" s="61">
        <v>36003</v>
      </c>
      <c r="R186" s="61" t="s">
        <v>174</v>
      </c>
      <c r="S186" s="61" t="s">
        <v>174</v>
      </c>
      <c r="T186" s="61" t="s">
        <v>175</v>
      </c>
      <c r="U186" s="61" t="s">
        <v>175</v>
      </c>
      <c r="V186" s="61" t="s">
        <v>176</v>
      </c>
      <c r="W186" s="61" t="s">
        <v>177</v>
      </c>
      <c r="X186" s="61" t="s">
        <v>178</v>
      </c>
      <c r="Y186" s="61" t="s">
        <v>179</v>
      </c>
    </row>
    <row r="187" spans="1:25" x14ac:dyDescent="0.25">
      <c r="A187" s="61">
        <v>1605349</v>
      </c>
      <c r="B187" s="61" t="s">
        <v>510</v>
      </c>
      <c r="C187" s="61" t="s">
        <v>307</v>
      </c>
      <c r="E187" s="61" t="s">
        <v>3</v>
      </c>
      <c r="F187" s="61" t="s">
        <v>1</v>
      </c>
      <c r="G187" s="61">
        <v>45033</v>
      </c>
      <c r="R187" s="61" t="s">
        <v>174</v>
      </c>
      <c r="S187" s="61" t="s">
        <v>174</v>
      </c>
      <c r="T187" s="61" t="s">
        <v>175</v>
      </c>
      <c r="U187" s="61" t="s">
        <v>175</v>
      </c>
      <c r="V187" s="61" t="s">
        <v>176</v>
      </c>
      <c r="W187" s="61" t="s">
        <v>177</v>
      </c>
      <c r="X187" s="61" t="s">
        <v>178</v>
      </c>
      <c r="Y187" s="61" t="s">
        <v>179</v>
      </c>
    </row>
    <row r="188" spans="1:25" x14ac:dyDescent="0.25">
      <c r="A188" s="61">
        <v>1605358</v>
      </c>
      <c r="B188" s="61" t="s">
        <v>511</v>
      </c>
      <c r="C188" s="61" t="s">
        <v>512</v>
      </c>
      <c r="E188" s="61" t="s">
        <v>2</v>
      </c>
      <c r="F188" s="61" t="s">
        <v>1</v>
      </c>
      <c r="G188" s="61">
        <v>45033</v>
      </c>
      <c r="R188" s="61" t="s">
        <v>174</v>
      </c>
      <c r="S188" s="61" t="s">
        <v>174</v>
      </c>
      <c r="T188" s="61" t="s">
        <v>175</v>
      </c>
      <c r="U188" s="61" t="s">
        <v>175</v>
      </c>
      <c r="V188" s="61" t="s">
        <v>176</v>
      </c>
      <c r="W188" s="61" t="s">
        <v>177</v>
      </c>
      <c r="X188" s="61" t="s">
        <v>178</v>
      </c>
      <c r="Y188" s="61" t="s">
        <v>179</v>
      </c>
    </row>
    <row r="189" spans="1:25" x14ac:dyDescent="0.25">
      <c r="A189" s="61">
        <v>1607119</v>
      </c>
      <c r="B189" s="61" t="s">
        <v>513</v>
      </c>
      <c r="C189" s="61" t="s">
        <v>514</v>
      </c>
      <c r="E189" s="61" t="s">
        <v>2</v>
      </c>
      <c r="F189" s="61" t="s">
        <v>0</v>
      </c>
      <c r="G189" s="61">
        <v>37021</v>
      </c>
      <c r="R189" s="61" t="s">
        <v>174</v>
      </c>
      <c r="S189" s="61" t="s">
        <v>174</v>
      </c>
      <c r="T189" s="61" t="s">
        <v>175</v>
      </c>
      <c r="U189" s="61" t="s">
        <v>175</v>
      </c>
      <c r="V189" s="61" t="s">
        <v>176</v>
      </c>
      <c r="W189" s="61" t="s">
        <v>177</v>
      </c>
      <c r="X189" s="61" t="s">
        <v>178</v>
      </c>
      <c r="Y189" s="61" t="s">
        <v>179</v>
      </c>
    </row>
    <row r="190" spans="1:25" x14ac:dyDescent="0.25">
      <c r="A190" s="61">
        <v>1611245</v>
      </c>
      <c r="B190" s="61" t="s">
        <v>515</v>
      </c>
      <c r="C190" s="61" t="s">
        <v>203</v>
      </c>
      <c r="E190" s="61" t="s">
        <v>3</v>
      </c>
      <c r="F190" s="61" t="s">
        <v>0</v>
      </c>
      <c r="G190" s="61">
        <v>41026</v>
      </c>
      <c r="R190" s="61" t="s">
        <v>174</v>
      </c>
      <c r="S190" s="61" t="s">
        <v>174</v>
      </c>
      <c r="T190" s="61" t="s">
        <v>175</v>
      </c>
      <c r="U190" s="61" t="s">
        <v>175</v>
      </c>
      <c r="V190" s="61" t="s">
        <v>176</v>
      </c>
      <c r="W190" s="61" t="s">
        <v>177</v>
      </c>
      <c r="X190" s="61" t="s">
        <v>178</v>
      </c>
      <c r="Y190" s="61" t="s">
        <v>179</v>
      </c>
    </row>
    <row r="191" spans="1:25" x14ac:dyDescent="0.25">
      <c r="A191" s="61">
        <v>1611980</v>
      </c>
      <c r="B191" s="61" t="s">
        <v>516</v>
      </c>
      <c r="C191" s="61" t="s">
        <v>517</v>
      </c>
      <c r="E191" s="61" t="s">
        <v>2</v>
      </c>
      <c r="F191" s="61" t="s">
        <v>1</v>
      </c>
      <c r="G191" s="61">
        <v>36003</v>
      </c>
      <c r="R191" s="61" t="s">
        <v>174</v>
      </c>
      <c r="S191" s="61" t="s">
        <v>174</v>
      </c>
      <c r="T191" s="61" t="s">
        <v>175</v>
      </c>
      <c r="U191" s="61" t="s">
        <v>175</v>
      </c>
      <c r="V191" s="61" t="s">
        <v>176</v>
      </c>
      <c r="W191" s="61" t="s">
        <v>177</v>
      </c>
      <c r="X191" s="61" t="s">
        <v>178</v>
      </c>
      <c r="Y191" s="61" t="s">
        <v>179</v>
      </c>
    </row>
    <row r="192" spans="1:25" x14ac:dyDescent="0.25">
      <c r="A192" s="61">
        <v>1614184</v>
      </c>
      <c r="B192" s="61" t="s">
        <v>518</v>
      </c>
      <c r="C192" s="61" t="s">
        <v>519</v>
      </c>
      <c r="E192" s="61" t="s">
        <v>2</v>
      </c>
      <c r="F192" s="61" t="s">
        <v>0</v>
      </c>
      <c r="G192" s="61">
        <v>45009</v>
      </c>
      <c r="R192" s="61" t="s">
        <v>174</v>
      </c>
      <c r="S192" s="61" t="s">
        <v>174</v>
      </c>
      <c r="T192" s="61" t="s">
        <v>175</v>
      </c>
      <c r="U192" s="61" t="s">
        <v>175</v>
      </c>
      <c r="V192" s="61" t="s">
        <v>176</v>
      </c>
      <c r="W192" s="61" t="s">
        <v>177</v>
      </c>
      <c r="X192" s="61" t="s">
        <v>178</v>
      </c>
      <c r="Y192" s="61" t="s">
        <v>179</v>
      </c>
    </row>
    <row r="193" spans="1:25" x14ac:dyDescent="0.25">
      <c r="A193" s="61">
        <v>1614208</v>
      </c>
      <c r="B193" s="61" t="s">
        <v>520</v>
      </c>
      <c r="C193" s="61" t="s">
        <v>521</v>
      </c>
      <c r="E193" s="61" t="s">
        <v>3</v>
      </c>
      <c r="F193" s="61" t="s">
        <v>0</v>
      </c>
      <c r="G193" s="61">
        <v>18003</v>
      </c>
      <c r="R193" s="61" t="s">
        <v>174</v>
      </c>
      <c r="S193" s="61" t="s">
        <v>174</v>
      </c>
      <c r="T193" s="61" t="s">
        <v>175</v>
      </c>
      <c r="U193" s="61" t="s">
        <v>175</v>
      </c>
      <c r="V193" s="61" t="s">
        <v>176</v>
      </c>
      <c r="W193" s="61" t="s">
        <v>177</v>
      </c>
      <c r="X193" s="61" t="s">
        <v>178</v>
      </c>
      <c r="Y193" s="61" t="s">
        <v>179</v>
      </c>
    </row>
    <row r="194" spans="1:25" x14ac:dyDescent="0.25">
      <c r="A194" s="61">
        <v>1614444</v>
      </c>
      <c r="B194" s="61" t="s">
        <v>522</v>
      </c>
      <c r="C194" s="61" t="s">
        <v>229</v>
      </c>
      <c r="E194" s="61" t="s">
        <v>3</v>
      </c>
      <c r="F194" s="61" t="s">
        <v>0</v>
      </c>
      <c r="G194" s="61">
        <v>37011</v>
      </c>
      <c r="R194" s="61" t="s">
        <v>174</v>
      </c>
      <c r="S194" s="61" t="s">
        <v>174</v>
      </c>
      <c r="T194" s="61" t="s">
        <v>175</v>
      </c>
      <c r="U194" s="61" t="s">
        <v>175</v>
      </c>
      <c r="V194" s="61" t="s">
        <v>176</v>
      </c>
      <c r="W194" s="61" t="s">
        <v>177</v>
      </c>
      <c r="X194" s="61" t="s">
        <v>178</v>
      </c>
      <c r="Y194" s="61" t="s">
        <v>179</v>
      </c>
    </row>
    <row r="195" spans="1:25" x14ac:dyDescent="0.25">
      <c r="A195" s="61">
        <v>1615810</v>
      </c>
      <c r="B195" s="61" t="s">
        <v>523</v>
      </c>
      <c r="C195" s="61" t="s">
        <v>524</v>
      </c>
      <c r="E195" s="61" t="s">
        <v>3</v>
      </c>
      <c r="F195" s="61" t="s">
        <v>0</v>
      </c>
      <c r="G195" s="61">
        <v>28012</v>
      </c>
      <c r="R195" s="61" t="s">
        <v>174</v>
      </c>
      <c r="S195" s="61" t="s">
        <v>174</v>
      </c>
      <c r="T195" s="61" t="s">
        <v>175</v>
      </c>
      <c r="U195" s="61" t="s">
        <v>175</v>
      </c>
      <c r="V195" s="61" t="s">
        <v>176</v>
      </c>
      <c r="W195" s="61" t="s">
        <v>177</v>
      </c>
      <c r="X195" s="61" t="s">
        <v>178</v>
      </c>
      <c r="Y195" s="61" t="s">
        <v>179</v>
      </c>
    </row>
    <row r="196" spans="1:25" x14ac:dyDescent="0.25">
      <c r="A196" s="61">
        <v>1617173</v>
      </c>
      <c r="B196" s="61" t="s">
        <v>525</v>
      </c>
      <c r="C196" s="61" t="s">
        <v>223</v>
      </c>
      <c r="E196" s="61" t="s">
        <v>2</v>
      </c>
      <c r="F196" s="61" t="s">
        <v>0</v>
      </c>
      <c r="G196" s="61">
        <v>45053</v>
      </c>
      <c r="R196" s="61" t="s">
        <v>174</v>
      </c>
      <c r="S196" s="61" t="s">
        <v>174</v>
      </c>
      <c r="T196" s="61" t="s">
        <v>175</v>
      </c>
      <c r="U196" s="61" t="s">
        <v>175</v>
      </c>
      <c r="V196" s="61" t="s">
        <v>176</v>
      </c>
      <c r="W196" s="61" t="s">
        <v>177</v>
      </c>
      <c r="X196" s="61" t="s">
        <v>178</v>
      </c>
      <c r="Y196" s="61" t="s">
        <v>179</v>
      </c>
    </row>
    <row r="197" spans="1:25" x14ac:dyDescent="0.25">
      <c r="A197" s="61">
        <v>1620095</v>
      </c>
      <c r="B197" s="61" t="s">
        <v>526</v>
      </c>
      <c r="C197" s="61" t="s">
        <v>527</v>
      </c>
      <c r="E197" s="61" t="s">
        <v>2</v>
      </c>
      <c r="F197" s="61" t="s">
        <v>0</v>
      </c>
      <c r="G197" s="61">
        <v>18024</v>
      </c>
      <c r="R197" s="61" t="s">
        <v>174</v>
      </c>
      <c r="S197" s="61" t="s">
        <v>174</v>
      </c>
      <c r="T197" s="61" t="s">
        <v>175</v>
      </c>
      <c r="U197" s="61" t="s">
        <v>175</v>
      </c>
      <c r="V197" s="61" t="s">
        <v>176</v>
      </c>
      <c r="W197" s="61" t="s">
        <v>177</v>
      </c>
      <c r="X197" s="61" t="s">
        <v>178</v>
      </c>
      <c r="Y197" s="61" t="s">
        <v>179</v>
      </c>
    </row>
    <row r="198" spans="1:25" x14ac:dyDescent="0.25">
      <c r="A198" s="61">
        <v>1620877</v>
      </c>
      <c r="B198" s="61" t="s">
        <v>528</v>
      </c>
      <c r="C198" s="61" t="s">
        <v>529</v>
      </c>
      <c r="E198" s="61" t="s">
        <v>2</v>
      </c>
      <c r="F198" s="61" t="s">
        <v>1</v>
      </c>
      <c r="G198" s="61">
        <v>18035</v>
      </c>
      <c r="R198" s="61" t="s">
        <v>174</v>
      </c>
      <c r="S198" s="61" t="s">
        <v>174</v>
      </c>
      <c r="T198" s="61" t="s">
        <v>175</v>
      </c>
      <c r="U198" s="61" t="s">
        <v>175</v>
      </c>
      <c r="V198" s="61" t="s">
        <v>176</v>
      </c>
      <c r="W198" s="61" t="s">
        <v>177</v>
      </c>
      <c r="X198" s="61" t="s">
        <v>178</v>
      </c>
      <c r="Y198" s="61" t="s">
        <v>179</v>
      </c>
    </row>
    <row r="199" spans="1:25" x14ac:dyDescent="0.25">
      <c r="A199" s="61">
        <v>1622078</v>
      </c>
      <c r="B199" s="61" t="s">
        <v>530</v>
      </c>
      <c r="C199" s="61" t="s">
        <v>478</v>
      </c>
      <c r="E199" s="61" t="s">
        <v>2</v>
      </c>
      <c r="F199" s="61" t="s">
        <v>0</v>
      </c>
      <c r="G199" s="61">
        <v>37017</v>
      </c>
      <c r="R199" s="61" t="s">
        <v>174</v>
      </c>
      <c r="S199" s="61" t="s">
        <v>174</v>
      </c>
      <c r="T199" s="61" t="s">
        <v>175</v>
      </c>
      <c r="U199" s="61" t="s">
        <v>175</v>
      </c>
      <c r="V199" s="61" t="s">
        <v>176</v>
      </c>
      <c r="W199" s="61" t="s">
        <v>177</v>
      </c>
      <c r="X199" s="61" t="s">
        <v>178</v>
      </c>
      <c r="Y199" s="61" t="s">
        <v>179</v>
      </c>
    </row>
    <row r="200" spans="1:25" x14ac:dyDescent="0.25">
      <c r="A200" s="61">
        <v>1623618</v>
      </c>
      <c r="B200" s="61" t="s">
        <v>531</v>
      </c>
      <c r="C200" s="61" t="s">
        <v>532</v>
      </c>
      <c r="E200" s="61" t="s">
        <v>3</v>
      </c>
      <c r="F200" s="61" t="s">
        <v>0</v>
      </c>
      <c r="G200" s="61">
        <v>37017</v>
      </c>
      <c r="R200" s="61" t="s">
        <v>174</v>
      </c>
      <c r="S200" s="61" t="s">
        <v>174</v>
      </c>
      <c r="T200" s="61" t="s">
        <v>175</v>
      </c>
      <c r="U200" s="61" t="s">
        <v>175</v>
      </c>
      <c r="V200" s="61" t="s">
        <v>176</v>
      </c>
      <c r="W200" s="61" t="s">
        <v>177</v>
      </c>
      <c r="X200" s="61" t="s">
        <v>178</v>
      </c>
      <c r="Y200" s="61" t="s">
        <v>179</v>
      </c>
    </row>
    <row r="201" spans="1:25" x14ac:dyDescent="0.25">
      <c r="A201" s="61">
        <v>1624682</v>
      </c>
      <c r="B201" s="61" t="s">
        <v>533</v>
      </c>
      <c r="C201" s="61" t="s">
        <v>534</v>
      </c>
      <c r="E201" s="61" t="s">
        <v>2</v>
      </c>
      <c r="F201" s="61" t="s">
        <v>1</v>
      </c>
      <c r="G201" s="61">
        <v>45003</v>
      </c>
      <c r="R201" s="61" t="s">
        <v>174</v>
      </c>
      <c r="S201" s="61" t="s">
        <v>174</v>
      </c>
      <c r="T201" s="61" t="s">
        <v>175</v>
      </c>
      <c r="U201" s="61" t="s">
        <v>175</v>
      </c>
      <c r="V201" s="61" t="s">
        <v>176</v>
      </c>
      <c r="W201" s="61" t="s">
        <v>177</v>
      </c>
      <c r="X201" s="61" t="s">
        <v>178</v>
      </c>
      <c r="Y201" s="61" t="s">
        <v>179</v>
      </c>
    </row>
    <row r="202" spans="1:25" x14ac:dyDescent="0.25">
      <c r="A202" s="61">
        <v>1624711</v>
      </c>
      <c r="B202" s="61" t="s">
        <v>535</v>
      </c>
      <c r="C202" s="61" t="s">
        <v>536</v>
      </c>
      <c r="E202" s="61" t="s">
        <v>2</v>
      </c>
      <c r="F202" s="61" t="s">
        <v>0</v>
      </c>
      <c r="G202" s="61">
        <v>37015</v>
      </c>
      <c r="R202" s="61" t="s">
        <v>174</v>
      </c>
      <c r="S202" s="61" t="s">
        <v>174</v>
      </c>
      <c r="T202" s="61" t="s">
        <v>175</v>
      </c>
      <c r="U202" s="61" t="s">
        <v>175</v>
      </c>
      <c r="V202" s="61" t="s">
        <v>176</v>
      </c>
      <c r="W202" s="61" t="s">
        <v>177</v>
      </c>
      <c r="X202" s="61" t="s">
        <v>178</v>
      </c>
      <c r="Y202" s="61" t="s">
        <v>179</v>
      </c>
    </row>
    <row r="203" spans="1:25" x14ac:dyDescent="0.25">
      <c r="A203" s="61">
        <v>1628727</v>
      </c>
      <c r="B203" s="61" t="s">
        <v>537</v>
      </c>
      <c r="C203" s="61" t="s">
        <v>538</v>
      </c>
      <c r="E203" s="61" t="s">
        <v>2</v>
      </c>
      <c r="F203" s="61" t="s">
        <v>1</v>
      </c>
      <c r="G203" s="61">
        <v>37038</v>
      </c>
      <c r="R203" s="61" t="s">
        <v>174</v>
      </c>
      <c r="S203" s="61" t="s">
        <v>174</v>
      </c>
      <c r="T203" s="61" t="s">
        <v>175</v>
      </c>
      <c r="U203" s="61" t="s">
        <v>175</v>
      </c>
      <c r="V203" s="61" t="s">
        <v>176</v>
      </c>
      <c r="W203" s="61" t="s">
        <v>177</v>
      </c>
      <c r="X203" s="61" t="s">
        <v>178</v>
      </c>
      <c r="Y203" s="61" t="s">
        <v>179</v>
      </c>
    </row>
    <row r="204" spans="1:25" x14ac:dyDescent="0.25">
      <c r="A204" s="61">
        <v>1628896</v>
      </c>
      <c r="B204" s="61" t="s">
        <v>539</v>
      </c>
      <c r="C204" s="61" t="s">
        <v>540</v>
      </c>
      <c r="E204" s="61" t="s">
        <v>3</v>
      </c>
      <c r="F204" s="61" t="s">
        <v>0</v>
      </c>
      <c r="G204" s="61">
        <v>18003</v>
      </c>
      <c r="R204" s="61" t="s">
        <v>174</v>
      </c>
      <c r="S204" s="61" t="s">
        <v>174</v>
      </c>
      <c r="T204" s="61" t="s">
        <v>175</v>
      </c>
      <c r="U204" s="61" t="s">
        <v>175</v>
      </c>
      <c r="V204" s="61" t="s">
        <v>176</v>
      </c>
      <c r="W204" s="61" t="s">
        <v>177</v>
      </c>
      <c r="X204" s="61" t="s">
        <v>178</v>
      </c>
      <c r="Y204" s="61" t="s">
        <v>179</v>
      </c>
    </row>
    <row r="205" spans="1:25" x14ac:dyDescent="0.25">
      <c r="A205" s="61">
        <v>1630215</v>
      </c>
      <c r="B205" s="61" t="s">
        <v>501</v>
      </c>
      <c r="C205" s="61" t="s">
        <v>541</v>
      </c>
      <c r="E205" s="61" t="s">
        <v>3</v>
      </c>
      <c r="F205" s="61" t="s">
        <v>1</v>
      </c>
      <c r="G205" s="61">
        <v>28029</v>
      </c>
      <c r="R205" s="61" t="s">
        <v>174</v>
      </c>
      <c r="S205" s="61" t="s">
        <v>174</v>
      </c>
      <c r="T205" s="61" t="s">
        <v>175</v>
      </c>
      <c r="U205" s="61" t="s">
        <v>175</v>
      </c>
      <c r="V205" s="61" t="s">
        <v>176</v>
      </c>
      <c r="W205" s="61" t="s">
        <v>177</v>
      </c>
      <c r="X205" s="61" t="s">
        <v>178</v>
      </c>
      <c r="Y205" s="61" t="s">
        <v>179</v>
      </c>
    </row>
    <row r="206" spans="1:25" x14ac:dyDescent="0.25">
      <c r="A206" s="61">
        <v>1632006</v>
      </c>
      <c r="B206" s="61" t="s">
        <v>542</v>
      </c>
      <c r="C206" s="61" t="s">
        <v>543</v>
      </c>
      <c r="E206" s="61" t="s">
        <v>3</v>
      </c>
      <c r="F206" s="61" t="s">
        <v>0</v>
      </c>
      <c r="G206" s="61">
        <v>36014</v>
      </c>
      <c r="R206" s="61" t="s">
        <v>174</v>
      </c>
      <c r="S206" s="61" t="s">
        <v>174</v>
      </c>
      <c r="T206" s="61" t="s">
        <v>175</v>
      </c>
      <c r="U206" s="61" t="s">
        <v>175</v>
      </c>
      <c r="V206" s="61" t="s">
        <v>176</v>
      </c>
      <c r="W206" s="61" t="s">
        <v>177</v>
      </c>
      <c r="X206" s="61" t="s">
        <v>178</v>
      </c>
      <c r="Y206" s="61" t="s">
        <v>179</v>
      </c>
    </row>
    <row r="207" spans="1:25" x14ac:dyDescent="0.25">
      <c r="A207" s="61">
        <v>1632779</v>
      </c>
      <c r="B207" s="61" t="s">
        <v>544</v>
      </c>
      <c r="C207" s="61" t="s">
        <v>545</v>
      </c>
      <c r="E207" s="61" t="s">
        <v>3</v>
      </c>
      <c r="F207" s="61" t="s">
        <v>0</v>
      </c>
      <c r="G207" s="61">
        <v>18035</v>
      </c>
      <c r="R207" s="61" t="s">
        <v>174</v>
      </c>
      <c r="S207" s="61" t="s">
        <v>174</v>
      </c>
      <c r="T207" s="61" t="s">
        <v>175</v>
      </c>
      <c r="U207" s="61" t="s">
        <v>175</v>
      </c>
      <c r="V207" s="61" t="s">
        <v>176</v>
      </c>
      <c r="W207" s="61" t="s">
        <v>177</v>
      </c>
      <c r="X207" s="61" t="s">
        <v>178</v>
      </c>
      <c r="Y207" s="61" t="s">
        <v>179</v>
      </c>
    </row>
    <row r="208" spans="1:25" x14ac:dyDescent="0.25">
      <c r="A208" s="61">
        <v>1632951</v>
      </c>
      <c r="B208" s="61" t="s">
        <v>546</v>
      </c>
      <c r="C208" s="61" t="s">
        <v>483</v>
      </c>
      <c r="E208" s="61" t="s">
        <v>2</v>
      </c>
      <c r="F208" s="61" t="s">
        <v>1</v>
      </c>
      <c r="G208" s="61">
        <v>45009</v>
      </c>
      <c r="R208" s="61" t="s">
        <v>174</v>
      </c>
      <c r="S208" s="61" t="s">
        <v>174</v>
      </c>
      <c r="T208" s="61" t="s">
        <v>175</v>
      </c>
      <c r="U208" s="61" t="s">
        <v>175</v>
      </c>
      <c r="V208" s="61" t="s">
        <v>176</v>
      </c>
      <c r="W208" s="61" t="s">
        <v>177</v>
      </c>
      <c r="X208" s="61" t="s">
        <v>178</v>
      </c>
      <c r="Y208" s="61" t="s">
        <v>179</v>
      </c>
    </row>
    <row r="209" spans="1:25" x14ac:dyDescent="0.25">
      <c r="A209" s="61">
        <v>1633776</v>
      </c>
      <c r="B209" s="61" t="s">
        <v>547</v>
      </c>
      <c r="C209" s="61" t="s">
        <v>548</v>
      </c>
      <c r="E209" s="61" t="s">
        <v>2</v>
      </c>
      <c r="F209" s="61" t="s">
        <v>0</v>
      </c>
      <c r="G209" s="61">
        <v>36011</v>
      </c>
      <c r="R209" s="61" t="s">
        <v>174</v>
      </c>
      <c r="S209" s="61" t="s">
        <v>174</v>
      </c>
      <c r="T209" s="61" t="s">
        <v>175</v>
      </c>
      <c r="U209" s="61" t="s">
        <v>175</v>
      </c>
      <c r="V209" s="61" t="s">
        <v>176</v>
      </c>
      <c r="W209" s="61" t="s">
        <v>177</v>
      </c>
      <c r="X209" s="61" t="s">
        <v>178</v>
      </c>
      <c r="Y209" s="61" t="s">
        <v>179</v>
      </c>
    </row>
    <row r="210" spans="1:25" x14ac:dyDescent="0.25">
      <c r="A210" s="61">
        <v>1638209</v>
      </c>
      <c r="B210" s="61" t="s">
        <v>549</v>
      </c>
      <c r="C210" s="61" t="s">
        <v>550</v>
      </c>
      <c r="E210" s="61" t="s">
        <v>3</v>
      </c>
      <c r="F210" s="61" t="s">
        <v>1</v>
      </c>
      <c r="G210" s="61">
        <v>37027</v>
      </c>
      <c r="R210" s="61" t="s">
        <v>174</v>
      </c>
      <c r="S210" s="61" t="s">
        <v>174</v>
      </c>
      <c r="T210" s="61" t="s">
        <v>175</v>
      </c>
      <c r="U210" s="61" t="s">
        <v>175</v>
      </c>
      <c r="V210" s="61" t="s">
        <v>176</v>
      </c>
      <c r="W210" s="61" t="s">
        <v>177</v>
      </c>
      <c r="X210" s="61" t="s">
        <v>178</v>
      </c>
      <c r="Y210" s="61" t="s">
        <v>179</v>
      </c>
    </row>
    <row r="211" spans="1:25" x14ac:dyDescent="0.25">
      <c r="A211" s="61">
        <v>1638736</v>
      </c>
      <c r="B211" s="61" t="s">
        <v>551</v>
      </c>
      <c r="C211" s="61" t="s">
        <v>552</v>
      </c>
      <c r="E211" s="61" t="s">
        <v>2</v>
      </c>
      <c r="F211" s="61" t="s">
        <v>0</v>
      </c>
      <c r="G211" s="61">
        <v>41026</v>
      </c>
      <c r="R211" s="61" t="s">
        <v>174</v>
      </c>
      <c r="S211" s="61" t="s">
        <v>174</v>
      </c>
      <c r="T211" s="61" t="s">
        <v>175</v>
      </c>
      <c r="U211" s="61" t="s">
        <v>175</v>
      </c>
      <c r="V211" s="61" t="s">
        <v>176</v>
      </c>
      <c r="W211" s="61" t="s">
        <v>177</v>
      </c>
      <c r="X211" s="61" t="s">
        <v>178</v>
      </c>
      <c r="Y211" s="61" t="s">
        <v>179</v>
      </c>
    </row>
    <row r="212" spans="1:25" x14ac:dyDescent="0.25">
      <c r="A212" s="61">
        <v>1639639</v>
      </c>
      <c r="B212" s="61" t="s">
        <v>553</v>
      </c>
      <c r="C212" s="61" t="s">
        <v>554</v>
      </c>
      <c r="E212" s="61" t="s">
        <v>2</v>
      </c>
      <c r="F212" s="61" t="s">
        <v>0</v>
      </c>
      <c r="G212" s="61">
        <v>36014</v>
      </c>
      <c r="R212" s="61" t="s">
        <v>174</v>
      </c>
      <c r="S212" s="61" t="s">
        <v>174</v>
      </c>
      <c r="T212" s="61" t="s">
        <v>175</v>
      </c>
      <c r="U212" s="61" t="s">
        <v>175</v>
      </c>
      <c r="V212" s="61" t="s">
        <v>176</v>
      </c>
      <c r="W212" s="61" t="s">
        <v>177</v>
      </c>
      <c r="X212" s="61" t="s">
        <v>178</v>
      </c>
      <c r="Y212" s="61" t="s">
        <v>179</v>
      </c>
    </row>
    <row r="213" spans="1:25" x14ac:dyDescent="0.25">
      <c r="A213" s="61">
        <v>1646755</v>
      </c>
      <c r="B213" s="61" t="s">
        <v>555</v>
      </c>
      <c r="C213" s="61" t="s">
        <v>556</v>
      </c>
      <c r="E213" s="61" t="s">
        <v>3</v>
      </c>
      <c r="F213" s="61" t="s">
        <v>0</v>
      </c>
      <c r="G213" s="61">
        <v>45038</v>
      </c>
      <c r="R213" s="61" t="s">
        <v>174</v>
      </c>
      <c r="S213" s="61" t="s">
        <v>174</v>
      </c>
      <c r="T213" s="61" t="s">
        <v>175</v>
      </c>
      <c r="U213" s="61" t="s">
        <v>175</v>
      </c>
      <c r="V213" s="61" t="s">
        <v>176</v>
      </c>
      <c r="W213" s="61" t="s">
        <v>177</v>
      </c>
      <c r="X213" s="61" t="s">
        <v>178</v>
      </c>
      <c r="Y213" s="61" t="s">
        <v>179</v>
      </c>
    </row>
    <row r="214" spans="1:25" x14ac:dyDescent="0.25">
      <c r="A214" s="61">
        <v>1650891</v>
      </c>
      <c r="B214" s="61" t="s">
        <v>557</v>
      </c>
      <c r="C214" s="61" t="s">
        <v>558</v>
      </c>
      <c r="E214" s="61" t="s">
        <v>2</v>
      </c>
      <c r="F214" s="61" t="s">
        <v>1</v>
      </c>
      <c r="G214" s="61">
        <v>45011</v>
      </c>
      <c r="R214" s="61" t="s">
        <v>174</v>
      </c>
      <c r="S214" s="61" t="s">
        <v>174</v>
      </c>
      <c r="T214" s="61" t="s">
        <v>175</v>
      </c>
      <c r="U214" s="61" t="s">
        <v>175</v>
      </c>
      <c r="V214" s="61" t="s">
        <v>176</v>
      </c>
      <c r="W214" s="61" t="s">
        <v>177</v>
      </c>
      <c r="X214" s="61" t="s">
        <v>178</v>
      </c>
      <c r="Y214" s="61" t="s">
        <v>179</v>
      </c>
    </row>
    <row r="215" spans="1:25" x14ac:dyDescent="0.25">
      <c r="A215" s="61">
        <v>1650892</v>
      </c>
      <c r="B215" s="61" t="s">
        <v>557</v>
      </c>
      <c r="C215" s="61" t="s">
        <v>438</v>
      </c>
      <c r="E215" s="61" t="s">
        <v>3</v>
      </c>
      <c r="F215" s="61" t="s">
        <v>0</v>
      </c>
      <c r="G215" s="61">
        <v>45011</v>
      </c>
      <c r="R215" s="61" t="s">
        <v>174</v>
      </c>
      <c r="S215" s="61" t="s">
        <v>174</v>
      </c>
      <c r="T215" s="61" t="s">
        <v>175</v>
      </c>
      <c r="U215" s="61" t="s">
        <v>175</v>
      </c>
      <c r="V215" s="61" t="s">
        <v>176</v>
      </c>
      <c r="W215" s="61" t="s">
        <v>177</v>
      </c>
      <c r="X215" s="61" t="s">
        <v>178</v>
      </c>
      <c r="Y215" s="61" t="s">
        <v>179</v>
      </c>
    </row>
    <row r="216" spans="1:25" x14ac:dyDescent="0.25">
      <c r="A216" s="61">
        <v>1650947</v>
      </c>
      <c r="B216" s="61" t="s">
        <v>559</v>
      </c>
      <c r="C216" s="61" t="s">
        <v>560</v>
      </c>
      <c r="E216" s="61" t="s">
        <v>2</v>
      </c>
      <c r="F216" s="61" t="s">
        <v>1</v>
      </c>
      <c r="G216" s="61">
        <v>37023</v>
      </c>
      <c r="R216" s="61" t="s">
        <v>174</v>
      </c>
      <c r="S216" s="61" t="s">
        <v>174</v>
      </c>
      <c r="T216" s="61" t="s">
        <v>175</v>
      </c>
      <c r="U216" s="61" t="s">
        <v>175</v>
      </c>
      <c r="V216" s="61" t="s">
        <v>176</v>
      </c>
      <c r="W216" s="61" t="s">
        <v>177</v>
      </c>
      <c r="X216" s="61" t="s">
        <v>178</v>
      </c>
      <c r="Y216" s="61" t="s">
        <v>179</v>
      </c>
    </row>
    <row r="217" spans="1:25" x14ac:dyDescent="0.25">
      <c r="A217" s="61">
        <v>1651499</v>
      </c>
      <c r="B217" s="61" t="s">
        <v>561</v>
      </c>
      <c r="C217" s="61" t="s">
        <v>562</v>
      </c>
      <c r="E217" s="61" t="s">
        <v>2</v>
      </c>
      <c r="F217" s="61" t="s">
        <v>1</v>
      </c>
      <c r="G217" s="61">
        <v>37033</v>
      </c>
      <c r="R217" s="61" t="s">
        <v>174</v>
      </c>
      <c r="S217" s="61" t="s">
        <v>174</v>
      </c>
      <c r="T217" s="61" t="s">
        <v>175</v>
      </c>
      <c r="U217" s="61" t="s">
        <v>175</v>
      </c>
      <c r="V217" s="61" t="s">
        <v>176</v>
      </c>
      <c r="W217" s="61" t="s">
        <v>177</v>
      </c>
      <c r="X217" s="61" t="s">
        <v>178</v>
      </c>
      <c r="Y217" s="61" t="s">
        <v>179</v>
      </c>
    </row>
    <row r="218" spans="1:25" x14ac:dyDescent="0.25">
      <c r="A218" s="61">
        <v>1651823</v>
      </c>
      <c r="B218" s="61" t="s">
        <v>563</v>
      </c>
      <c r="C218" s="61" t="s">
        <v>564</v>
      </c>
      <c r="E218" s="61" t="s">
        <v>2</v>
      </c>
      <c r="F218" s="61" t="s">
        <v>1</v>
      </c>
      <c r="G218" s="61">
        <v>37023</v>
      </c>
      <c r="R218" s="61" t="s">
        <v>174</v>
      </c>
      <c r="S218" s="61" t="s">
        <v>174</v>
      </c>
      <c r="T218" s="61" t="s">
        <v>175</v>
      </c>
      <c r="U218" s="61" t="s">
        <v>175</v>
      </c>
      <c r="V218" s="61" t="s">
        <v>176</v>
      </c>
      <c r="W218" s="61" t="s">
        <v>177</v>
      </c>
      <c r="X218" s="61" t="s">
        <v>178</v>
      </c>
      <c r="Y218" s="61" t="s">
        <v>179</v>
      </c>
    </row>
    <row r="219" spans="1:25" x14ac:dyDescent="0.25">
      <c r="A219" s="61">
        <v>1652014</v>
      </c>
      <c r="B219" s="61" t="s">
        <v>565</v>
      </c>
      <c r="C219" s="61" t="s">
        <v>303</v>
      </c>
      <c r="E219" s="61" t="s">
        <v>3</v>
      </c>
      <c r="F219" s="61" t="s">
        <v>1</v>
      </c>
      <c r="G219" s="61">
        <v>28001</v>
      </c>
      <c r="R219" s="61" t="s">
        <v>174</v>
      </c>
      <c r="S219" s="61" t="s">
        <v>174</v>
      </c>
      <c r="T219" s="61" t="s">
        <v>175</v>
      </c>
      <c r="U219" s="61" t="s">
        <v>175</v>
      </c>
      <c r="V219" s="61" t="s">
        <v>176</v>
      </c>
      <c r="W219" s="61" t="s">
        <v>177</v>
      </c>
      <c r="X219" s="61" t="s">
        <v>178</v>
      </c>
      <c r="Y219" s="61" t="s">
        <v>179</v>
      </c>
    </row>
    <row r="220" spans="1:25" x14ac:dyDescent="0.25">
      <c r="A220" s="61">
        <v>1652684</v>
      </c>
      <c r="B220" s="61" t="s">
        <v>354</v>
      </c>
      <c r="C220" s="61" t="s">
        <v>566</v>
      </c>
      <c r="E220" s="61" t="s">
        <v>3</v>
      </c>
      <c r="F220" s="61" t="s">
        <v>0</v>
      </c>
      <c r="G220" s="61">
        <v>36003</v>
      </c>
      <c r="R220" s="61" t="s">
        <v>174</v>
      </c>
      <c r="S220" s="61" t="s">
        <v>174</v>
      </c>
      <c r="T220" s="61" t="s">
        <v>175</v>
      </c>
      <c r="U220" s="61" t="s">
        <v>175</v>
      </c>
      <c r="V220" s="61" t="s">
        <v>176</v>
      </c>
      <c r="W220" s="61" t="s">
        <v>177</v>
      </c>
      <c r="X220" s="61" t="s">
        <v>178</v>
      </c>
      <c r="Y220" s="61" t="s">
        <v>179</v>
      </c>
    </row>
    <row r="221" spans="1:25" x14ac:dyDescent="0.25">
      <c r="A221" s="61">
        <v>1653913</v>
      </c>
      <c r="B221" s="61" t="s">
        <v>567</v>
      </c>
      <c r="C221" s="61" t="s">
        <v>568</v>
      </c>
      <c r="E221" s="61" t="s">
        <v>2</v>
      </c>
      <c r="F221" s="61" t="s">
        <v>0</v>
      </c>
      <c r="G221" s="61">
        <v>45038</v>
      </c>
      <c r="R221" s="61" t="s">
        <v>174</v>
      </c>
      <c r="S221" s="61" t="s">
        <v>174</v>
      </c>
      <c r="T221" s="61" t="s">
        <v>175</v>
      </c>
      <c r="U221" s="61" t="s">
        <v>175</v>
      </c>
      <c r="V221" s="61" t="s">
        <v>176</v>
      </c>
      <c r="W221" s="61" t="s">
        <v>177</v>
      </c>
      <c r="X221" s="61" t="s">
        <v>178</v>
      </c>
      <c r="Y221" s="61" t="s">
        <v>179</v>
      </c>
    </row>
    <row r="222" spans="1:25" x14ac:dyDescent="0.25">
      <c r="A222" s="61">
        <v>1654083</v>
      </c>
      <c r="B222" s="61" t="s">
        <v>569</v>
      </c>
      <c r="C222" s="61" t="s">
        <v>570</v>
      </c>
      <c r="E222" s="61" t="s">
        <v>2</v>
      </c>
      <c r="F222" s="61" t="s">
        <v>1</v>
      </c>
      <c r="G222" s="61">
        <v>45045</v>
      </c>
      <c r="R222" s="61" t="s">
        <v>174</v>
      </c>
      <c r="S222" s="61" t="s">
        <v>174</v>
      </c>
      <c r="T222" s="61" t="s">
        <v>175</v>
      </c>
      <c r="U222" s="61" t="s">
        <v>175</v>
      </c>
      <c r="V222" s="61" t="s">
        <v>176</v>
      </c>
      <c r="W222" s="61" t="s">
        <v>177</v>
      </c>
      <c r="X222" s="61" t="s">
        <v>178</v>
      </c>
      <c r="Y222" s="61" t="s">
        <v>179</v>
      </c>
    </row>
    <row r="223" spans="1:25" x14ac:dyDescent="0.25">
      <c r="A223" s="61">
        <v>1654209</v>
      </c>
      <c r="B223" s="61" t="s">
        <v>571</v>
      </c>
      <c r="C223" s="61" t="s">
        <v>217</v>
      </c>
      <c r="E223" s="61" t="s">
        <v>2</v>
      </c>
      <c r="F223" s="61" t="s">
        <v>0</v>
      </c>
      <c r="G223" s="61">
        <v>18003</v>
      </c>
      <c r="R223" s="61" t="s">
        <v>174</v>
      </c>
      <c r="S223" s="61" t="s">
        <v>174</v>
      </c>
      <c r="T223" s="61" t="s">
        <v>175</v>
      </c>
      <c r="U223" s="61" t="s">
        <v>175</v>
      </c>
      <c r="V223" s="61" t="s">
        <v>176</v>
      </c>
      <c r="W223" s="61" t="s">
        <v>177</v>
      </c>
      <c r="X223" s="61" t="s">
        <v>178</v>
      </c>
      <c r="Y223" s="61" t="s">
        <v>179</v>
      </c>
    </row>
    <row r="224" spans="1:25" x14ac:dyDescent="0.25">
      <c r="A224" s="61">
        <v>1654870</v>
      </c>
      <c r="B224" s="61" t="s">
        <v>572</v>
      </c>
      <c r="C224" s="61" t="s">
        <v>573</v>
      </c>
      <c r="E224" s="61" t="s">
        <v>3</v>
      </c>
      <c r="F224" s="61" t="s">
        <v>1</v>
      </c>
      <c r="G224" s="61">
        <v>36003</v>
      </c>
      <c r="R224" s="61" t="s">
        <v>174</v>
      </c>
      <c r="S224" s="61" t="s">
        <v>174</v>
      </c>
      <c r="T224" s="61" t="s">
        <v>175</v>
      </c>
      <c r="U224" s="61" t="s">
        <v>175</v>
      </c>
      <c r="V224" s="61" t="s">
        <v>176</v>
      </c>
      <c r="W224" s="61" t="s">
        <v>177</v>
      </c>
      <c r="X224" s="61" t="s">
        <v>178</v>
      </c>
      <c r="Y224" s="61" t="s">
        <v>179</v>
      </c>
    </row>
    <row r="225" spans="1:25" x14ac:dyDescent="0.25">
      <c r="A225" s="61">
        <v>1655478</v>
      </c>
      <c r="B225" s="61" t="s">
        <v>574</v>
      </c>
      <c r="C225" s="61" t="s">
        <v>519</v>
      </c>
      <c r="E225" s="61" t="s">
        <v>3</v>
      </c>
      <c r="F225" s="61" t="s">
        <v>0</v>
      </c>
      <c r="G225" s="61">
        <v>28024</v>
      </c>
      <c r="R225" s="61" t="s">
        <v>174</v>
      </c>
      <c r="S225" s="61" t="s">
        <v>174</v>
      </c>
      <c r="T225" s="61" t="s">
        <v>175</v>
      </c>
      <c r="U225" s="61" t="s">
        <v>175</v>
      </c>
      <c r="V225" s="61" t="s">
        <v>176</v>
      </c>
      <c r="W225" s="61" t="s">
        <v>177</v>
      </c>
      <c r="X225" s="61" t="s">
        <v>178</v>
      </c>
      <c r="Y225" s="61" t="s">
        <v>179</v>
      </c>
    </row>
    <row r="226" spans="1:25" x14ac:dyDescent="0.25">
      <c r="A226" s="61">
        <v>1655479</v>
      </c>
      <c r="B226" s="61" t="s">
        <v>575</v>
      </c>
      <c r="C226" s="61" t="s">
        <v>318</v>
      </c>
      <c r="E226" s="61" t="s">
        <v>3</v>
      </c>
      <c r="F226" s="61" t="s">
        <v>0</v>
      </c>
      <c r="G226" s="61">
        <v>28024</v>
      </c>
      <c r="R226" s="61" t="s">
        <v>174</v>
      </c>
      <c r="S226" s="61" t="s">
        <v>174</v>
      </c>
      <c r="T226" s="61" t="s">
        <v>175</v>
      </c>
      <c r="U226" s="61" t="s">
        <v>175</v>
      </c>
      <c r="V226" s="61" t="s">
        <v>176</v>
      </c>
      <c r="W226" s="61" t="s">
        <v>177</v>
      </c>
      <c r="X226" s="61" t="s">
        <v>178</v>
      </c>
      <c r="Y226" s="61" t="s">
        <v>179</v>
      </c>
    </row>
    <row r="227" spans="1:25" x14ac:dyDescent="0.25">
      <c r="A227" s="61">
        <v>1655482</v>
      </c>
      <c r="B227" s="61" t="s">
        <v>576</v>
      </c>
      <c r="C227" s="61" t="s">
        <v>211</v>
      </c>
      <c r="E227" s="61" t="s">
        <v>3</v>
      </c>
      <c r="F227" s="61" t="s">
        <v>0</v>
      </c>
      <c r="G227" s="61">
        <v>28024</v>
      </c>
      <c r="R227" s="61" t="s">
        <v>174</v>
      </c>
      <c r="S227" s="61" t="s">
        <v>174</v>
      </c>
      <c r="T227" s="61" t="s">
        <v>175</v>
      </c>
      <c r="U227" s="61" t="s">
        <v>175</v>
      </c>
      <c r="V227" s="61" t="s">
        <v>176</v>
      </c>
      <c r="W227" s="61" t="s">
        <v>177</v>
      </c>
      <c r="X227" s="61" t="s">
        <v>178</v>
      </c>
      <c r="Y227" s="61" t="s">
        <v>179</v>
      </c>
    </row>
    <row r="228" spans="1:25" x14ac:dyDescent="0.25">
      <c r="A228" s="61">
        <v>1655485</v>
      </c>
      <c r="B228" s="61" t="s">
        <v>577</v>
      </c>
      <c r="C228" s="61" t="s">
        <v>469</v>
      </c>
      <c r="E228" s="61" t="s">
        <v>2</v>
      </c>
      <c r="F228" s="61" t="s">
        <v>0</v>
      </c>
      <c r="G228" s="61">
        <v>28024</v>
      </c>
      <c r="R228" s="61" t="s">
        <v>174</v>
      </c>
      <c r="S228" s="61" t="s">
        <v>174</v>
      </c>
      <c r="T228" s="61" t="s">
        <v>175</v>
      </c>
      <c r="U228" s="61" t="s">
        <v>175</v>
      </c>
      <c r="V228" s="61" t="s">
        <v>176</v>
      </c>
      <c r="W228" s="61" t="s">
        <v>177</v>
      </c>
      <c r="X228" s="61" t="s">
        <v>178</v>
      </c>
      <c r="Y228" s="61" t="s">
        <v>179</v>
      </c>
    </row>
    <row r="229" spans="1:25" x14ac:dyDescent="0.25">
      <c r="A229" s="61">
        <v>1655660</v>
      </c>
      <c r="B229" s="61" t="s">
        <v>578</v>
      </c>
      <c r="C229" s="61" t="s">
        <v>579</v>
      </c>
      <c r="E229" s="61" t="s">
        <v>2</v>
      </c>
      <c r="F229" s="61" t="s">
        <v>0</v>
      </c>
      <c r="G229" s="61">
        <v>28008</v>
      </c>
      <c r="R229" s="61" t="s">
        <v>174</v>
      </c>
      <c r="S229" s="61" t="s">
        <v>174</v>
      </c>
      <c r="T229" s="61" t="s">
        <v>175</v>
      </c>
      <c r="U229" s="61" t="s">
        <v>175</v>
      </c>
      <c r="V229" s="61" t="s">
        <v>176</v>
      </c>
      <c r="W229" s="61" t="s">
        <v>177</v>
      </c>
      <c r="X229" s="61" t="s">
        <v>178</v>
      </c>
      <c r="Y229" s="61" t="s">
        <v>179</v>
      </c>
    </row>
    <row r="230" spans="1:25" x14ac:dyDescent="0.25">
      <c r="A230" s="61">
        <v>1656113</v>
      </c>
      <c r="B230" s="61" t="s">
        <v>580</v>
      </c>
      <c r="C230" s="61" t="s">
        <v>581</v>
      </c>
      <c r="E230" s="61" t="s">
        <v>3</v>
      </c>
      <c r="F230" s="61" t="s">
        <v>0</v>
      </c>
      <c r="G230" s="61">
        <v>36003</v>
      </c>
      <c r="R230" s="61" t="s">
        <v>174</v>
      </c>
      <c r="S230" s="61" t="s">
        <v>174</v>
      </c>
      <c r="T230" s="61" t="s">
        <v>175</v>
      </c>
      <c r="U230" s="61" t="s">
        <v>175</v>
      </c>
      <c r="V230" s="61" t="s">
        <v>176</v>
      </c>
      <c r="W230" s="61" t="s">
        <v>177</v>
      </c>
      <c r="X230" s="61" t="s">
        <v>178</v>
      </c>
      <c r="Y230" s="61" t="s">
        <v>179</v>
      </c>
    </row>
    <row r="231" spans="1:25" x14ac:dyDescent="0.25">
      <c r="A231" s="61">
        <v>1656229</v>
      </c>
      <c r="B231" s="61" t="s">
        <v>582</v>
      </c>
      <c r="C231" s="61" t="s">
        <v>540</v>
      </c>
      <c r="E231" s="61" t="s">
        <v>2</v>
      </c>
      <c r="F231" s="61" t="s">
        <v>0</v>
      </c>
      <c r="G231" s="61">
        <v>37021</v>
      </c>
      <c r="R231" s="61" t="s">
        <v>174</v>
      </c>
      <c r="S231" s="61" t="s">
        <v>174</v>
      </c>
      <c r="T231" s="61" t="s">
        <v>175</v>
      </c>
      <c r="U231" s="61" t="s">
        <v>175</v>
      </c>
      <c r="V231" s="61" t="s">
        <v>176</v>
      </c>
      <c r="W231" s="61" t="s">
        <v>177</v>
      </c>
      <c r="X231" s="61" t="s">
        <v>178</v>
      </c>
      <c r="Y231" s="61" t="s">
        <v>179</v>
      </c>
    </row>
    <row r="232" spans="1:25" x14ac:dyDescent="0.25">
      <c r="A232" s="61">
        <v>1656763</v>
      </c>
      <c r="B232" s="61" t="s">
        <v>583</v>
      </c>
      <c r="C232" s="61" t="s">
        <v>303</v>
      </c>
      <c r="E232" s="61" t="s">
        <v>2</v>
      </c>
      <c r="F232" s="61" t="s">
        <v>1</v>
      </c>
      <c r="G232" s="61">
        <v>37024</v>
      </c>
      <c r="R232" s="61" t="s">
        <v>174</v>
      </c>
      <c r="S232" s="61" t="s">
        <v>174</v>
      </c>
      <c r="T232" s="61" t="s">
        <v>175</v>
      </c>
      <c r="U232" s="61" t="s">
        <v>175</v>
      </c>
      <c r="V232" s="61" t="s">
        <v>176</v>
      </c>
      <c r="W232" s="61" t="s">
        <v>177</v>
      </c>
      <c r="X232" s="61" t="s">
        <v>178</v>
      </c>
      <c r="Y232" s="61" t="s">
        <v>179</v>
      </c>
    </row>
    <row r="233" spans="1:25" x14ac:dyDescent="0.25">
      <c r="A233" s="61">
        <v>1657102</v>
      </c>
      <c r="B233" s="61" t="s">
        <v>584</v>
      </c>
      <c r="C233" s="61" t="s">
        <v>585</v>
      </c>
      <c r="E233" s="61" t="s">
        <v>2</v>
      </c>
      <c r="F233" s="61" t="s">
        <v>1</v>
      </c>
      <c r="G233" s="61">
        <v>37021</v>
      </c>
      <c r="R233" s="61" t="s">
        <v>174</v>
      </c>
      <c r="S233" s="61" t="s">
        <v>174</v>
      </c>
      <c r="T233" s="61" t="s">
        <v>175</v>
      </c>
      <c r="U233" s="61" t="s">
        <v>175</v>
      </c>
      <c r="V233" s="61" t="s">
        <v>176</v>
      </c>
      <c r="W233" s="61" t="s">
        <v>177</v>
      </c>
      <c r="X233" s="61" t="s">
        <v>178</v>
      </c>
      <c r="Y233" s="61" t="s">
        <v>179</v>
      </c>
    </row>
    <row r="234" spans="1:25" x14ac:dyDescent="0.25">
      <c r="A234" s="61">
        <v>1657445</v>
      </c>
      <c r="B234" s="61" t="s">
        <v>378</v>
      </c>
      <c r="C234" s="61" t="s">
        <v>203</v>
      </c>
      <c r="E234" s="61" t="s">
        <v>3</v>
      </c>
      <c r="F234" s="61" t="s">
        <v>0</v>
      </c>
      <c r="G234" s="61">
        <v>18003</v>
      </c>
      <c r="R234" s="61" t="s">
        <v>174</v>
      </c>
      <c r="S234" s="61" t="s">
        <v>174</v>
      </c>
      <c r="T234" s="61" t="s">
        <v>175</v>
      </c>
      <c r="U234" s="61" t="s">
        <v>175</v>
      </c>
      <c r="V234" s="61" t="s">
        <v>176</v>
      </c>
      <c r="W234" s="61" t="s">
        <v>177</v>
      </c>
      <c r="X234" s="61" t="s">
        <v>178</v>
      </c>
      <c r="Y234" s="61" t="s">
        <v>179</v>
      </c>
    </row>
    <row r="235" spans="1:25" x14ac:dyDescent="0.25">
      <c r="A235" s="61">
        <v>1657551</v>
      </c>
      <c r="B235" s="61" t="s">
        <v>586</v>
      </c>
      <c r="C235" s="61" t="s">
        <v>587</v>
      </c>
      <c r="E235" s="61" t="s">
        <v>3</v>
      </c>
      <c r="F235" s="61" t="s">
        <v>1</v>
      </c>
      <c r="G235" s="61">
        <v>18003</v>
      </c>
      <c r="R235" s="61" t="s">
        <v>174</v>
      </c>
      <c r="S235" s="61" t="s">
        <v>174</v>
      </c>
      <c r="T235" s="61" t="s">
        <v>175</v>
      </c>
      <c r="U235" s="61" t="s">
        <v>175</v>
      </c>
      <c r="V235" s="61" t="s">
        <v>176</v>
      </c>
      <c r="W235" s="61" t="s">
        <v>177</v>
      </c>
      <c r="X235" s="61" t="s">
        <v>178</v>
      </c>
      <c r="Y235" s="61" t="s">
        <v>179</v>
      </c>
    </row>
    <row r="236" spans="1:25" x14ac:dyDescent="0.25">
      <c r="A236" s="61">
        <v>1658041</v>
      </c>
      <c r="B236" s="61" t="s">
        <v>588</v>
      </c>
      <c r="C236" s="61" t="s">
        <v>589</v>
      </c>
      <c r="E236" s="61" t="s">
        <v>2</v>
      </c>
      <c r="F236" s="61" t="s">
        <v>0</v>
      </c>
      <c r="G236" s="61">
        <v>28024</v>
      </c>
      <c r="R236" s="61" t="s">
        <v>174</v>
      </c>
      <c r="S236" s="61" t="s">
        <v>174</v>
      </c>
      <c r="T236" s="61" t="s">
        <v>175</v>
      </c>
      <c r="U236" s="61" t="s">
        <v>175</v>
      </c>
      <c r="V236" s="61" t="s">
        <v>176</v>
      </c>
      <c r="W236" s="61" t="s">
        <v>177</v>
      </c>
      <c r="X236" s="61" t="s">
        <v>178</v>
      </c>
      <c r="Y236" s="61" t="s">
        <v>179</v>
      </c>
    </row>
    <row r="237" spans="1:25" x14ac:dyDescent="0.25">
      <c r="A237" s="61">
        <v>1658093</v>
      </c>
      <c r="B237" s="61" t="s">
        <v>590</v>
      </c>
      <c r="C237" s="61" t="s">
        <v>267</v>
      </c>
      <c r="E237" s="61" t="s">
        <v>3</v>
      </c>
      <c r="F237" s="61" t="s">
        <v>1</v>
      </c>
      <c r="G237" s="61">
        <v>41003</v>
      </c>
      <c r="R237" s="61" t="s">
        <v>174</v>
      </c>
      <c r="S237" s="61" t="s">
        <v>174</v>
      </c>
      <c r="T237" s="61" t="s">
        <v>175</v>
      </c>
      <c r="U237" s="61" t="s">
        <v>175</v>
      </c>
      <c r="V237" s="61" t="s">
        <v>176</v>
      </c>
      <c r="W237" s="61" t="s">
        <v>177</v>
      </c>
      <c r="X237" s="61" t="s">
        <v>178</v>
      </c>
      <c r="Y237" s="61" t="s">
        <v>179</v>
      </c>
    </row>
    <row r="238" spans="1:25" x14ac:dyDescent="0.25">
      <c r="A238" s="61">
        <v>1659499</v>
      </c>
      <c r="B238" s="61" t="s">
        <v>591</v>
      </c>
      <c r="C238" s="61" t="s">
        <v>592</v>
      </c>
      <c r="E238" s="61" t="s">
        <v>2</v>
      </c>
      <c r="F238" s="61" t="s">
        <v>1</v>
      </c>
      <c r="G238" s="61">
        <v>45009</v>
      </c>
      <c r="R238" s="61" t="s">
        <v>174</v>
      </c>
      <c r="S238" s="61" t="s">
        <v>174</v>
      </c>
      <c r="T238" s="61" t="s">
        <v>175</v>
      </c>
      <c r="U238" s="61" t="s">
        <v>175</v>
      </c>
      <c r="V238" s="61" t="s">
        <v>176</v>
      </c>
      <c r="W238" s="61" t="s">
        <v>177</v>
      </c>
      <c r="X238" s="61" t="s">
        <v>178</v>
      </c>
      <c r="Y238" s="61" t="s">
        <v>179</v>
      </c>
    </row>
    <row r="239" spans="1:25" x14ac:dyDescent="0.25">
      <c r="A239" s="61">
        <v>1659763</v>
      </c>
      <c r="B239" s="61" t="s">
        <v>593</v>
      </c>
      <c r="C239" s="61" t="s">
        <v>233</v>
      </c>
      <c r="E239" s="61" t="s">
        <v>3</v>
      </c>
      <c r="F239" s="61" t="s">
        <v>0</v>
      </c>
      <c r="G239" s="61">
        <v>45011</v>
      </c>
      <c r="R239" s="61" t="s">
        <v>174</v>
      </c>
      <c r="S239" s="61" t="s">
        <v>174</v>
      </c>
      <c r="T239" s="61" t="s">
        <v>175</v>
      </c>
      <c r="U239" s="61" t="s">
        <v>175</v>
      </c>
      <c r="V239" s="61" t="s">
        <v>176</v>
      </c>
      <c r="W239" s="61" t="s">
        <v>177</v>
      </c>
      <c r="X239" s="61" t="s">
        <v>178</v>
      </c>
      <c r="Y239" s="61" t="s">
        <v>179</v>
      </c>
    </row>
    <row r="240" spans="1:25" x14ac:dyDescent="0.25">
      <c r="A240" s="61">
        <v>1660096</v>
      </c>
      <c r="B240" s="61" t="s">
        <v>594</v>
      </c>
      <c r="C240" s="61" t="s">
        <v>595</v>
      </c>
      <c r="E240" s="61" t="s">
        <v>3</v>
      </c>
      <c r="F240" s="61" t="s">
        <v>1</v>
      </c>
      <c r="G240" s="61">
        <v>18032</v>
      </c>
      <c r="R240" s="61" t="s">
        <v>174</v>
      </c>
      <c r="S240" s="61" t="s">
        <v>174</v>
      </c>
      <c r="T240" s="61" t="s">
        <v>175</v>
      </c>
      <c r="U240" s="61" t="s">
        <v>175</v>
      </c>
      <c r="V240" s="61" t="s">
        <v>176</v>
      </c>
      <c r="W240" s="61" t="s">
        <v>177</v>
      </c>
      <c r="X240" s="61" t="s">
        <v>178</v>
      </c>
      <c r="Y240" s="61" t="s">
        <v>179</v>
      </c>
    </row>
    <row r="241" spans="1:25" x14ac:dyDescent="0.25">
      <c r="A241" s="61">
        <v>1660271</v>
      </c>
      <c r="B241" s="61" t="s">
        <v>596</v>
      </c>
      <c r="C241" s="61" t="s">
        <v>379</v>
      </c>
      <c r="E241" s="61" t="s">
        <v>2</v>
      </c>
      <c r="F241" s="61" t="s">
        <v>1</v>
      </c>
      <c r="G241" s="61">
        <v>41012</v>
      </c>
      <c r="R241" s="61" t="s">
        <v>174</v>
      </c>
      <c r="S241" s="61" t="s">
        <v>174</v>
      </c>
      <c r="T241" s="61" t="s">
        <v>175</v>
      </c>
      <c r="U241" s="61" t="s">
        <v>175</v>
      </c>
      <c r="V241" s="61" t="s">
        <v>176</v>
      </c>
      <c r="W241" s="61" t="s">
        <v>177</v>
      </c>
      <c r="X241" s="61" t="s">
        <v>178</v>
      </c>
      <c r="Y241" s="61" t="s">
        <v>179</v>
      </c>
    </row>
    <row r="242" spans="1:25" x14ac:dyDescent="0.25">
      <c r="A242" s="61">
        <v>1660825</v>
      </c>
      <c r="B242" s="61" t="s">
        <v>597</v>
      </c>
      <c r="C242" s="61" t="s">
        <v>203</v>
      </c>
      <c r="E242" s="61" t="s">
        <v>3</v>
      </c>
      <c r="F242" s="61" t="s">
        <v>0</v>
      </c>
      <c r="G242" s="61">
        <v>36003</v>
      </c>
      <c r="R242" s="61" t="s">
        <v>174</v>
      </c>
      <c r="S242" s="61" t="s">
        <v>174</v>
      </c>
      <c r="T242" s="61" t="s">
        <v>175</v>
      </c>
      <c r="U242" s="61" t="s">
        <v>175</v>
      </c>
      <c r="V242" s="61" t="s">
        <v>176</v>
      </c>
      <c r="W242" s="61" t="s">
        <v>177</v>
      </c>
      <c r="X242" s="61" t="s">
        <v>178</v>
      </c>
      <c r="Y242" s="61" t="s">
        <v>179</v>
      </c>
    </row>
    <row r="243" spans="1:25" x14ac:dyDescent="0.25">
      <c r="A243" s="61">
        <v>1661000</v>
      </c>
      <c r="B243" s="61" t="s">
        <v>373</v>
      </c>
      <c r="C243" s="61" t="s">
        <v>550</v>
      </c>
      <c r="E243" s="61" t="s">
        <v>3</v>
      </c>
      <c r="F243" s="61" t="s">
        <v>1</v>
      </c>
      <c r="G243" s="61">
        <v>37021</v>
      </c>
      <c r="R243" s="61" t="s">
        <v>174</v>
      </c>
      <c r="S243" s="61" t="s">
        <v>174</v>
      </c>
      <c r="T243" s="61" t="s">
        <v>175</v>
      </c>
      <c r="U243" s="61" t="s">
        <v>175</v>
      </c>
      <c r="V243" s="61" t="s">
        <v>176</v>
      </c>
      <c r="W243" s="61" t="s">
        <v>177</v>
      </c>
      <c r="X243" s="61" t="s">
        <v>178</v>
      </c>
      <c r="Y243" s="61" t="s">
        <v>179</v>
      </c>
    </row>
    <row r="244" spans="1:25" x14ac:dyDescent="0.25">
      <c r="A244" s="61">
        <v>1661070</v>
      </c>
      <c r="B244" s="61" t="s">
        <v>598</v>
      </c>
      <c r="C244" s="61" t="s">
        <v>599</v>
      </c>
      <c r="E244" s="61" t="s">
        <v>3</v>
      </c>
      <c r="F244" s="61" t="s">
        <v>0</v>
      </c>
      <c r="G244" s="61">
        <v>37021</v>
      </c>
      <c r="R244" s="61" t="s">
        <v>174</v>
      </c>
      <c r="S244" s="61" t="s">
        <v>174</v>
      </c>
      <c r="T244" s="61" t="s">
        <v>175</v>
      </c>
      <c r="U244" s="61" t="s">
        <v>175</v>
      </c>
      <c r="V244" s="61" t="s">
        <v>176</v>
      </c>
      <c r="W244" s="61" t="s">
        <v>177</v>
      </c>
      <c r="X244" s="61" t="s">
        <v>178</v>
      </c>
      <c r="Y244" s="61" t="s">
        <v>179</v>
      </c>
    </row>
    <row r="245" spans="1:25" x14ac:dyDescent="0.25">
      <c r="A245" s="61">
        <v>1661165</v>
      </c>
      <c r="B245" s="61" t="s">
        <v>600</v>
      </c>
      <c r="C245" s="61" t="s">
        <v>601</v>
      </c>
      <c r="E245" s="61" t="s">
        <v>3</v>
      </c>
      <c r="F245" s="61" t="s">
        <v>1</v>
      </c>
      <c r="G245" s="61">
        <v>37021</v>
      </c>
      <c r="R245" s="61" t="s">
        <v>174</v>
      </c>
      <c r="S245" s="61" t="s">
        <v>174</v>
      </c>
      <c r="T245" s="61" t="s">
        <v>175</v>
      </c>
      <c r="U245" s="61" t="s">
        <v>175</v>
      </c>
      <c r="V245" s="61" t="s">
        <v>176</v>
      </c>
      <c r="W245" s="61" t="s">
        <v>177</v>
      </c>
      <c r="X245" s="61" t="s">
        <v>178</v>
      </c>
      <c r="Y245" s="61" t="s">
        <v>179</v>
      </c>
    </row>
    <row r="246" spans="1:25" x14ac:dyDescent="0.25">
      <c r="A246" s="61">
        <v>1661565</v>
      </c>
      <c r="B246" s="61" t="s">
        <v>602</v>
      </c>
      <c r="C246" s="61" t="s">
        <v>603</v>
      </c>
      <c r="E246" s="61" t="s">
        <v>3</v>
      </c>
      <c r="F246" s="61" t="s">
        <v>0</v>
      </c>
      <c r="G246" s="61">
        <v>18032</v>
      </c>
      <c r="R246" s="61" t="s">
        <v>174</v>
      </c>
      <c r="S246" s="61" t="s">
        <v>174</v>
      </c>
      <c r="T246" s="61" t="s">
        <v>175</v>
      </c>
      <c r="U246" s="61" t="s">
        <v>175</v>
      </c>
      <c r="V246" s="61" t="s">
        <v>176</v>
      </c>
      <c r="W246" s="61" t="s">
        <v>177</v>
      </c>
      <c r="X246" s="61" t="s">
        <v>178</v>
      </c>
      <c r="Y246" s="61" t="s">
        <v>179</v>
      </c>
    </row>
    <row r="247" spans="1:25" x14ac:dyDescent="0.25">
      <c r="A247" s="61">
        <v>1661747</v>
      </c>
      <c r="B247" s="61" t="s">
        <v>604</v>
      </c>
      <c r="C247" s="61" t="s">
        <v>605</v>
      </c>
      <c r="E247" s="61" t="s">
        <v>2</v>
      </c>
      <c r="F247" s="61" t="s">
        <v>0</v>
      </c>
      <c r="G247" s="61">
        <v>45003</v>
      </c>
      <c r="R247" s="61" t="s">
        <v>174</v>
      </c>
      <c r="S247" s="61" t="s">
        <v>174</v>
      </c>
      <c r="T247" s="61" t="s">
        <v>175</v>
      </c>
      <c r="U247" s="61" t="s">
        <v>175</v>
      </c>
      <c r="V247" s="61" t="s">
        <v>176</v>
      </c>
      <c r="W247" s="61" t="s">
        <v>177</v>
      </c>
      <c r="X247" s="61" t="s">
        <v>178</v>
      </c>
      <c r="Y247" s="61" t="s">
        <v>179</v>
      </c>
    </row>
    <row r="248" spans="1:25" x14ac:dyDescent="0.25">
      <c r="A248" s="61">
        <v>1662194</v>
      </c>
      <c r="B248" s="61" t="s">
        <v>606</v>
      </c>
      <c r="C248" s="61" t="s">
        <v>607</v>
      </c>
      <c r="E248" s="61" t="s">
        <v>3</v>
      </c>
      <c r="F248" s="61" t="s">
        <v>1</v>
      </c>
      <c r="G248" s="61">
        <v>41002</v>
      </c>
      <c r="R248" s="61" t="s">
        <v>174</v>
      </c>
      <c r="S248" s="61" t="s">
        <v>174</v>
      </c>
      <c r="T248" s="61" t="s">
        <v>175</v>
      </c>
      <c r="U248" s="61" t="s">
        <v>175</v>
      </c>
      <c r="V248" s="61" t="s">
        <v>176</v>
      </c>
      <c r="W248" s="61" t="s">
        <v>177</v>
      </c>
      <c r="X248" s="61" t="s">
        <v>178</v>
      </c>
      <c r="Y248" s="61" t="s">
        <v>179</v>
      </c>
    </row>
    <row r="249" spans="1:25" x14ac:dyDescent="0.25">
      <c r="A249" s="61">
        <v>1662386</v>
      </c>
      <c r="B249" s="61" t="s">
        <v>608</v>
      </c>
      <c r="C249" s="61" t="s">
        <v>307</v>
      </c>
      <c r="E249" s="61" t="s">
        <v>2</v>
      </c>
      <c r="F249" s="61" t="s">
        <v>1</v>
      </c>
      <c r="G249" s="61">
        <v>37011</v>
      </c>
      <c r="R249" s="61" t="s">
        <v>174</v>
      </c>
      <c r="S249" s="61" t="s">
        <v>174</v>
      </c>
      <c r="T249" s="61" t="s">
        <v>175</v>
      </c>
      <c r="U249" s="61" t="s">
        <v>175</v>
      </c>
      <c r="V249" s="61" t="s">
        <v>176</v>
      </c>
      <c r="W249" s="61" t="s">
        <v>177</v>
      </c>
      <c r="X249" s="61" t="s">
        <v>178</v>
      </c>
      <c r="Y249" s="61" t="s">
        <v>179</v>
      </c>
    </row>
    <row r="250" spans="1:25" x14ac:dyDescent="0.25">
      <c r="A250" s="61">
        <v>1662721</v>
      </c>
      <c r="B250" s="61" t="s">
        <v>271</v>
      </c>
      <c r="C250" s="61" t="s">
        <v>609</v>
      </c>
      <c r="E250" s="61" t="s">
        <v>3</v>
      </c>
      <c r="F250" s="61" t="s">
        <v>1</v>
      </c>
      <c r="G250" s="61">
        <v>41024</v>
      </c>
      <c r="R250" s="61" t="s">
        <v>174</v>
      </c>
      <c r="S250" s="61" t="s">
        <v>174</v>
      </c>
      <c r="T250" s="61" t="s">
        <v>175</v>
      </c>
      <c r="U250" s="61" t="s">
        <v>175</v>
      </c>
      <c r="V250" s="61" t="s">
        <v>176</v>
      </c>
      <c r="W250" s="61" t="s">
        <v>177</v>
      </c>
      <c r="X250" s="61" t="s">
        <v>178</v>
      </c>
      <c r="Y250" s="61" t="s">
        <v>179</v>
      </c>
    </row>
    <row r="251" spans="1:25" x14ac:dyDescent="0.25">
      <c r="A251" s="61">
        <v>1663945</v>
      </c>
      <c r="B251" s="61" t="s">
        <v>610</v>
      </c>
      <c r="C251" s="61" t="s">
        <v>611</v>
      </c>
      <c r="E251" s="61" t="s">
        <v>2</v>
      </c>
      <c r="F251" s="61" t="s">
        <v>0</v>
      </c>
      <c r="G251" s="61">
        <v>37023</v>
      </c>
      <c r="R251" s="61" t="s">
        <v>174</v>
      </c>
      <c r="S251" s="61" t="s">
        <v>174</v>
      </c>
      <c r="T251" s="61" t="s">
        <v>175</v>
      </c>
      <c r="U251" s="61" t="s">
        <v>175</v>
      </c>
      <c r="V251" s="61" t="s">
        <v>176</v>
      </c>
      <c r="W251" s="61" t="s">
        <v>177</v>
      </c>
      <c r="X251" s="61" t="s">
        <v>178</v>
      </c>
      <c r="Y251" s="61" t="s">
        <v>179</v>
      </c>
    </row>
    <row r="252" spans="1:25" x14ac:dyDescent="0.25">
      <c r="A252" s="61">
        <v>1663948</v>
      </c>
      <c r="B252" s="61" t="s">
        <v>612</v>
      </c>
      <c r="C252" s="61" t="s">
        <v>613</v>
      </c>
      <c r="E252" s="61" t="s">
        <v>3</v>
      </c>
      <c r="F252" s="61" t="s">
        <v>1</v>
      </c>
      <c r="G252" s="61">
        <v>37023</v>
      </c>
      <c r="R252" s="61" t="s">
        <v>174</v>
      </c>
      <c r="S252" s="61" t="s">
        <v>174</v>
      </c>
      <c r="T252" s="61" t="s">
        <v>175</v>
      </c>
      <c r="U252" s="61" t="s">
        <v>175</v>
      </c>
      <c r="V252" s="61" t="s">
        <v>176</v>
      </c>
      <c r="W252" s="61" t="s">
        <v>177</v>
      </c>
      <c r="X252" s="61" t="s">
        <v>178</v>
      </c>
      <c r="Y252" s="61" t="s">
        <v>179</v>
      </c>
    </row>
    <row r="253" spans="1:25" x14ac:dyDescent="0.25">
      <c r="A253" s="61">
        <v>1663977</v>
      </c>
      <c r="B253" s="61" t="s">
        <v>614</v>
      </c>
      <c r="C253" s="61" t="s">
        <v>406</v>
      </c>
      <c r="E253" s="61" t="s">
        <v>2</v>
      </c>
      <c r="F253" s="61" t="s">
        <v>0</v>
      </c>
      <c r="G253" s="61">
        <v>37023</v>
      </c>
      <c r="R253" s="61" t="s">
        <v>174</v>
      </c>
      <c r="S253" s="61" t="s">
        <v>174</v>
      </c>
      <c r="T253" s="61" t="s">
        <v>175</v>
      </c>
      <c r="U253" s="61" t="s">
        <v>175</v>
      </c>
      <c r="V253" s="61" t="s">
        <v>176</v>
      </c>
      <c r="W253" s="61" t="s">
        <v>177</v>
      </c>
      <c r="X253" s="61" t="s">
        <v>178</v>
      </c>
      <c r="Y253" s="61" t="s">
        <v>179</v>
      </c>
    </row>
    <row r="254" spans="1:25" x14ac:dyDescent="0.25">
      <c r="A254" s="61">
        <v>1664177</v>
      </c>
      <c r="B254" s="61" t="s">
        <v>615</v>
      </c>
      <c r="C254" s="61" t="s">
        <v>616</v>
      </c>
      <c r="E254" s="61" t="s">
        <v>3</v>
      </c>
      <c r="F254" s="61" t="s">
        <v>0</v>
      </c>
      <c r="G254" s="61">
        <v>36014</v>
      </c>
      <c r="R254" s="61" t="s">
        <v>174</v>
      </c>
      <c r="S254" s="61" t="s">
        <v>174</v>
      </c>
      <c r="T254" s="61" t="s">
        <v>175</v>
      </c>
      <c r="U254" s="61" t="s">
        <v>175</v>
      </c>
      <c r="V254" s="61" t="s">
        <v>176</v>
      </c>
      <c r="W254" s="61" t="s">
        <v>177</v>
      </c>
      <c r="X254" s="61" t="s">
        <v>178</v>
      </c>
      <c r="Y254" s="61" t="s">
        <v>179</v>
      </c>
    </row>
    <row r="255" spans="1:25" x14ac:dyDescent="0.25">
      <c r="A255" s="61">
        <v>1664291</v>
      </c>
      <c r="B255" s="61" t="s">
        <v>617</v>
      </c>
      <c r="C255" s="61" t="s">
        <v>524</v>
      </c>
      <c r="E255" s="61" t="s">
        <v>3</v>
      </c>
      <c r="F255" s="61" t="s">
        <v>0</v>
      </c>
      <c r="G255" s="61">
        <v>28012</v>
      </c>
      <c r="R255" s="61" t="s">
        <v>174</v>
      </c>
      <c r="S255" s="61" t="s">
        <v>174</v>
      </c>
      <c r="T255" s="61" t="s">
        <v>175</v>
      </c>
      <c r="U255" s="61" t="s">
        <v>175</v>
      </c>
      <c r="V255" s="61" t="s">
        <v>176</v>
      </c>
      <c r="W255" s="61" t="s">
        <v>177</v>
      </c>
      <c r="X255" s="61" t="s">
        <v>178</v>
      </c>
      <c r="Y255" s="61" t="s">
        <v>179</v>
      </c>
    </row>
    <row r="256" spans="1:25" x14ac:dyDescent="0.25">
      <c r="A256" s="61">
        <v>1665533</v>
      </c>
      <c r="B256" s="61" t="s">
        <v>618</v>
      </c>
      <c r="C256" s="61" t="s">
        <v>483</v>
      </c>
      <c r="E256" s="61" t="s">
        <v>2</v>
      </c>
      <c r="F256" s="61" t="s">
        <v>1</v>
      </c>
      <c r="G256" s="61">
        <v>28009</v>
      </c>
      <c r="R256" s="61" t="s">
        <v>174</v>
      </c>
      <c r="S256" s="61" t="s">
        <v>174</v>
      </c>
      <c r="T256" s="61" t="s">
        <v>175</v>
      </c>
      <c r="U256" s="61" t="s">
        <v>175</v>
      </c>
      <c r="V256" s="61" t="s">
        <v>176</v>
      </c>
      <c r="W256" s="61" t="s">
        <v>177</v>
      </c>
      <c r="X256" s="61" t="s">
        <v>178</v>
      </c>
      <c r="Y256" s="61" t="s">
        <v>179</v>
      </c>
    </row>
    <row r="257" spans="1:25" x14ac:dyDescent="0.25">
      <c r="A257" s="61">
        <v>1665548</v>
      </c>
      <c r="B257" s="61" t="s">
        <v>619</v>
      </c>
      <c r="C257" s="61" t="s">
        <v>620</v>
      </c>
      <c r="E257" s="61" t="s">
        <v>2</v>
      </c>
      <c r="F257" s="61" t="s">
        <v>0</v>
      </c>
      <c r="G257" s="61">
        <v>28009</v>
      </c>
      <c r="R257" s="61" t="s">
        <v>174</v>
      </c>
      <c r="S257" s="61" t="s">
        <v>174</v>
      </c>
      <c r="T257" s="61" t="s">
        <v>175</v>
      </c>
      <c r="U257" s="61" t="s">
        <v>175</v>
      </c>
      <c r="V257" s="61" t="s">
        <v>176</v>
      </c>
      <c r="W257" s="61" t="s">
        <v>177</v>
      </c>
      <c r="X257" s="61" t="s">
        <v>178</v>
      </c>
      <c r="Y257" s="61" t="s">
        <v>179</v>
      </c>
    </row>
    <row r="258" spans="1:25" x14ac:dyDescent="0.25">
      <c r="A258" s="61">
        <v>1665562</v>
      </c>
      <c r="B258" s="61" t="s">
        <v>621</v>
      </c>
      <c r="C258" s="61" t="s">
        <v>622</v>
      </c>
      <c r="E258" s="61" t="s">
        <v>2</v>
      </c>
      <c r="F258" s="61" t="s">
        <v>0</v>
      </c>
      <c r="G258" s="61">
        <v>28009</v>
      </c>
      <c r="R258" s="61" t="s">
        <v>174</v>
      </c>
      <c r="S258" s="61" t="s">
        <v>174</v>
      </c>
      <c r="T258" s="61" t="s">
        <v>175</v>
      </c>
      <c r="U258" s="61" t="s">
        <v>175</v>
      </c>
      <c r="V258" s="61" t="s">
        <v>176</v>
      </c>
      <c r="W258" s="61" t="s">
        <v>177</v>
      </c>
      <c r="X258" s="61" t="s">
        <v>178</v>
      </c>
      <c r="Y258" s="61" t="s">
        <v>179</v>
      </c>
    </row>
    <row r="259" spans="1:25" x14ac:dyDescent="0.25">
      <c r="A259" s="61">
        <v>1665619</v>
      </c>
      <c r="B259" s="61" t="s">
        <v>466</v>
      </c>
      <c r="C259" s="61" t="s">
        <v>623</v>
      </c>
      <c r="E259" s="61" t="s">
        <v>2</v>
      </c>
      <c r="F259" s="61" t="s">
        <v>0</v>
      </c>
      <c r="G259" s="61">
        <v>41003</v>
      </c>
      <c r="R259" s="61" t="s">
        <v>174</v>
      </c>
      <c r="S259" s="61" t="s">
        <v>174</v>
      </c>
      <c r="T259" s="61" t="s">
        <v>175</v>
      </c>
      <c r="U259" s="61" t="s">
        <v>175</v>
      </c>
      <c r="V259" s="61" t="s">
        <v>176</v>
      </c>
      <c r="W259" s="61" t="s">
        <v>177</v>
      </c>
      <c r="X259" s="61" t="s">
        <v>178</v>
      </c>
      <c r="Y259" s="61" t="s">
        <v>179</v>
      </c>
    </row>
    <row r="260" spans="1:25" x14ac:dyDescent="0.25">
      <c r="A260" s="61">
        <v>1668348</v>
      </c>
      <c r="B260" s="61" t="s">
        <v>624</v>
      </c>
      <c r="C260" s="61" t="s">
        <v>524</v>
      </c>
      <c r="E260" s="61" t="s">
        <v>3</v>
      </c>
      <c r="F260" s="61" t="s">
        <v>0</v>
      </c>
      <c r="G260" s="61">
        <v>45008</v>
      </c>
      <c r="R260" s="61" t="s">
        <v>174</v>
      </c>
      <c r="S260" s="61" t="s">
        <v>174</v>
      </c>
      <c r="T260" s="61" t="s">
        <v>175</v>
      </c>
      <c r="U260" s="61" t="s">
        <v>175</v>
      </c>
      <c r="V260" s="61" t="s">
        <v>176</v>
      </c>
      <c r="W260" s="61" t="s">
        <v>177</v>
      </c>
      <c r="X260" s="61" t="s">
        <v>178</v>
      </c>
      <c r="Y260" s="61" t="s">
        <v>179</v>
      </c>
    </row>
    <row r="261" spans="1:25" x14ac:dyDescent="0.25">
      <c r="A261" s="61">
        <v>1668365</v>
      </c>
      <c r="B261" s="61" t="s">
        <v>625</v>
      </c>
      <c r="C261" s="61" t="s">
        <v>626</v>
      </c>
      <c r="E261" s="61" t="s">
        <v>2</v>
      </c>
      <c r="F261" s="61" t="s">
        <v>0</v>
      </c>
      <c r="G261" s="61">
        <v>45008</v>
      </c>
      <c r="R261" s="61" t="s">
        <v>174</v>
      </c>
      <c r="S261" s="61" t="s">
        <v>174</v>
      </c>
      <c r="T261" s="61" t="s">
        <v>175</v>
      </c>
      <c r="U261" s="61" t="s">
        <v>175</v>
      </c>
      <c r="V261" s="61" t="s">
        <v>176</v>
      </c>
      <c r="W261" s="61" t="s">
        <v>177</v>
      </c>
      <c r="X261" s="61" t="s">
        <v>178</v>
      </c>
      <c r="Y261" s="61" t="s">
        <v>179</v>
      </c>
    </row>
    <row r="262" spans="1:25" x14ac:dyDescent="0.25">
      <c r="A262" s="61">
        <v>1669759</v>
      </c>
      <c r="B262" s="61" t="s">
        <v>627</v>
      </c>
      <c r="C262" s="61" t="s">
        <v>628</v>
      </c>
      <c r="E262" s="61" t="s">
        <v>2</v>
      </c>
      <c r="F262" s="61" t="s">
        <v>0</v>
      </c>
      <c r="G262" s="61">
        <v>37016</v>
      </c>
      <c r="R262" s="61" t="s">
        <v>174</v>
      </c>
      <c r="S262" s="61" t="s">
        <v>174</v>
      </c>
      <c r="T262" s="61" t="s">
        <v>175</v>
      </c>
      <c r="U262" s="61" t="s">
        <v>175</v>
      </c>
      <c r="V262" s="61" t="s">
        <v>176</v>
      </c>
      <c r="W262" s="61" t="s">
        <v>177</v>
      </c>
      <c r="X262" s="61" t="s">
        <v>178</v>
      </c>
      <c r="Y262" s="61" t="s">
        <v>179</v>
      </c>
    </row>
    <row r="263" spans="1:25" x14ac:dyDescent="0.25">
      <c r="A263" s="61">
        <v>1670037</v>
      </c>
      <c r="B263" s="61" t="s">
        <v>629</v>
      </c>
      <c r="C263" s="61" t="s">
        <v>630</v>
      </c>
      <c r="E263" s="61" t="s">
        <v>2</v>
      </c>
      <c r="F263" s="61" t="s">
        <v>0</v>
      </c>
      <c r="G263" s="61">
        <v>45016</v>
      </c>
      <c r="R263" s="61" t="s">
        <v>174</v>
      </c>
      <c r="S263" s="61" t="s">
        <v>174</v>
      </c>
      <c r="T263" s="61" t="s">
        <v>175</v>
      </c>
      <c r="U263" s="61" t="s">
        <v>175</v>
      </c>
      <c r="V263" s="61" t="s">
        <v>176</v>
      </c>
      <c r="W263" s="61" t="s">
        <v>177</v>
      </c>
      <c r="X263" s="61" t="s">
        <v>178</v>
      </c>
      <c r="Y263" s="61" t="s">
        <v>179</v>
      </c>
    </row>
    <row r="264" spans="1:25" x14ac:dyDescent="0.25">
      <c r="A264" s="61">
        <v>1670306</v>
      </c>
      <c r="B264" s="61" t="s">
        <v>631</v>
      </c>
      <c r="C264" s="61" t="s">
        <v>209</v>
      </c>
      <c r="E264" s="61" t="s">
        <v>2</v>
      </c>
      <c r="F264" s="61" t="s">
        <v>1</v>
      </c>
      <c r="G264" s="61">
        <v>28030</v>
      </c>
      <c r="R264" s="61" t="s">
        <v>174</v>
      </c>
      <c r="S264" s="61" t="s">
        <v>174</v>
      </c>
      <c r="T264" s="61" t="s">
        <v>175</v>
      </c>
      <c r="U264" s="61" t="s">
        <v>175</v>
      </c>
      <c r="V264" s="61" t="s">
        <v>176</v>
      </c>
      <c r="W264" s="61" t="s">
        <v>177</v>
      </c>
      <c r="X264" s="61" t="s">
        <v>178</v>
      </c>
      <c r="Y264" s="61" t="s">
        <v>179</v>
      </c>
    </row>
    <row r="265" spans="1:25" x14ac:dyDescent="0.25">
      <c r="A265" s="61">
        <v>1671288</v>
      </c>
      <c r="B265" s="61" t="s">
        <v>632</v>
      </c>
      <c r="C265" s="61" t="s">
        <v>633</v>
      </c>
      <c r="E265" s="61" t="s">
        <v>3</v>
      </c>
      <c r="F265" s="61" t="s">
        <v>0</v>
      </c>
      <c r="G265" s="61">
        <v>18003</v>
      </c>
      <c r="R265" s="61" t="s">
        <v>174</v>
      </c>
      <c r="S265" s="61" t="s">
        <v>174</v>
      </c>
      <c r="T265" s="61" t="s">
        <v>175</v>
      </c>
      <c r="U265" s="61" t="s">
        <v>175</v>
      </c>
      <c r="V265" s="61" t="s">
        <v>176</v>
      </c>
      <c r="W265" s="61" t="s">
        <v>177</v>
      </c>
      <c r="X265" s="61" t="s">
        <v>178</v>
      </c>
      <c r="Y265" s="61" t="s">
        <v>179</v>
      </c>
    </row>
    <row r="266" spans="1:25" x14ac:dyDescent="0.25">
      <c r="A266" s="61">
        <v>1671421</v>
      </c>
      <c r="B266" s="61" t="s">
        <v>634</v>
      </c>
      <c r="C266" s="61" t="s">
        <v>507</v>
      </c>
      <c r="E266" s="61" t="s">
        <v>2</v>
      </c>
      <c r="F266" s="61" t="s">
        <v>1</v>
      </c>
      <c r="G266" s="61">
        <v>28001</v>
      </c>
      <c r="R266" s="61" t="s">
        <v>174</v>
      </c>
      <c r="S266" s="61" t="s">
        <v>174</v>
      </c>
      <c r="T266" s="61" t="s">
        <v>175</v>
      </c>
      <c r="U266" s="61" t="s">
        <v>175</v>
      </c>
      <c r="V266" s="61" t="s">
        <v>176</v>
      </c>
      <c r="W266" s="61" t="s">
        <v>177</v>
      </c>
      <c r="X266" s="61" t="s">
        <v>178</v>
      </c>
      <c r="Y266" s="61" t="s">
        <v>179</v>
      </c>
    </row>
    <row r="267" spans="1:25" x14ac:dyDescent="0.25">
      <c r="A267" s="61">
        <v>1671616</v>
      </c>
      <c r="B267" s="61" t="s">
        <v>635</v>
      </c>
      <c r="C267" s="61" t="s">
        <v>227</v>
      </c>
      <c r="E267" s="61" t="s">
        <v>3</v>
      </c>
      <c r="F267" s="61" t="s">
        <v>0</v>
      </c>
      <c r="G267" s="61">
        <v>41024</v>
      </c>
      <c r="R267" s="61" t="s">
        <v>174</v>
      </c>
      <c r="S267" s="61" t="s">
        <v>174</v>
      </c>
      <c r="T267" s="61" t="s">
        <v>175</v>
      </c>
      <c r="U267" s="61" t="s">
        <v>175</v>
      </c>
      <c r="V267" s="61" t="s">
        <v>176</v>
      </c>
      <c r="W267" s="61" t="s">
        <v>177</v>
      </c>
      <c r="X267" s="61" t="s">
        <v>178</v>
      </c>
      <c r="Y267" s="61" t="s">
        <v>179</v>
      </c>
    </row>
    <row r="268" spans="1:25" x14ac:dyDescent="0.25">
      <c r="A268" s="61">
        <v>1671639</v>
      </c>
      <c r="B268" s="61" t="s">
        <v>636</v>
      </c>
      <c r="C268" s="61" t="s">
        <v>637</v>
      </c>
      <c r="E268" s="61" t="s">
        <v>3</v>
      </c>
      <c r="F268" s="61" t="s">
        <v>0</v>
      </c>
      <c r="G268" s="61">
        <v>36003</v>
      </c>
      <c r="R268" s="61" t="s">
        <v>174</v>
      </c>
      <c r="S268" s="61" t="s">
        <v>174</v>
      </c>
      <c r="T268" s="61" t="s">
        <v>175</v>
      </c>
      <c r="U268" s="61" t="s">
        <v>175</v>
      </c>
      <c r="V268" s="61" t="s">
        <v>176</v>
      </c>
      <c r="W268" s="61" t="s">
        <v>177</v>
      </c>
      <c r="X268" s="61" t="s">
        <v>178</v>
      </c>
      <c r="Y268" s="61" t="s">
        <v>179</v>
      </c>
    </row>
    <row r="269" spans="1:25" x14ac:dyDescent="0.25">
      <c r="A269" s="61">
        <v>1671665</v>
      </c>
      <c r="B269" s="61" t="s">
        <v>638</v>
      </c>
      <c r="C269" s="61" t="s">
        <v>639</v>
      </c>
      <c r="E269" s="61" t="s">
        <v>2</v>
      </c>
      <c r="F269" s="61" t="s">
        <v>1</v>
      </c>
      <c r="G269" s="61">
        <v>37043</v>
      </c>
      <c r="R269" s="61" t="s">
        <v>174</v>
      </c>
      <c r="S269" s="61" t="s">
        <v>174</v>
      </c>
      <c r="T269" s="61" t="s">
        <v>175</v>
      </c>
      <c r="U269" s="61" t="s">
        <v>175</v>
      </c>
      <c r="V269" s="61" t="s">
        <v>176</v>
      </c>
      <c r="W269" s="61" t="s">
        <v>177</v>
      </c>
      <c r="X269" s="61" t="s">
        <v>178</v>
      </c>
      <c r="Y269" s="61" t="s">
        <v>179</v>
      </c>
    </row>
    <row r="270" spans="1:25" x14ac:dyDescent="0.25">
      <c r="A270" s="61">
        <v>1671707</v>
      </c>
      <c r="B270" s="61" t="s">
        <v>640</v>
      </c>
      <c r="C270" s="61" t="s">
        <v>641</v>
      </c>
      <c r="E270" s="61" t="s">
        <v>2</v>
      </c>
      <c r="F270" s="61" t="s">
        <v>1</v>
      </c>
      <c r="G270" s="61">
        <v>36003</v>
      </c>
      <c r="R270" s="61" t="s">
        <v>174</v>
      </c>
      <c r="S270" s="61" t="s">
        <v>174</v>
      </c>
      <c r="T270" s="61" t="s">
        <v>175</v>
      </c>
      <c r="U270" s="61" t="s">
        <v>175</v>
      </c>
      <c r="V270" s="61" t="s">
        <v>176</v>
      </c>
      <c r="W270" s="61" t="s">
        <v>177</v>
      </c>
      <c r="X270" s="61" t="s">
        <v>178</v>
      </c>
      <c r="Y270" s="61" t="s">
        <v>179</v>
      </c>
    </row>
    <row r="271" spans="1:25" x14ac:dyDescent="0.25">
      <c r="A271" s="61">
        <v>1671724</v>
      </c>
      <c r="B271" s="61" t="s">
        <v>642</v>
      </c>
      <c r="C271" s="61" t="s">
        <v>643</v>
      </c>
      <c r="E271" s="61" t="s">
        <v>3</v>
      </c>
      <c r="F271" s="61" t="s">
        <v>1</v>
      </c>
      <c r="G271" s="61">
        <v>36003</v>
      </c>
      <c r="R271" s="61" t="s">
        <v>174</v>
      </c>
      <c r="S271" s="61" t="s">
        <v>174</v>
      </c>
      <c r="T271" s="61" t="s">
        <v>175</v>
      </c>
      <c r="U271" s="61" t="s">
        <v>175</v>
      </c>
      <c r="V271" s="61" t="s">
        <v>176</v>
      </c>
      <c r="W271" s="61" t="s">
        <v>177</v>
      </c>
      <c r="X271" s="61" t="s">
        <v>178</v>
      </c>
      <c r="Y271" s="61" t="s">
        <v>179</v>
      </c>
    </row>
    <row r="272" spans="1:25" x14ac:dyDescent="0.25">
      <c r="A272" s="61">
        <v>1671809</v>
      </c>
      <c r="B272" s="61" t="s">
        <v>644</v>
      </c>
      <c r="C272" s="61" t="s">
        <v>645</v>
      </c>
      <c r="E272" s="61" t="s">
        <v>2</v>
      </c>
      <c r="F272" s="61" t="s">
        <v>1</v>
      </c>
      <c r="G272" s="61">
        <v>37043</v>
      </c>
      <c r="R272" s="61" t="s">
        <v>174</v>
      </c>
      <c r="S272" s="61" t="s">
        <v>174</v>
      </c>
      <c r="T272" s="61" t="s">
        <v>175</v>
      </c>
      <c r="U272" s="61" t="s">
        <v>175</v>
      </c>
      <c r="V272" s="61" t="s">
        <v>176</v>
      </c>
      <c r="W272" s="61" t="s">
        <v>177</v>
      </c>
      <c r="X272" s="61" t="s">
        <v>178</v>
      </c>
      <c r="Y272" s="61" t="s">
        <v>179</v>
      </c>
    </row>
    <row r="273" spans="1:25" x14ac:dyDescent="0.25">
      <c r="A273" s="61">
        <v>1671933</v>
      </c>
      <c r="B273" s="61" t="s">
        <v>646</v>
      </c>
      <c r="C273" s="61" t="s">
        <v>647</v>
      </c>
      <c r="E273" s="61" t="s">
        <v>2</v>
      </c>
      <c r="F273" s="61" t="s">
        <v>0</v>
      </c>
      <c r="G273" s="61">
        <v>18032</v>
      </c>
      <c r="R273" s="61" t="s">
        <v>174</v>
      </c>
      <c r="S273" s="61" t="s">
        <v>174</v>
      </c>
      <c r="T273" s="61" t="s">
        <v>175</v>
      </c>
      <c r="U273" s="61" t="s">
        <v>175</v>
      </c>
      <c r="V273" s="61" t="s">
        <v>176</v>
      </c>
      <c r="W273" s="61" t="s">
        <v>177</v>
      </c>
      <c r="X273" s="61" t="s">
        <v>178</v>
      </c>
      <c r="Y273" s="61" t="s">
        <v>179</v>
      </c>
    </row>
    <row r="274" spans="1:25" x14ac:dyDescent="0.25">
      <c r="A274" s="61">
        <v>1672228</v>
      </c>
      <c r="B274" s="61" t="s">
        <v>648</v>
      </c>
      <c r="C274" s="61" t="s">
        <v>263</v>
      </c>
      <c r="E274" s="61" t="s">
        <v>3</v>
      </c>
      <c r="F274" s="61" t="s">
        <v>0</v>
      </c>
      <c r="G274" s="61">
        <v>37027</v>
      </c>
      <c r="R274" s="61" t="s">
        <v>174</v>
      </c>
      <c r="S274" s="61" t="s">
        <v>174</v>
      </c>
      <c r="T274" s="61" t="s">
        <v>175</v>
      </c>
      <c r="U274" s="61" t="s">
        <v>175</v>
      </c>
      <c r="V274" s="61" t="s">
        <v>176</v>
      </c>
      <c r="W274" s="61" t="s">
        <v>177</v>
      </c>
      <c r="X274" s="61" t="s">
        <v>178</v>
      </c>
      <c r="Y274" s="61" t="s">
        <v>179</v>
      </c>
    </row>
    <row r="275" spans="1:25" x14ac:dyDescent="0.25">
      <c r="A275" s="61">
        <v>1672402</v>
      </c>
      <c r="B275" s="61" t="s">
        <v>649</v>
      </c>
      <c r="C275" s="61" t="s">
        <v>650</v>
      </c>
      <c r="E275" s="61" t="s">
        <v>3</v>
      </c>
      <c r="F275" s="61" t="s">
        <v>1</v>
      </c>
      <c r="G275" s="61">
        <v>18035</v>
      </c>
      <c r="R275" s="61" t="s">
        <v>174</v>
      </c>
      <c r="S275" s="61" t="s">
        <v>174</v>
      </c>
      <c r="T275" s="61" t="s">
        <v>175</v>
      </c>
      <c r="U275" s="61" t="s">
        <v>175</v>
      </c>
      <c r="V275" s="61" t="s">
        <v>176</v>
      </c>
      <c r="W275" s="61" t="s">
        <v>177</v>
      </c>
      <c r="X275" s="61" t="s">
        <v>178</v>
      </c>
      <c r="Y275" s="61" t="s">
        <v>179</v>
      </c>
    </row>
    <row r="276" spans="1:25" x14ac:dyDescent="0.25">
      <c r="A276" s="61">
        <v>1672783</v>
      </c>
      <c r="B276" s="61" t="s">
        <v>651</v>
      </c>
      <c r="C276" s="61" t="s">
        <v>421</v>
      </c>
      <c r="E276" s="61" t="s">
        <v>3</v>
      </c>
      <c r="F276" s="61" t="s">
        <v>1</v>
      </c>
      <c r="G276" s="61">
        <v>45008</v>
      </c>
      <c r="R276" s="61" t="s">
        <v>174</v>
      </c>
      <c r="S276" s="61" t="s">
        <v>174</v>
      </c>
      <c r="T276" s="61" t="s">
        <v>175</v>
      </c>
      <c r="U276" s="61" t="s">
        <v>175</v>
      </c>
      <c r="V276" s="61" t="s">
        <v>176</v>
      </c>
      <c r="W276" s="61" t="s">
        <v>177</v>
      </c>
      <c r="X276" s="61" t="s">
        <v>178</v>
      </c>
      <c r="Y276" s="61" t="s">
        <v>179</v>
      </c>
    </row>
    <row r="277" spans="1:25" x14ac:dyDescent="0.25">
      <c r="A277" s="61">
        <v>1672796</v>
      </c>
      <c r="B277" s="61" t="s">
        <v>652</v>
      </c>
      <c r="C277" s="61" t="s">
        <v>653</v>
      </c>
      <c r="E277" s="61" t="s">
        <v>3</v>
      </c>
      <c r="F277" s="61" t="s">
        <v>0</v>
      </c>
      <c r="G277" s="61">
        <v>41024</v>
      </c>
      <c r="R277" s="61" t="s">
        <v>174</v>
      </c>
      <c r="S277" s="61" t="s">
        <v>174</v>
      </c>
      <c r="T277" s="61" t="s">
        <v>175</v>
      </c>
      <c r="U277" s="61" t="s">
        <v>175</v>
      </c>
      <c r="V277" s="61" t="s">
        <v>176</v>
      </c>
      <c r="W277" s="61" t="s">
        <v>177</v>
      </c>
      <c r="X277" s="61" t="s">
        <v>178</v>
      </c>
      <c r="Y277" s="61" t="s">
        <v>179</v>
      </c>
    </row>
    <row r="278" spans="1:25" x14ac:dyDescent="0.25">
      <c r="A278" s="61">
        <v>1672950</v>
      </c>
      <c r="B278" s="61" t="s">
        <v>651</v>
      </c>
      <c r="C278" s="61" t="s">
        <v>654</v>
      </c>
      <c r="E278" s="61" t="s">
        <v>3</v>
      </c>
      <c r="F278" s="61" t="s">
        <v>1</v>
      </c>
      <c r="G278" s="61">
        <v>45008</v>
      </c>
      <c r="R278" s="61" t="s">
        <v>174</v>
      </c>
      <c r="S278" s="61" t="s">
        <v>174</v>
      </c>
      <c r="T278" s="61" t="s">
        <v>175</v>
      </c>
      <c r="U278" s="61" t="s">
        <v>175</v>
      </c>
      <c r="V278" s="61" t="s">
        <v>176</v>
      </c>
      <c r="W278" s="61" t="s">
        <v>177</v>
      </c>
      <c r="X278" s="61" t="s">
        <v>178</v>
      </c>
      <c r="Y278" s="61" t="s">
        <v>179</v>
      </c>
    </row>
    <row r="279" spans="1:25" x14ac:dyDescent="0.25">
      <c r="A279" s="61">
        <v>1673593</v>
      </c>
      <c r="B279" s="61" t="s">
        <v>655</v>
      </c>
      <c r="C279" s="61" t="s">
        <v>656</v>
      </c>
      <c r="E279" s="61" t="s">
        <v>2</v>
      </c>
      <c r="F279" s="61" t="s">
        <v>0</v>
      </c>
      <c r="G279" s="61">
        <v>28029</v>
      </c>
      <c r="R279" s="61" t="s">
        <v>174</v>
      </c>
      <c r="S279" s="61" t="s">
        <v>174</v>
      </c>
      <c r="T279" s="61" t="s">
        <v>175</v>
      </c>
      <c r="U279" s="61" t="s">
        <v>175</v>
      </c>
      <c r="V279" s="61" t="s">
        <v>176</v>
      </c>
      <c r="W279" s="61" t="s">
        <v>177</v>
      </c>
      <c r="X279" s="61" t="s">
        <v>178</v>
      </c>
      <c r="Y279" s="61" t="s">
        <v>179</v>
      </c>
    </row>
    <row r="280" spans="1:25" x14ac:dyDescent="0.25">
      <c r="A280" s="61">
        <v>1673993</v>
      </c>
      <c r="B280" s="61" t="s">
        <v>657</v>
      </c>
      <c r="C280" s="61" t="s">
        <v>658</v>
      </c>
      <c r="E280" s="61" t="s">
        <v>2</v>
      </c>
      <c r="F280" s="61" t="s">
        <v>1</v>
      </c>
      <c r="G280" s="61">
        <v>28012</v>
      </c>
      <c r="R280" s="61" t="s">
        <v>174</v>
      </c>
      <c r="S280" s="61" t="s">
        <v>174</v>
      </c>
      <c r="T280" s="61" t="s">
        <v>175</v>
      </c>
      <c r="U280" s="61" t="s">
        <v>175</v>
      </c>
      <c r="V280" s="61" t="s">
        <v>176</v>
      </c>
      <c r="W280" s="61" t="s">
        <v>177</v>
      </c>
      <c r="X280" s="61" t="s">
        <v>178</v>
      </c>
      <c r="Y280" s="61" t="s">
        <v>179</v>
      </c>
    </row>
    <row r="281" spans="1:25" x14ac:dyDescent="0.25">
      <c r="A281" s="61">
        <v>1674176</v>
      </c>
      <c r="B281" s="61" t="s">
        <v>659</v>
      </c>
      <c r="C281" s="61" t="s">
        <v>660</v>
      </c>
      <c r="E281" s="61" t="s">
        <v>2</v>
      </c>
      <c r="F281" s="61" t="s">
        <v>1</v>
      </c>
      <c r="G281" s="61">
        <v>37017</v>
      </c>
      <c r="R281" s="61" t="s">
        <v>174</v>
      </c>
      <c r="S281" s="61" t="s">
        <v>174</v>
      </c>
      <c r="T281" s="61" t="s">
        <v>175</v>
      </c>
      <c r="U281" s="61" t="s">
        <v>175</v>
      </c>
      <c r="V281" s="61" t="s">
        <v>176</v>
      </c>
      <c r="W281" s="61" t="s">
        <v>177</v>
      </c>
      <c r="X281" s="61" t="s">
        <v>178</v>
      </c>
      <c r="Y281" s="61" t="s">
        <v>179</v>
      </c>
    </row>
    <row r="282" spans="1:25" x14ac:dyDescent="0.25">
      <c r="A282" s="61">
        <v>1674751</v>
      </c>
      <c r="B282" s="61" t="s">
        <v>359</v>
      </c>
      <c r="C282" s="61" t="s">
        <v>229</v>
      </c>
      <c r="E282" s="61" t="s">
        <v>2</v>
      </c>
      <c r="F282" s="61" t="s">
        <v>0</v>
      </c>
      <c r="G282" s="61">
        <v>37027</v>
      </c>
      <c r="R282" s="61" t="s">
        <v>174</v>
      </c>
      <c r="S282" s="61" t="s">
        <v>174</v>
      </c>
      <c r="T282" s="61" t="s">
        <v>175</v>
      </c>
      <c r="U282" s="61" t="s">
        <v>175</v>
      </c>
      <c r="V282" s="61" t="s">
        <v>176</v>
      </c>
      <c r="W282" s="61" t="s">
        <v>177</v>
      </c>
      <c r="X282" s="61" t="s">
        <v>178</v>
      </c>
      <c r="Y282" s="61" t="s">
        <v>179</v>
      </c>
    </row>
    <row r="283" spans="1:25" x14ac:dyDescent="0.25">
      <c r="A283" s="61">
        <v>1675556</v>
      </c>
      <c r="B283" s="61" t="s">
        <v>661</v>
      </c>
      <c r="C283" s="61" t="s">
        <v>662</v>
      </c>
      <c r="E283" s="61" t="s">
        <v>3</v>
      </c>
      <c r="F283" s="61" t="s">
        <v>0</v>
      </c>
      <c r="G283" s="61">
        <v>36014</v>
      </c>
      <c r="R283" s="61" t="s">
        <v>174</v>
      </c>
      <c r="S283" s="61" t="s">
        <v>174</v>
      </c>
      <c r="T283" s="61" t="s">
        <v>175</v>
      </c>
      <c r="U283" s="61" t="s">
        <v>175</v>
      </c>
      <c r="V283" s="61" t="s">
        <v>176</v>
      </c>
      <c r="W283" s="61" t="s">
        <v>177</v>
      </c>
      <c r="X283" s="61" t="s">
        <v>178</v>
      </c>
      <c r="Y283" s="61" t="s">
        <v>179</v>
      </c>
    </row>
    <row r="284" spans="1:25" x14ac:dyDescent="0.25">
      <c r="A284" s="61">
        <v>1675926</v>
      </c>
      <c r="B284" s="61" t="s">
        <v>663</v>
      </c>
      <c r="C284" s="61" t="s">
        <v>599</v>
      </c>
      <c r="E284" s="61" t="s">
        <v>2</v>
      </c>
      <c r="F284" s="61" t="s">
        <v>0</v>
      </c>
      <c r="G284" s="61">
        <v>41003</v>
      </c>
      <c r="R284" s="61" t="s">
        <v>174</v>
      </c>
      <c r="S284" s="61" t="s">
        <v>174</v>
      </c>
      <c r="T284" s="61" t="s">
        <v>175</v>
      </c>
      <c r="U284" s="61" t="s">
        <v>175</v>
      </c>
      <c r="V284" s="61" t="s">
        <v>176</v>
      </c>
      <c r="W284" s="61" t="s">
        <v>177</v>
      </c>
      <c r="X284" s="61" t="s">
        <v>178</v>
      </c>
      <c r="Y284" s="61" t="s">
        <v>179</v>
      </c>
    </row>
    <row r="285" spans="1:25" x14ac:dyDescent="0.25">
      <c r="A285" s="61">
        <v>1675935</v>
      </c>
      <c r="B285" s="61" t="s">
        <v>663</v>
      </c>
      <c r="C285" s="61" t="s">
        <v>203</v>
      </c>
      <c r="E285" s="61" t="s">
        <v>2</v>
      </c>
      <c r="F285" s="61" t="s">
        <v>0</v>
      </c>
      <c r="G285" s="61">
        <v>41003</v>
      </c>
      <c r="R285" s="61" t="s">
        <v>174</v>
      </c>
      <c r="S285" s="61" t="s">
        <v>174</v>
      </c>
      <c r="T285" s="61" t="s">
        <v>175</v>
      </c>
      <c r="U285" s="61" t="s">
        <v>175</v>
      </c>
      <c r="V285" s="61" t="s">
        <v>176</v>
      </c>
      <c r="W285" s="61" t="s">
        <v>177</v>
      </c>
      <c r="X285" s="61" t="s">
        <v>178</v>
      </c>
      <c r="Y285" s="61" t="s">
        <v>179</v>
      </c>
    </row>
    <row r="286" spans="1:25" x14ac:dyDescent="0.25">
      <c r="A286" s="61">
        <v>1675938</v>
      </c>
      <c r="B286" s="61" t="s">
        <v>664</v>
      </c>
      <c r="C286" s="61" t="s">
        <v>327</v>
      </c>
      <c r="E286" s="61" t="s">
        <v>3</v>
      </c>
      <c r="F286" s="61" t="s">
        <v>0</v>
      </c>
      <c r="G286" s="61">
        <v>28012</v>
      </c>
      <c r="R286" s="61" t="s">
        <v>174</v>
      </c>
      <c r="S286" s="61" t="s">
        <v>174</v>
      </c>
      <c r="T286" s="61" t="s">
        <v>175</v>
      </c>
      <c r="U286" s="61" t="s">
        <v>175</v>
      </c>
      <c r="V286" s="61" t="s">
        <v>176</v>
      </c>
      <c r="W286" s="61" t="s">
        <v>177</v>
      </c>
      <c r="X286" s="61" t="s">
        <v>178</v>
      </c>
      <c r="Y286" s="61" t="s">
        <v>179</v>
      </c>
    </row>
    <row r="287" spans="1:25" x14ac:dyDescent="0.25">
      <c r="A287" s="61">
        <v>1675983</v>
      </c>
      <c r="B287" s="61" t="s">
        <v>665</v>
      </c>
      <c r="C287" s="61" t="s">
        <v>379</v>
      </c>
      <c r="E287" s="61" t="s">
        <v>3</v>
      </c>
      <c r="F287" s="61" t="s">
        <v>1</v>
      </c>
      <c r="G287" s="61">
        <v>28031</v>
      </c>
      <c r="R287" s="61" t="s">
        <v>174</v>
      </c>
      <c r="S287" s="61" t="s">
        <v>174</v>
      </c>
      <c r="T287" s="61" t="s">
        <v>175</v>
      </c>
      <c r="U287" s="61" t="s">
        <v>175</v>
      </c>
      <c r="V287" s="61" t="s">
        <v>176</v>
      </c>
      <c r="W287" s="61" t="s">
        <v>177</v>
      </c>
      <c r="X287" s="61" t="s">
        <v>178</v>
      </c>
      <c r="Y287" s="61" t="s">
        <v>179</v>
      </c>
    </row>
    <row r="288" spans="1:25" x14ac:dyDescent="0.25">
      <c r="A288" s="61">
        <v>1676160</v>
      </c>
      <c r="B288" s="61" t="s">
        <v>666</v>
      </c>
      <c r="C288" s="61" t="s">
        <v>667</v>
      </c>
      <c r="E288" s="61" t="s">
        <v>2</v>
      </c>
      <c r="F288" s="61" t="s">
        <v>1</v>
      </c>
      <c r="G288" s="61">
        <v>45008</v>
      </c>
      <c r="R288" s="61" t="s">
        <v>174</v>
      </c>
      <c r="S288" s="61" t="s">
        <v>174</v>
      </c>
      <c r="T288" s="61" t="s">
        <v>175</v>
      </c>
      <c r="U288" s="61" t="s">
        <v>175</v>
      </c>
      <c r="V288" s="61" t="s">
        <v>176</v>
      </c>
      <c r="W288" s="61" t="s">
        <v>177</v>
      </c>
      <c r="X288" s="61" t="s">
        <v>178</v>
      </c>
      <c r="Y288" s="61" t="s">
        <v>179</v>
      </c>
    </row>
    <row r="289" spans="1:25" x14ac:dyDescent="0.25">
      <c r="A289" s="61">
        <v>1676284</v>
      </c>
      <c r="B289" s="61" t="s">
        <v>668</v>
      </c>
      <c r="C289" s="61" t="s">
        <v>669</v>
      </c>
      <c r="E289" s="61" t="s">
        <v>3</v>
      </c>
      <c r="F289" s="61" t="s">
        <v>0</v>
      </c>
      <c r="G289" s="61">
        <v>45016</v>
      </c>
      <c r="R289" s="61" t="s">
        <v>174</v>
      </c>
      <c r="S289" s="61" t="s">
        <v>174</v>
      </c>
      <c r="T289" s="61" t="s">
        <v>175</v>
      </c>
      <c r="U289" s="61" t="s">
        <v>175</v>
      </c>
      <c r="V289" s="61" t="s">
        <v>176</v>
      </c>
      <c r="W289" s="61" t="s">
        <v>177</v>
      </c>
      <c r="X289" s="61" t="s">
        <v>178</v>
      </c>
      <c r="Y289" s="61" t="s">
        <v>179</v>
      </c>
    </row>
    <row r="290" spans="1:25" x14ac:dyDescent="0.25">
      <c r="A290" s="61">
        <v>1677259</v>
      </c>
      <c r="B290" s="61" t="s">
        <v>670</v>
      </c>
      <c r="C290" s="61" t="s">
        <v>671</v>
      </c>
      <c r="E290" s="61" t="s">
        <v>3</v>
      </c>
      <c r="F290" s="61" t="s">
        <v>1</v>
      </c>
      <c r="G290" s="61">
        <v>41026</v>
      </c>
      <c r="R290" s="61" t="s">
        <v>174</v>
      </c>
      <c r="S290" s="61" t="s">
        <v>174</v>
      </c>
      <c r="T290" s="61" t="s">
        <v>175</v>
      </c>
      <c r="U290" s="61" t="s">
        <v>175</v>
      </c>
      <c r="V290" s="61" t="s">
        <v>176</v>
      </c>
      <c r="W290" s="61" t="s">
        <v>177</v>
      </c>
      <c r="X290" s="61" t="s">
        <v>178</v>
      </c>
      <c r="Y290" s="61" t="s">
        <v>179</v>
      </c>
    </row>
    <row r="291" spans="1:25" x14ac:dyDescent="0.25">
      <c r="A291" s="61">
        <v>1677275</v>
      </c>
      <c r="B291" s="61" t="s">
        <v>672</v>
      </c>
      <c r="C291" s="61" t="s">
        <v>673</v>
      </c>
      <c r="E291" s="61" t="s">
        <v>3</v>
      </c>
      <c r="F291" s="61" t="s">
        <v>0</v>
      </c>
      <c r="G291" s="61">
        <v>41026</v>
      </c>
      <c r="R291" s="61" t="s">
        <v>174</v>
      </c>
      <c r="S291" s="61" t="s">
        <v>174</v>
      </c>
      <c r="T291" s="61" t="s">
        <v>175</v>
      </c>
      <c r="U291" s="61" t="s">
        <v>175</v>
      </c>
      <c r="V291" s="61" t="s">
        <v>176</v>
      </c>
      <c r="W291" s="61" t="s">
        <v>177</v>
      </c>
      <c r="X291" s="61" t="s">
        <v>178</v>
      </c>
      <c r="Y291" s="61" t="s">
        <v>179</v>
      </c>
    </row>
    <row r="292" spans="1:25" x14ac:dyDescent="0.25">
      <c r="A292" s="61">
        <v>1677377</v>
      </c>
      <c r="B292" s="61" t="s">
        <v>674</v>
      </c>
      <c r="C292" s="61" t="s">
        <v>675</v>
      </c>
      <c r="E292" s="61" t="s">
        <v>3</v>
      </c>
      <c r="F292" s="61" t="s">
        <v>0</v>
      </c>
      <c r="G292" s="61">
        <v>37017</v>
      </c>
      <c r="R292" s="61" t="s">
        <v>174</v>
      </c>
      <c r="S292" s="61" t="s">
        <v>174</v>
      </c>
      <c r="T292" s="61" t="s">
        <v>175</v>
      </c>
      <c r="U292" s="61" t="s">
        <v>175</v>
      </c>
      <c r="V292" s="61" t="s">
        <v>176</v>
      </c>
      <c r="W292" s="61" t="s">
        <v>177</v>
      </c>
      <c r="X292" s="61" t="s">
        <v>178</v>
      </c>
      <c r="Y292" s="61" t="s">
        <v>179</v>
      </c>
    </row>
    <row r="293" spans="1:25" x14ac:dyDescent="0.25">
      <c r="A293" s="61">
        <v>1680721</v>
      </c>
      <c r="B293" s="61" t="s">
        <v>676</v>
      </c>
      <c r="C293" s="61" t="s">
        <v>677</v>
      </c>
      <c r="E293" s="61" t="s">
        <v>2</v>
      </c>
      <c r="F293" s="61" t="s">
        <v>1</v>
      </c>
      <c r="G293" s="61">
        <v>28031</v>
      </c>
      <c r="R293" s="61" t="s">
        <v>174</v>
      </c>
      <c r="S293" s="61" t="s">
        <v>174</v>
      </c>
      <c r="T293" s="61" t="s">
        <v>175</v>
      </c>
      <c r="U293" s="61" t="s">
        <v>175</v>
      </c>
      <c r="V293" s="61" t="s">
        <v>176</v>
      </c>
      <c r="W293" s="61" t="s">
        <v>177</v>
      </c>
      <c r="X293" s="61" t="s">
        <v>178</v>
      </c>
      <c r="Y293" s="61" t="s">
        <v>179</v>
      </c>
    </row>
    <row r="294" spans="1:25" x14ac:dyDescent="0.25">
      <c r="A294" s="61">
        <v>1681736</v>
      </c>
      <c r="B294" s="61" t="s">
        <v>678</v>
      </c>
      <c r="C294" s="61" t="s">
        <v>679</v>
      </c>
      <c r="E294" s="61" t="s">
        <v>3</v>
      </c>
      <c r="F294" s="61" t="s">
        <v>0</v>
      </c>
      <c r="G294" s="61">
        <v>45045</v>
      </c>
      <c r="R294" s="61" t="s">
        <v>174</v>
      </c>
      <c r="S294" s="61" t="s">
        <v>174</v>
      </c>
      <c r="T294" s="61" t="s">
        <v>175</v>
      </c>
      <c r="U294" s="61" t="s">
        <v>175</v>
      </c>
      <c r="V294" s="61" t="s">
        <v>176</v>
      </c>
      <c r="W294" s="61" t="s">
        <v>177</v>
      </c>
      <c r="X294" s="61" t="s">
        <v>178</v>
      </c>
      <c r="Y294" s="61" t="s">
        <v>179</v>
      </c>
    </row>
    <row r="295" spans="1:25" x14ac:dyDescent="0.25">
      <c r="A295" s="61">
        <v>1681965</v>
      </c>
      <c r="B295" s="61" t="s">
        <v>680</v>
      </c>
      <c r="C295" s="61" t="s">
        <v>681</v>
      </c>
      <c r="E295" s="61" t="s">
        <v>2</v>
      </c>
      <c r="F295" s="61" t="s">
        <v>1</v>
      </c>
      <c r="G295" s="61">
        <v>28031</v>
      </c>
      <c r="R295" s="61" t="s">
        <v>174</v>
      </c>
      <c r="S295" s="61" t="s">
        <v>174</v>
      </c>
      <c r="T295" s="61" t="s">
        <v>175</v>
      </c>
      <c r="U295" s="61" t="s">
        <v>175</v>
      </c>
      <c r="V295" s="61" t="s">
        <v>176</v>
      </c>
      <c r="W295" s="61" t="s">
        <v>177</v>
      </c>
      <c r="X295" s="61" t="s">
        <v>178</v>
      </c>
      <c r="Y295" s="61" t="s">
        <v>179</v>
      </c>
    </row>
    <row r="296" spans="1:25" x14ac:dyDescent="0.25">
      <c r="A296" s="61">
        <v>1682443</v>
      </c>
      <c r="B296" s="61" t="s">
        <v>682</v>
      </c>
      <c r="C296" s="61" t="s">
        <v>683</v>
      </c>
      <c r="E296" s="61" t="s">
        <v>2</v>
      </c>
      <c r="F296" s="61" t="s">
        <v>1</v>
      </c>
      <c r="G296" s="61">
        <v>45010</v>
      </c>
      <c r="R296" s="61" t="s">
        <v>174</v>
      </c>
      <c r="S296" s="61" t="s">
        <v>174</v>
      </c>
      <c r="T296" s="61" t="s">
        <v>175</v>
      </c>
      <c r="U296" s="61" t="s">
        <v>175</v>
      </c>
      <c r="V296" s="61" t="s">
        <v>176</v>
      </c>
      <c r="W296" s="61" t="s">
        <v>177</v>
      </c>
      <c r="X296" s="61" t="s">
        <v>178</v>
      </c>
      <c r="Y296" s="61" t="s">
        <v>179</v>
      </c>
    </row>
    <row r="297" spans="1:25" x14ac:dyDescent="0.25">
      <c r="A297" s="61">
        <v>1683779</v>
      </c>
      <c r="B297" s="61" t="s">
        <v>684</v>
      </c>
      <c r="C297" s="61" t="s">
        <v>623</v>
      </c>
      <c r="E297" s="61" t="s">
        <v>3</v>
      </c>
      <c r="F297" s="61" t="s">
        <v>0</v>
      </c>
      <c r="G297" s="61">
        <v>45008</v>
      </c>
      <c r="R297" s="61" t="s">
        <v>174</v>
      </c>
      <c r="S297" s="61" t="s">
        <v>174</v>
      </c>
      <c r="T297" s="61" t="s">
        <v>175</v>
      </c>
      <c r="U297" s="61" t="s">
        <v>175</v>
      </c>
      <c r="V297" s="61" t="s">
        <v>176</v>
      </c>
      <c r="W297" s="61" t="s">
        <v>177</v>
      </c>
      <c r="X297" s="61" t="s">
        <v>178</v>
      </c>
      <c r="Y297" s="61" t="s">
        <v>179</v>
      </c>
    </row>
    <row r="298" spans="1:25" x14ac:dyDescent="0.25">
      <c r="A298" s="61">
        <v>1684022</v>
      </c>
      <c r="B298" s="61" t="s">
        <v>685</v>
      </c>
      <c r="C298" s="61" t="s">
        <v>686</v>
      </c>
      <c r="E298" s="61" t="s">
        <v>3</v>
      </c>
      <c r="F298" s="61" t="s">
        <v>0</v>
      </c>
      <c r="G298" s="61">
        <v>41026</v>
      </c>
      <c r="R298" s="61" t="s">
        <v>174</v>
      </c>
      <c r="S298" s="61" t="s">
        <v>174</v>
      </c>
      <c r="T298" s="61" t="s">
        <v>175</v>
      </c>
      <c r="U298" s="61" t="s">
        <v>175</v>
      </c>
      <c r="V298" s="61" t="s">
        <v>176</v>
      </c>
      <c r="W298" s="61" t="s">
        <v>177</v>
      </c>
      <c r="X298" s="61" t="s">
        <v>178</v>
      </c>
      <c r="Y298" s="61" t="s">
        <v>179</v>
      </c>
    </row>
    <row r="299" spans="1:25" x14ac:dyDescent="0.25">
      <c r="A299" s="61">
        <v>1684028</v>
      </c>
      <c r="B299" s="61" t="s">
        <v>685</v>
      </c>
      <c r="C299" s="61" t="s">
        <v>687</v>
      </c>
      <c r="E299" s="61" t="s">
        <v>3</v>
      </c>
      <c r="F299" s="61" t="s">
        <v>0</v>
      </c>
      <c r="G299" s="61">
        <v>41026</v>
      </c>
      <c r="R299" s="61" t="s">
        <v>174</v>
      </c>
      <c r="S299" s="61" t="s">
        <v>174</v>
      </c>
      <c r="T299" s="61" t="s">
        <v>175</v>
      </c>
      <c r="U299" s="61" t="s">
        <v>175</v>
      </c>
      <c r="V299" s="61" t="s">
        <v>176</v>
      </c>
      <c r="W299" s="61" t="s">
        <v>177</v>
      </c>
      <c r="X299" s="61" t="s">
        <v>178</v>
      </c>
      <c r="Y299" s="61" t="s">
        <v>179</v>
      </c>
    </row>
    <row r="300" spans="1:25" x14ac:dyDescent="0.25">
      <c r="A300" s="61">
        <v>1685282</v>
      </c>
      <c r="B300" s="61" t="s">
        <v>688</v>
      </c>
      <c r="C300" s="61" t="s">
        <v>401</v>
      </c>
      <c r="E300" s="61" t="s">
        <v>2</v>
      </c>
      <c r="F300" s="61" t="s">
        <v>1</v>
      </c>
      <c r="G300" s="61">
        <v>28004</v>
      </c>
      <c r="R300" s="61" t="s">
        <v>174</v>
      </c>
      <c r="S300" s="61" t="s">
        <v>174</v>
      </c>
      <c r="T300" s="61" t="s">
        <v>175</v>
      </c>
      <c r="U300" s="61" t="s">
        <v>175</v>
      </c>
      <c r="V300" s="61" t="s">
        <v>176</v>
      </c>
      <c r="W300" s="61" t="s">
        <v>177</v>
      </c>
      <c r="X300" s="61" t="s">
        <v>178</v>
      </c>
      <c r="Y300" s="61" t="s">
        <v>179</v>
      </c>
    </row>
    <row r="301" spans="1:25" x14ac:dyDescent="0.25">
      <c r="A301" s="61">
        <v>1685361</v>
      </c>
      <c r="B301" s="61" t="s">
        <v>689</v>
      </c>
      <c r="C301" s="61" t="s">
        <v>305</v>
      </c>
      <c r="E301" s="61" t="s">
        <v>2</v>
      </c>
      <c r="F301" s="61" t="s">
        <v>1</v>
      </c>
      <c r="G301" s="61">
        <v>36455</v>
      </c>
      <c r="R301" s="61" t="s">
        <v>174</v>
      </c>
      <c r="S301" s="61" t="s">
        <v>174</v>
      </c>
      <c r="T301" s="61" t="s">
        <v>175</v>
      </c>
      <c r="U301" s="61" t="s">
        <v>175</v>
      </c>
      <c r="V301" s="61" t="s">
        <v>176</v>
      </c>
      <c r="W301" s="61" t="s">
        <v>177</v>
      </c>
      <c r="X301" s="61" t="s">
        <v>178</v>
      </c>
      <c r="Y301" s="61" t="s">
        <v>179</v>
      </c>
    </row>
    <row r="302" spans="1:25" x14ac:dyDescent="0.25">
      <c r="A302" s="61">
        <v>1685370</v>
      </c>
      <c r="B302" s="61" t="s">
        <v>689</v>
      </c>
      <c r="C302" s="61" t="s">
        <v>389</v>
      </c>
      <c r="E302" s="61" t="s">
        <v>3</v>
      </c>
      <c r="F302" s="61" t="s">
        <v>0</v>
      </c>
      <c r="G302" s="61">
        <v>36003</v>
      </c>
      <c r="R302" s="61" t="s">
        <v>174</v>
      </c>
      <c r="S302" s="61" t="s">
        <v>174</v>
      </c>
      <c r="T302" s="61" t="s">
        <v>175</v>
      </c>
      <c r="U302" s="61" t="s">
        <v>175</v>
      </c>
      <c r="V302" s="61" t="s">
        <v>176</v>
      </c>
      <c r="W302" s="61" t="s">
        <v>177</v>
      </c>
      <c r="X302" s="61" t="s">
        <v>178</v>
      </c>
      <c r="Y302" s="61" t="s">
        <v>179</v>
      </c>
    </row>
    <row r="303" spans="1:25" x14ac:dyDescent="0.25">
      <c r="A303" s="61">
        <v>1685684</v>
      </c>
      <c r="B303" s="61" t="s">
        <v>690</v>
      </c>
      <c r="C303" s="61" t="s">
        <v>679</v>
      </c>
      <c r="E303" s="61" t="s">
        <v>2</v>
      </c>
      <c r="F303" s="61" t="s">
        <v>0</v>
      </c>
      <c r="G303" s="61">
        <v>37043</v>
      </c>
      <c r="R303" s="61" t="s">
        <v>174</v>
      </c>
      <c r="S303" s="61" t="s">
        <v>174</v>
      </c>
      <c r="T303" s="61" t="s">
        <v>175</v>
      </c>
      <c r="U303" s="61" t="s">
        <v>175</v>
      </c>
      <c r="V303" s="61" t="s">
        <v>176</v>
      </c>
      <c r="W303" s="61" t="s">
        <v>177</v>
      </c>
      <c r="X303" s="61" t="s">
        <v>178</v>
      </c>
      <c r="Y303" s="61" t="s">
        <v>179</v>
      </c>
    </row>
    <row r="304" spans="1:25" x14ac:dyDescent="0.25">
      <c r="A304" s="61">
        <v>1686006</v>
      </c>
      <c r="B304" s="61" t="s">
        <v>691</v>
      </c>
      <c r="C304" s="61" t="s">
        <v>692</v>
      </c>
      <c r="E304" s="61" t="s">
        <v>3</v>
      </c>
      <c r="F304" s="61" t="s">
        <v>1</v>
      </c>
      <c r="G304" s="61">
        <v>45009</v>
      </c>
      <c r="R304" s="61" t="s">
        <v>174</v>
      </c>
      <c r="S304" s="61" t="s">
        <v>174</v>
      </c>
      <c r="T304" s="61" t="s">
        <v>175</v>
      </c>
      <c r="U304" s="61" t="s">
        <v>175</v>
      </c>
      <c r="V304" s="61" t="s">
        <v>176</v>
      </c>
      <c r="W304" s="61" t="s">
        <v>177</v>
      </c>
      <c r="X304" s="61" t="s">
        <v>178</v>
      </c>
      <c r="Y304" s="61" t="s">
        <v>179</v>
      </c>
    </row>
    <row r="305" spans="1:25" x14ac:dyDescent="0.25">
      <c r="A305" s="61">
        <v>1686149</v>
      </c>
      <c r="B305" s="61" t="s">
        <v>693</v>
      </c>
      <c r="C305" s="61" t="s">
        <v>694</v>
      </c>
      <c r="E305" s="61" t="s">
        <v>3</v>
      </c>
      <c r="F305" s="61" t="s">
        <v>1</v>
      </c>
      <c r="G305" s="61">
        <v>45009</v>
      </c>
      <c r="R305" s="61" t="s">
        <v>174</v>
      </c>
      <c r="S305" s="61" t="s">
        <v>174</v>
      </c>
      <c r="T305" s="61" t="s">
        <v>175</v>
      </c>
      <c r="U305" s="61" t="s">
        <v>175</v>
      </c>
      <c r="V305" s="61" t="s">
        <v>176</v>
      </c>
      <c r="W305" s="61" t="s">
        <v>177</v>
      </c>
      <c r="X305" s="61" t="s">
        <v>178</v>
      </c>
      <c r="Y305" s="61" t="s">
        <v>179</v>
      </c>
    </row>
    <row r="306" spans="1:25" x14ac:dyDescent="0.25">
      <c r="A306" s="61">
        <v>1686510</v>
      </c>
      <c r="B306" s="61" t="s">
        <v>695</v>
      </c>
      <c r="C306" s="61" t="s">
        <v>696</v>
      </c>
      <c r="E306" s="61" t="s">
        <v>2</v>
      </c>
      <c r="F306" s="61" t="s">
        <v>0</v>
      </c>
      <c r="G306" s="61">
        <v>45011</v>
      </c>
      <c r="R306" s="61" t="s">
        <v>174</v>
      </c>
      <c r="S306" s="61" t="s">
        <v>174</v>
      </c>
      <c r="T306" s="61" t="s">
        <v>175</v>
      </c>
      <c r="U306" s="61" t="s">
        <v>175</v>
      </c>
      <c r="V306" s="61" t="s">
        <v>176</v>
      </c>
      <c r="W306" s="61" t="s">
        <v>177</v>
      </c>
      <c r="X306" s="61" t="s">
        <v>178</v>
      </c>
      <c r="Y306" s="61" t="s">
        <v>179</v>
      </c>
    </row>
    <row r="307" spans="1:25" x14ac:dyDescent="0.25">
      <c r="A307" s="61">
        <v>1686700</v>
      </c>
      <c r="B307" s="61" t="s">
        <v>697</v>
      </c>
      <c r="C307" s="61" t="s">
        <v>679</v>
      </c>
      <c r="E307" s="61" t="s">
        <v>3</v>
      </c>
      <c r="F307" s="61" t="s">
        <v>0</v>
      </c>
      <c r="G307" s="61">
        <v>45003</v>
      </c>
      <c r="R307" s="61" t="s">
        <v>174</v>
      </c>
      <c r="S307" s="61" t="s">
        <v>174</v>
      </c>
      <c r="T307" s="61" t="s">
        <v>175</v>
      </c>
      <c r="U307" s="61" t="s">
        <v>175</v>
      </c>
      <c r="V307" s="61" t="s">
        <v>176</v>
      </c>
      <c r="W307" s="61" t="s">
        <v>177</v>
      </c>
      <c r="X307" s="61" t="s">
        <v>178</v>
      </c>
      <c r="Y307" s="61" t="s">
        <v>179</v>
      </c>
    </row>
    <row r="308" spans="1:25" x14ac:dyDescent="0.25">
      <c r="A308" s="61">
        <v>1686709</v>
      </c>
      <c r="B308" s="61" t="s">
        <v>698</v>
      </c>
      <c r="C308" s="61" t="s">
        <v>699</v>
      </c>
      <c r="E308" s="61" t="s">
        <v>3</v>
      </c>
      <c r="F308" s="61" t="s">
        <v>1</v>
      </c>
      <c r="G308" s="61">
        <v>45053</v>
      </c>
      <c r="R308" s="61" t="s">
        <v>174</v>
      </c>
      <c r="S308" s="61" t="s">
        <v>174</v>
      </c>
      <c r="T308" s="61" t="s">
        <v>175</v>
      </c>
      <c r="U308" s="61" t="s">
        <v>175</v>
      </c>
      <c r="V308" s="61" t="s">
        <v>176</v>
      </c>
      <c r="W308" s="61" t="s">
        <v>177</v>
      </c>
      <c r="X308" s="61" t="s">
        <v>178</v>
      </c>
      <c r="Y308" s="61" t="s">
        <v>179</v>
      </c>
    </row>
    <row r="309" spans="1:25" x14ac:dyDescent="0.25">
      <c r="A309" s="61">
        <v>1686962</v>
      </c>
      <c r="B309" s="61" t="s">
        <v>700</v>
      </c>
      <c r="C309" s="61" t="s">
        <v>701</v>
      </c>
      <c r="E309" s="61" t="s">
        <v>3</v>
      </c>
      <c r="F309" s="61" t="s">
        <v>0</v>
      </c>
      <c r="G309" s="61">
        <v>45003</v>
      </c>
      <c r="R309" s="61" t="s">
        <v>174</v>
      </c>
      <c r="S309" s="61" t="s">
        <v>174</v>
      </c>
      <c r="T309" s="61" t="s">
        <v>175</v>
      </c>
      <c r="U309" s="61" t="s">
        <v>175</v>
      </c>
      <c r="V309" s="61" t="s">
        <v>176</v>
      </c>
      <c r="W309" s="61" t="s">
        <v>177</v>
      </c>
      <c r="X309" s="61" t="s">
        <v>178</v>
      </c>
      <c r="Y309" s="61" t="s">
        <v>179</v>
      </c>
    </row>
    <row r="310" spans="1:25" x14ac:dyDescent="0.25">
      <c r="A310" s="61">
        <v>1687082</v>
      </c>
      <c r="B310" s="61" t="s">
        <v>702</v>
      </c>
      <c r="C310" s="61" t="s">
        <v>383</v>
      </c>
      <c r="E310" s="61" t="s">
        <v>2</v>
      </c>
      <c r="F310" s="61" t="s">
        <v>0</v>
      </c>
      <c r="G310" s="61">
        <v>41006</v>
      </c>
      <c r="R310" s="61" t="s">
        <v>174</v>
      </c>
      <c r="S310" s="61" t="s">
        <v>174</v>
      </c>
      <c r="T310" s="61" t="s">
        <v>175</v>
      </c>
      <c r="U310" s="61" t="s">
        <v>175</v>
      </c>
      <c r="V310" s="61" t="s">
        <v>176</v>
      </c>
      <c r="W310" s="61" t="s">
        <v>177</v>
      </c>
      <c r="X310" s="61" t="s">
        <v>178</v>
      </c>
      <c r="Y310" s="61" t="s">
        <v>179</v>
      </c>
    </row>
    <row r="311" spans="1:25" x14ac:dyDescent="0.25">
      <c r="A311" s="61">
        <v>1687380</v>
      </c>
      <c r="B311" s="61" t="s">
        <v>703</v>
      </c>
      <c r="C311" s="61" t="s">
        <v>704</v>
      </c>
      <c r="E311" s="61" t="s">
        <v>2</v>
      </c>
      <c r="F311" s="61" t="s">
        <v>1</v>
      </c>
      <c r="G311" s="61">
        <v>28008</v>
      </c>
      <c r="R311" s="61" t="s">
        <v>174</v>
      </c>
      <c r="S311" s="61" t="s">
        <v>174</v>
      </c>
      <c r="T311" s="61" t="s">
        <v>175</v>
      </c>
      <c r="U311" s="61" t="s">
        <v>175</v>
      </c>
      <c r="V311" s="61" t="s">
        <v>176</v>
      </c>
      <c r="W311" s="61" t="s">
        <v>177</v>
      </c>
      <c r="X311" s="61" t="s">
        <v>178</v>
      </c>
      <c r="Y311" s="61" t="s">
        <v>179</v>
      </c>
    </row>
    <row r="312" spans="1:25" x14ac:dyDescent="0.25">
      <c r="A312" s="61">
        <v>1687671</v>
      </c>
      <c r="B312" s="61" t="s">
        <v>705</v>
      </c>
      <c r="C312" s="61" t="s">
        <v>706</v>
      </c>
      <c r="E312" s="61" t="s">
        <v>3</v>
      </c>
      <c r="F312" s="61" t="s">
        <v>1</v>
      </c>
      <c r="G312" s="61">
        <v>28031</v>
      </c>
      <c r="R312" s="61" t="s">
        <v>174</v>
      </c>
      <c r="S312" s="61" t="s">
        <v>174</v>
      </c>
      <c r="T312" s="61" t="s">
        <v>175</v>
      </c>
      <c r="U312" s="61" t="s">
        <v>175</v>
      </c>
      <c r="V312" s="61" t="s">
        <v>176</v>
      </c>
      <c r="W312" s="61" t="s">
        <v>177</v>
      </c>
      <c r="X312" s="61" t="s">
        <v>178</v>
      </c>
      <c r="Y312" s="61" t="s">
        <v>179</v>
      </c>
    </row>
    <row r="313" spans="1:25" x14ac:dyDescent="0.25">
      <c r="A313" s="61">
        <v>1688794</v>
      </c>
      <c r="B313" s="61" t="s">
        <v>707</v>
      </c>
      <c r="C313" s="61" t="s">
        <v>194</v>
      </c>
      <c r="E313" s="61" t="s">
        <v>2</v>
      </c>
      <c r="F313" s="61" t="s">
        <v>0</v>
      </c>
      <c r="G313" s="61">
        <v>37027</v>
      </c>
      <c r="R313" s="61" t="s">
        <v>174</v>
      </c>
      <c r="S313" s="61" t="s">
        <v>174</v>
      </c>
      <c r="T313" s="61" t="s">
        <v>175</v>
      </c>
      <c r="U313" s="61" t="s">
        <v>175</v>
      </c>
      <c r="V313" s="61" t="s">
        <v>176</v>
      </c>
      <c r="W313" s="61" t="s">
        <v>177</v>
      </c>
      <c r="X313" s="61" t="s">
        <v>178</v>
      </c>
      <c r="Y313" s="61" t="s">
        <v>179</v>
      </c>
    </row>
    <row r="314" spans="1:25" x14ac:dyDescent="0.25">
      <c r="A314" s="61">
        <v>1690060</v>
      </c>
      <c r="B314" s="61" t="s">
        <v>708</v>
      </c>
      <c r="C314" s="61" t="s">
        <v>709</v>
      </c>
      <c r="E314" s="61" t="s">
        <v>2</v>
      </c>
      <c r="F314" s="61" t="s">
        <v>0</v>
      </c>
      <c r="G314" s="61">
        <v>37021</v>
      </c>
      <c r="R314" s="61" t="s">
        <v>174</v>
      </c>
      <c r="S314" s="61" t="s">
        <v>174</v>
      </c>
      <c r="T314" s="61" t="s">
        <v>175</v>
      </c>
      <c r="U314" s="61" t="s">
        <v>175</v>
      </c>
      <c r="V314" s="61" t="s">
        <v>176</v>
      </c>
      <c r="W314" s="61" t="s">
        <v>177</v>
      </c>
      <c r="X314" s="61" t="s">
        <v>178</v>
      </c>
      <c r="Y314" s="61" t="s">
        <v>179</v>
      </c>
    </row>
    <row r="315" spans="1:25" x14ac:dyDescent="0.25">
      <c r="A315" s="61">
        <v>1690229</v>
      </c>
      <c r="B315" s="61" t="s">
        <v>710</v>
      </c>
      <c r="C315" s="61" t="s">
        <v>318</v>
      </c>
      <c r="E315" s="61" t="s">
        <v>3</v>
      </c>
      <c r="F315" s="61" t="s">
        <v>0</v>
      </c>
      <c r="G315" s="61">
        <v>37021</v>
      </c>
      <c r="R315" s="61" t="s">
        <v>174</v>
      </c>
      <c r="S315" s="61" t="s">
        <v>174</v>
      </c>
      <c r="T315" s="61" t="s">
        <v>175</v>
      </c>
      <c r="U315" s="61" t="s">
        <v>175</v>
      </c>
      <c r="V315" s="61" t="s">
        <v>176</v>
      </c>
      <c r="W315" s="61" t="s">
        <v>177</v>
      </c>
      <c r="X315" s="61" t="s">
        <v>178</v>
      </c>
      <c r="Y315" s="61" t="s">
        <v>179</v>
      </c>
    </row>
    <row r="316" spans="1:25" x14ac:dyDescent="0.25">
      <c r="A316" s="61">
        <v>1690231</v>
      </c>
      <c r="B316" s="61" t="s">
        <v>711</v>
      </c>
      <c r="C316" s="61" t="s">
        <v>712</v>
      </c>
      <c r="E316" s="61" t="s">
        <v>2</v>
      </c>
      <c r="F316" s="61" t="s">
        <v>0</v>
      </c>
      <c r="G316" s="61">
        <v>45010</v>
      </c>
      <c r="R316" s="61" t="s">
        <v>174</v>
      </c>
      <c r="S316" s="61" t="s">
        <v>174</v>
      </c>
      <c r="T316" s="61" t="s">
        <v>175</v>
      </c>
      <c r="U316" s="61" t="s">
        <v>175</v>
      </c>
      <c r="V316" s="61" t="s">
        <v>176</v>
      </c>
      <c r="W316" s="61" t="s">
        <v>177</v>
      </c>
      <c r="X316" s="61" t="s">
        <v>178</v>
      </c>
      <c r="Y316" s="61" t="s">
        <v>179</v>
      </c>
    </row>
    <row r="317" spans="1:25" x14ac:dyDescent="0.25">
      <c r="A317" s="61">
        <v>1690232</v>
      </c>
      <c r="B317" s="61" t="s">
        <v>713</v>
      </c>
      <c r="C317" s="61" t="s">
        <v>714</v>
      </c>
      <c r="E317" s="61" t="s">
        <v>2</v>
      </c>
      <c r="F317" s="61" t="s">
        <v>1</v>
      </c>
      <c r="G317" s="61">
        <v>41012</v>
      </c>
      <c r="R317" s="61" t="s">
        <v>174</v>
      </c>
      <c r="S317" s="61" t="s">
        <v>174</v>
      </c>
      <c r="T317" s="61" t="s">
        <v>175</v>
      </c>
      <c r="U317" s="61" t="s">
        <v>175</v>
      </c>
      <c r="V317" s="61" t="s">
        <v>176</v>
      </c>
      <c r="W317" s="61" t="s">
        <v>177</v>
      </c>
      <c r="X317" s="61" t="s">
        <v>178</v>
      </c>
      <c r="Y317" s="61" t="s">
        <v>179</v>
      </c>
    </row>
    <row r="318" spans="1:25" x14ac:dyDescent="0.25">
      <c r="A318" s="61">
        <v>1690301</v>
      </c>
      <c r="B318" s="61" t="s">
        <v>715</v>
      </c>
      <c r="C318" s="61" t="s">
        <v>716</v>
      </c>
      <c r="E318" s="61" t="s">
        <v>3</v>
      </c>
      <c r="F318" s="61" t="s">
        <v>1</v>
      </c>
      <c r="G318" s="61">
        <v>28030</v>
      </c>
      <c r="R318" s="61" t="s">
        <v>174</v>
      </c>
      <c r="S318" s="61" t="s">
        <v>174</v>
      </c>
      <c r="T318" s="61" t="s">
        <v>175</v>
      </c>
      <c r="U318" s="61" t="s">
        <v>175</v>
      </c>
      <c r="V318" s="61" t="s">
        <v>176</v>
      </c>
      <c r="W318" s="61" t="s">
        <v>177</v>
      </c>
      <c r="X318" s="61" t="s">
        <v>178</v>
      </c>
      <c r="Y318" s="61" t="s">
        <v>179</v>
      </c>
    </row>
    <row r="319" spans="1:25" x14ac:dyDescent="0.25">
      <c r="A319" s="61">
        <v>1690311</v>
      </c>
      <c r="B319" s="61" t="s">
        <v>717</v>
      </c>
      <c r="C319" s="61" t="s">
        <v>718</v>
      </c>
      <c r="E319" s="61" t="s">
        <v>2</v>
      </c>
      <c r="F319" s="61" t="s">
        <v>1</v>
      </c>
      <c r="G319" s="61">
        <v>28031</v>
      </c>
      <c r="R319" s="61" t="s">
        <v>174</v>
      </c>
      <c r="S319" s="61" t="s">
        <v>174</v>
      </c>
      <c r="T319" s="61" t="s">
        <v>175</v>
      </c>
      <c r="U319" s="61" t="s">
        <v>175</v>
      </c>
      <c r="V319" s="61" t="s">
        <v>176</v>
      </c>
      <c r="W319" s="61" t="s">
        <v>177</v>
      </c>
      <c r="X319" s="61" t="s">
        <v>178</v>
      </c>
      <c r="Y319" s="61" t="s">
        <v>179</v>
      </c>
    </row>
    <row r="320" spans="1:25" x14ac:dyDescent="0.25">
      <c r="A320" s="61">
        <v>1690394</v>
      </c>
      <c r="B320" s="61" t="s">
        <v>719</v>
      </c>
      <c r="C320" s="61" t="s">
        <v>720</v>
      </c>
      <c r="E320" s="61" t="s">
        <v>2</v>
      </c>
      <c r="F320" s="61" t="s">
        <v>0</v>
      </c>
      <c r="G320" s="61">
        <v>45011</v>
      </c>
      <c r="R320" s="61" t="s">
        <v>174</v>
      </c>
      <c r="S320" s="61" t="s">
        <v>174</v>
      </c>
      <c r="T320" s="61" t="s">
        <v>175</v>
      </c>
      <c r="U320" s="61" t="s">
        <v>175</v>
      </c>
      <c r="V320" s="61" t="s">
        <v>176</v>
      </c>
      <c r="W320" s="61" t="s">
        <v>177</v>
      </c>
      <c r="X320" s="61" t="s">
        <v>178</v>
      </c>
      <c r="Y320" s="61" t="s">
        <v>179</v>
      </c>
    </row>
    <row r="321" spans="1:25" x14ac:dyDescent="0.25">
      <c r="A321" s="61">
        <v>1691052</v>
      </c>
      <c r="B321" s="61" t="s">
        <v>721</v>
      </c>
      <c r="C321" s="61" t="s">
        <v>722</v>
      </c>
      <c r="E321" s="61" t="s">
        <v>2</v>
      </c>
      <c r="F321" s="61" t="s">
        <v>1</v>
      </c>
      <c r="G321" s="61">
        <v>36003</v>
      </c>
      <c r="R321" s="61" t="s">
        <v>174</v>
      </c>
      <c r="S321" s="61" t="s">
        <v>174</v>
      </c>
      <c r="T321" s="61" t="s">
        <v>175</v>
      </c>
      <c r="U321" s="61" t="s">
        <v>175</v>
      </c>
      <c r="V321" s="61" t="s">
        <v>176</v>
      </c>
      <c r="W321" s="61" t="s">
        <v>177</v>
      </c>
      <c r="X321" s="61" t="s">
        <v>178</v>
      </c>
      <c r="Y321" s="61" t="s">
        <v>179</v>
      </c>
    </row>
    <row r="322" spans="1:25" x14ac:dyDescent="0.25">
      <c r="A322" s="61">
        <v>1691849</v>
      </c>
      <c r="B322" s="61" t="s">
        <v>723</v>
      </c>
      <c r="C322" s="61" t="s">
        <v>724</v>
      </c>
      <c r="E322" s="61" t="s">
        <v>3</v>
      </c>
      <c r="F322" s="61" t="s">
        <v>1</v>
      </c>
      <c r="G322" s="61">
        <v>28030</v>
      </c>
      <c r="R322" s="61" t="s">
        <v>174</v>
      </c>
      <c r="S322" s="61" t="s">
        <v>174</v>
      </c>
      <c r="T322" s="61" t="s">
        <v>175</v>
      </c>
      <c r="U322" s="61" t="s">
        <v>175</v>
      </c>
      <c r="V322" s="61" t="s">
        <v>176</v>
      </c>
      <c r="W322" s="61" t="s">
        <v>177</v>
      </c>
      <c r="X322" s="61" t="s">
        <v>178</v>
      </c>
      <c r="Y322" s="61" t="s">
        <v>179</v>
      </c>
    </row>
    <row r="323" spans="1:25" x14ac:dyDescent="0.25">
      <c r="A323" s="61">
        <v>1691906</v>
      </c>
      <c r="B323" s="61" t="s">
        <v>725</v>
      </c>
      <c r="C323" s="61" t="s">
        <v>389</v>
      </c>
      <c r="E323" s="61" t="s">
        <v>2</v>
      </c>
      <c r="F323" s="61" t="s">
        <v>0</v>
      </c>
      <c r="G323" s="61">
        <v>18033</v>
      </c>
      <c r="R323" s="61" t="s">
        <v>174</v>
      </c>
      <c r="S323" s="61" t="s">
        <v>174</v>
      </c>
      <c r="T323" s="61" t="s">
        <v>175</v>
      </c>
      <c r="U323" s="61" t="s">
        <v>175</v>
      </c>
      <c r="V323" s="61" t="s">
        <v>176</v>
      </c>
      <c r="W323" s="61" t="s">
        <v>177</v>
      </c>
      <c r="X323" s="61" t="s">
        <v>178</v>
      </c>
      <c r="Y323" s="61" t="s">
        <v>179</v>
      </c>
    </row>
    <row r="324" spans="1:25" x14ac:dyDescent="0.25">
      <c r="A324" s="61">
        <v>1691915</v>
      </c>
      <c r="B324" s="61" t="s">
        <v>726</v>
      </c>
      <c r="C324" s="61" t="s">
        <v>217</v>
      </c>
      <c r="E324" s="61" t="s">
        <v>2</v>
      </c>
      <c r="F324" s="61" t="s">
        <v>0</v>
      </c>
      <c r="G324" s="61">
        <v>37047</v>
      </c>
      <c r="R324" s="61" t="s">
        <v>174</v>
      </c>
      <c r="S324" s="61" t="s">
        <v>174</v>
      </c>
      <c r="T324" s="61" t="s">
        <v>175</v>
      </c>
      <c r="U324" s="61" t="s">
        <v>175</v>
      </c>
      <c r="V324" s="61" t="s">
        <v>176</v>
      </c>
      <c r="W324" s="61" t="s">
        <v>177</v>
      </c>
      <c r="X324" s="61" t="s">
        <v>178</v>
      </c>
      <c r="Y324" s="61" t="s">
        <v>179</v>
      </c>
    </row>
    <row r="325" spans="1:25" x14ac:dyDescent="0.25">
      <c r="A325" s="61">
        <v>1695433</v>
      </c>
      <c r="B325" s="61" t="s">
        <v>727</v>
      </c>
      <c r="C325" s="61" t="s">
        <v>274</v>
      </c>
      <c r="E325" s="61" t="s">
        <v>2</v>
      </c>
      <c r="F325" s="61" t="s">
        <v>0</v>
      </c>
      <c r="G325" s="61">
        <v>45003</v>
      </c>
      <c r="R325" s="61" t="s">
        <v>174</v>
      </c>
      <c r="S325" s="61" t="s">
        <v>174</v>
      </c>
      <c r="T325" s="61" t="s">
        <v>175</v>
      </c>
      <c r="U325" s="61" t="s">
        <v>175</v>
      </c>
      <c r="V325" s="61" t="s">
        <v>176</v>
      </c>
      <c r="W325" s="61" t="s">
        <v>177</v>
      </c>
      <c r="X325" s="61" t="s">
        <v>178</v>
      </c>
      <c r="Y325" s="61" t="s">
        <v>179</v>
      </c>
    </row>
    <row r="326" spans="1:25" x14ac:dyDescent="0.25">
      <c r="A326" s="61">
        <v>1695645</v>
      </c>
      <c r="B326" s="61" t="s">
        <v>728</v>
      </c>
      <c r="C326" s="61" t="s">
        <v>313</v>
      </c>
      <c r="E326" s="61" t="s">
        <v>3</v>
      </c>
      <c r="F326" s="61" t="s">
        <v>1</v>
      </c>
      <c r="G326" s="61">
        <v>41024</v>
      </c>
      <c r="R326" s="61" t="s">
        <v>174</v>
      </c>
      <c r="S326" s="61" t="s">
        <v>174</v>
      </c>
      <c r="T326" s="61" t="s">
        <v>175</v>
      </c>
      <c r="U326" s="61" t="s">
        <v>175</v>
      </c>
      <c r="V326" s="61" t="s">
        <v>176</v>
      </c>
      <c r="W326" s="61" t="s">
        <v>177</v>
      </c>
      <c r="X326" s="61" t="s">
        <v>178</v>
      </c>
      <c r="Y326" s="61" t="s">
        <v>179</v>
      </c>
    </row>
    <row r="327" spans="1:25" x14ac:dyDescent="0.25">
      <c r="A327" s="61">
        <v>1698433</v>
      </c>
      <c r="B327" s="61" t="s">
        <v>729</v>
      </c>
      <c r="C327" s="61" t="s">
        <v>730</v>
      </c>
      <c r="E327" s="61" t="s">
        <v>2</v>
      </c>
      <c r="F327" s="61" t="s">
        <v>0</v>
      </c>
      <c r="G327" s="61">
        <v>28009</v>
      </c>
      <c r="R327" s="61" t="s">
        <v>174</v>
      </c>
      <c r="S327" s="61" t="s">
        <v>174</v>
      </c>
      <c r="T327" s="61" t="s">
        <v>175</v>
      </c>
      <c r="U327" s="61" t="s">
        <v>175</v>
      </c>
      <c r="V327" s="61" t="s">
        <v>176</v>
      </c>
      <c r="W327" s="61" t="s">
        <v>177</v>
      </c>
      <c r="X327" s="61" t="s">
        <v>178</v>
      </c>
      <c r="Y327" s="61" t="s">
        <v>179</v>
      </c>
    </row>
    <row r="328" spans="1:25" x14ac:dyDescent="0.25">
      <c r="A328" s="61">
        <v>1699662</v>
      </c>
      <c r="B328" s="61" t="s">
        <v>492</v>
      </c>
      <c r="C328" s="61" t="s">
        <v>731</v>
      </c>
      <c r="E328" s="61" t="s">
        <v>2</v>
      </c>
      <c r="F328" s="61" t="s">
        <v>0</v>
      </c>
      <c r="G328" s="61">
        <v>41003</v>
      </c>
      <c r="R328" s="61" t="s">
        <v>174</v>
      </c>
      <c r="S328" s="61" t="s">
        <v>174</v>
      </c>
      <c r="T328" s="61" t="s">
        <v>175</v>
      </c>
      <c r="U328" s="61" t="s">
        <v>175</v>
      </c>
      <c r="V328" s="61" t="s">
        <v>176</v>
      </c>
      <c r="W328" s="61" t="s">
        <v>177</v>
      </c>
      <c r="X328" s="61" t="s">
        <v>178</v>
      </c>
      <c r="Y328" s="61" t="s">
        <v>179</v>
      </c>
    </row>
    <row r="329" spans="1:25" x14ac:dyDescent="0.25">
      <c r="A329" s="61">
        <v>1699862</v>
      </c>
      <c r="B329" s="61" t="s">
        <v>732</v>
      </c>
      <c r="C329" s="61" t="s">
        <v>733</v>
      </c>
      <c r="E329" s="61" t="s">
        <v>2</v>
      </c>
      <c r="F329" s="61" t="s">
        <v>1</v>
      </c>
      <c r="G329" s="61">
        <v>37021</v>
      </c>
      <c r="R329" s="61" t="s">
        <v>174</v>
      </c>
      <c r="S329" s="61" t="s">
        <v>174</v>
      </c>
      <c r="T329" s="61" t="s">
        <v>175</v>
      </c>
      <c r="U329" s="61" t="s">
        <v>175</v>
      </c>
      <c r="V329" s="61" t="s">
        <v>176</v>
      </c>
      <c r="W329" s="61" t="s">
        <v>177</v>
      </c>
      <c r="X329" s="61" t="s">
        <v>178</v>
      </c>
      <c r="Y329" s="61" t="s">
        <v>179</v>
      </c>
    </row>
    <row r="330" spans="1:25" x14ac:dyDescent="0.25">
      <c r="A330" s="61">
        <v>1699867</v>
      </c>
      <c r="B330" s="61" t="s">
        <v>734</v>
      </c>
      <c r="C330" s="61" t="s">
        <v>316</v>
      </c>
      <c r="E330" s="61" t="s">
        <v>2</v>
      </c>
      <c r="F330" s="61" t="s">
        <v>1</v>
      </c>
      <c r="G330" s="61">
        <v>37021</v>
      </c>
      <c r="R330" s="61" t="s">
        <v>174</v>
      </c>
      <c r="S330" s="61" t="s">
        <v>174</v>
      </c>
      <c r="T330" s="61" t="s">
        <v>175</v>
      </c>
      <c r="U330" s="61" t="s">
        <v>175</v>
      </c>
      <c r="V330" s="61" t="s">
        <v>176</v>
      </c>
      <c r="W330" s="61" t="s">
        <v>177</v>
      </c>
      <c r="X330" s="61" t="s">
        <v>178</v>
      </c>
      <c r="Y330" s="61" t="s">
        <v>179</v>
      </c>
    </row>
    <row r="331" spans="1:25" x14ac:dyDescent="0.25">
      <c r="A331" s="61">
        <v>1700221</v>
      </c>
      <c r="B331" s="61" t="s">
        <v>735</v>
      </c>
      <c r="C331" s="61" t="s">
        <v>736</v>
      </c>
      <c r="E331" s="61" t="s">
        <v>3</v>
      </c>
      <c r="F331" s="61" t="s">
        <v>1</v>
      </c>
      <c r="G331" s="61">
        <v>45009</v>
      </c>
      <c r="R331" s="61" t="s">
        <v>174</v>
      </c>
      <c r="S331" s="61" t="s">
        <v>174</v>
      </c>
      <c r="T331" s="61" t="s">
        <v>175</v>
      </c>
      <c r="U331" s="61" t="s">
        <v>175</v>
      </c>
      <c r="V331" s="61" t="s">
        <v>176</v>
      </c>
      <c r="W331" s="61" t="s">
        <v>177</v>
      </c>
      <c r="X331" s="61" t="s">
        <v>178</v>
      </c>
      <c r="Y331" s="61" t="s">
        <v>179</v>
      </c>
    </row>
    <row r="332" spans="1:25" x14ac:dyDescent="0.25">
      <c r="A332" s="61">
        <v>1701463</v>
      </c>
      <c r="B332" s="61" t="s">
        <v>737</v>
      </c>
      <c r="C332" s="61" t="s">
        <v>738</v>
      </c>
      <c r="E332" s="61" t="s">
        <v>2</v>
      </c>
      <c r="F332" s="61" t="s">
        <v>0</v>
      </c>
      <c r="G332" s="61">
        <v>41031</v>
      </c>
      <c r="R332" s="61" t="s">
        <v>174</v>
      </c>
      <c r="S332" s="61" t="s">
        <v>174</v>
      </c>
      <c r="T332" s="61" t="s">
        <v>175</v>
      </c>
      <c r="U332" s="61" t="s">
        <v>175</v>
      </c>
      <c r="V332" s="61" t="s">
        <v>176</v>
      </c>
      <c r="W332" s="61" t="s">
        <v>177</v>
      </c>
      <c r="X332" s="61" t="s">
        <v>178</v>
      </c>
      <c r="Y332" s="61" t="s">
        <v>179</v>
      </c>
    </row>
    <row r="333" spans="1:25" x14ac:dyDescent="0.25">
      <c r="A333" s="61">
        <v>1701776</v>
      </c>
      <c r="B333" s="61" t="s">
        <v>439</v>
      </c>
      <c r="C333" s="61" t="s">
        <v>739</v>
      </c>
      <c r="E333" s="61" t="s">
        <v>3</v>
      </c>
      <c r="F333" s="61" t="s">
        <v>0</v>
      </c>
      <c r="G333" s="61">
        <v>41012</v>
      </c>
      <c r="R333" s="61" t="s">
        <v>174</v>
      </c>
      <c r="S333" s="61" t="s">
        <v>174</v>
      </c>
      <c r="T333" s="61" t="s">
        <v>175</v>
      </c>
      <c r="U333" s="61" t="s">
        <v>175</v>
      </c>
      <c r="V333" s="61" t="s">
        <v>176</v>
      </c>
      <c r="W333" s="61" t="s">
        <v>177</v>
      </c>
      <c r="X333" s="61" t="s">
        <v>178</v>
      </c>
      <c r="Y333" s="61" t="s">
        <v>179</v>
      </c>
    </row>
    <row r="334" spans="1:25" x14ac:dyDescent="0.25">
      <c r="A334" s="61">
        <v>1701824</v>
      </c>
      <c r="B334" s="61" t="s">
        <v>212</v>
      </c>
      <c r="C334" s="61" t="s">
        <v>667</v>
      </c>
      <c r="E334" s="61" t="s">
        <v>3</v>
      </c>
      <c r="F334" s="61" t="s">
        <v>1</v>
      </c>
      <c r="G334" s="61">
        <v>41003</v>
      </c>
      <c r="R334" s="61" t="s">
        <v>174</v>
      </c>
      <c r="S334" s="61" t="s">
        <v>174</v>
      </c>
      <c r="T334" s="61" t="s">
        <v>175</v>
      </c>
      <c r="U334" s="61" t="s">
        <v>175</v>
      </c>
      <c r="V334" s="61" t="s">
        <v>176</v>
      </c>
      <c r="W334" s="61" t="s">
        <v>177</v>
      </c>
      <c r="X334" s="61" t="s">
        <v>178</v>
      </c>
      <c r="Y334" s="61" t="s">
        <v>179</v>
      </c>
    </row>
    <row r="335" spans="1:25" x14ac:dyDescent="0.25">
      <c r="A335" s="61">
        <v>1701830</v>
      </c>
      <c r="B335" s="61" t="s">
        <v>212</v>
      </c>
      <c r="C335" s="61" t="s">
        <v>740</v>
      </c>
      <c r="E335" s="61" t="s">
        <v>3</v>
      </c>
      <c r="F335" s="61" t="s">
        <v>1</v>
      </c>
      <c r="G335" s="61">
        <v>41003</v>
      </c>
      <c r="R335" s="61" t="s">
        <v>174</v>
      </c>
      <c r="S335" s="61" t="s">
        <v>174</v>
      </c>
      <c r="T335" s="61" t="s">
        <v>175</v>
      </c>
      <c r="U335" s="61" t="s">
        <v>175</v>
      </c>
      <c r="V335" s="61" t="s">
        <v>176</v>
      </c>
      <c r="W335" s="61" t="s">
        <v>177</v>
      </c>
      <c r="X335" s="61" t="s">
        <v>178</v>
      </c>
      <c r="Y335" s="61" t="s">
        <v>179</v>
      </c>
    </row>
    <row r="336" spans="1:25" x14ac:dyDescent="0.25">
      <c r="A336" s="61">
        <v>1701835</v>
      </c>
      <c r="B336" s="61" t="s">
        <v>741</v>
      </c>
      <c r="C336" s="61" t="s">
        <v>329</v>
      </c>
      <c r="E336" s="61" t="s">
        <v>3</v>
      </c>
      <c r="F336" s="61" t="s">
        <v>0</v>
      </c>
      <c r="G336" s="61">
        <v>41012</v>
      </c>
      <c r="R336" s="61" t="s">
        <v>174</v>
      </c>
      <c r="S336" s="61" t="s">
        <v>174</v>
      </c>
      <c r="T336" s="61" t="s">
        <v>175</v>
      </c>
      <c r="U336" s="61" t="s">
        <v>175</v>
      </c>
      <c r="V336" s="61" t="s">
        <v>176</v>
      </c>
      <c r="W336" s="61" t="s">
        <v>177</v>
      </c>
      <c r="X336" s="61" t="s">
        <v>178</v>
      </c>
      <c r="Y336" s="61" t="s">
        <v>179</v>
      </c>
    </row>
    <row r="337" spans="1:25" x14ac:dyDescent="0.25">
      <c r="A337" s="61">
        <v>1702285</v>
      </c>
      <c r="B337" s="61" t="s">
        <v>742</v>
      </c>
      <c r="C337" s="61" t="s">
        <v>743</v>
      </c>
      <c r="E337" s="61" t="s">
        <v>2</v>
      </c>
      <c r="F337" s="61" t="s">
        <v>0</v>
      </c>
      <c r="G337" s="61">
        <v>37017</v>
      </c>
      <c r="R337" s="61" t="s">
        <v>174</v>
      </c>
      <c r="S337" s="61" t="s">
        <v>174</v>
      </c>
      <c r="T337" s="61" t="s">
        <v>175</v>
      </c>
      <c r="U337" s="61" t="s">
        <v>175</v>
      </c>
      <c r="V337" s="61" t="s">
        <v>176</v>
      </c>
      <c r="W337" s="61" t="s">
        <v>177</v>
      </c>
      <c r="X337" s="61" t="s">
        <v>178</v>
      </c>
      <c r="Y337" s="61" t="s">
        <v>179</v>
      </c>
    </row>
    <row r="338" spans="1:25" x14ac:dyDescent="0.25">
      <c r="A338" s="61">
        <v>1705647</v>
      </c>
      <c r="B338" s="61" t="s">
        <v>744</v>
      </c>
      <c r="C338" s="61" t="s">
        <v>540</v>
      </c>
      <c r="E338" s="61" t="s">
        <v>3</v>
      </c>
      <c r="F338" s="61" t="s">
        <v>0</v>
      </c>
      <c r="G338" s="61">
        <v>45038</v>
      </c>
      <c r="R338" s="61" t="s">
        <v>174</v>
      </c>
      <c r="S338" s="61" t="s">
        <v>174</v>
      </c>
      <c r="T338" s="61" t="s">
        <v>175</v>
      </c>
      <c r="U338" s="61" t="s">
        <v>175</v>
      </c>
      <c r="V338" s="61" t="s">
        <v>176</v>
      </c>
      <c r="W338" s="61" t="s">
        <v>177</v>
      </c>
      <c r="X338" s="61" t="s">
        <v>178</v>
      </c>
      <c r="Y338" s="61" t="s">
        <v>179</v>
      </c>
    </row>
    <row r="339" spans="1:25" x14ac:dyDescent="0.25">
      <c r="A339" s="61">
        <v>1705661</v>
      </c>
      <c r="B339" s="61" t="s">
        <v>745</v>
      </c>
      <c r="C339" s="61" t="s">
        <v>227</v>
      </c>
      <c r="E339" s="61" t="s">
        <v>2</v>
      </c>
      <c r="F339" s="61" t="s">
        <v>0</v>
      </c>
      <c r="G339" s="61">
        <v>45033</v>
      </c>
      <c r="R339" s="61" t="s">
        <v>174</v>
      </c>
      <c r="S339" s="61" t="s">
        <v>174</v>
      </c>
      <c r="T339" s="61" t="s">
        <v>175</v>
      </c>
      <c r="U339" s="61" t="s">
        <v>175</v>
      </c>
      <c r="V339" s="61" t="s">
        <v>176</v>
      </c>
      <c r="W339" s="61" t="s">
        <v>177</v>
      </c>
      <c r="X339" s="61" t="s">
        <v>178</v>
      </c>
      <c r="Y339" s="61" t="s">
        <v>179</v>
      </c>
    </row>
    <row r="340" spans="1:25" x14ac:dyDescent="0.25">
      <c r="A340" s="61">
        <v>1705833</v>
      </c>
      <c r="B340" s="61" t="s">
        <v>746</v>
      </c>
      <c r="C340" s="61" t="s">
        <v>274</v>
      </c>
      <c r="E340" s="61" t="s">
        <v>2</v>
      </c>
      <c r="F340" s="61" t="s">
        <v>0</v>
      </c>
      <c r="G340" s="61">
        <v>28009</v>
      </c>
      <c r="R340" s="61" t="s">
        <v>174</v>
      </c>
      <c r="S340" s="61" t="s">
        <v>174</v>
      </c>
      <c r="T340" s="61" t="s">
        <v>175</v>
      </c>
      <c r="U340" s="61" t="s">
        <v>175</v>
      </c>
      <c r="V340" s="61" t="s">
        <v>176</v>
      </c>
      <c r="W340" s="61" t="s">
        <v>177</v>
      </c>
      <c r="X340" s="61" t="s">
        <v>178</v>
      </c>
      <c r="Y340" s="61" t="s">
        <v>179</v>
      </c>
    </row>
    <row r="341" spans="1:25" x14ac:dyDescent="0.25">
      <c r="A341" s="61">
        <v>1706456</v>
      </c>
      <c r="B341" s="61" t="s">
        <v>747</v>
      </c>
      <c r="C341" s="61" t="s">
        <v>229</v>
      </c>
      <c r="E341" s="61" t="s">
        <v>3</v>
      </c>
      <c r="F341" s="61" t="s">
        <v>0</v>
      </c>
      <c r="G341" s="61">
        <v>37016</v>
      </c>
      <c r="R341" s="61" t="s">
        <v>174</v>
      </c>
      <c r="S341" s="61" t="s">
        <v>174</v>
      </c>
      <c r="T341" s="61" t="s">
        <v>175</v>
      </c>
      <c r="U341" s="61" t="s">
        <v>175</v>
      </c>
      <c r="V341" s="61" t="s">
        <v>176</v>
      </c>
      <c r="W341" s="61" t="s">
        <v>177</v>
      </c>
      <c r="X341" s="61" t="s">
        <v>178</v>
      </c>
      <c r="Y341" s="61" t="s">
        <v>179</v>
      </c>
    </row>
    <row r="342" spans="1:25" x14ac:dyDescent="0.25">
      <c r="A342" s="61">
        <v>1706550</v>
      </c>
      <c r="B342" s="61" t="s">
        <v>748</v>
      </c>
      <c r="C342" s="61" t="s">
        <v>749</v>
      </c>
      <c r="E342" s="61" t="s">
        <v>2</v>
      </c>
      <c r="F342" s="61" t="s">
        <v>1</v>
      </c>
      <c r="G342" s="61">
        <v>18003</v>
      </c>
      <c r="R342" s="61" t="s">
        <v>174</v>
      </c>
      <c r="S342" s="61" t="s">
        <v>174</v>
      </c>
      <c r="T342" s="61" t="s">
        <v>175</v>
      </c>
      <c r="U342" s="61" t="s">
        <v>175</v>
      </c>
      <c r="V342" s="61" t="s">
        <v>176</v>
      </c>
      <c r="W342" s="61" t="s">
        <v>177</v>
      </c>
      <c r="X342" s="61" t="s">
        <v>178</v>
      </c>
      <c r="Y342" s="61" t="s">
        <v>179</v>
      </c>
    </row>
    <row r="343" spans="1:25" x14ac:dyDescent="0.25">
      <c r="A343" s="61">
        <v>1707070</v>
      </c>
      <c r="B343" s="61" t="s">
        <v>750</v>
      </c>
      <c r="C343" s="61" t="s">
        <v>751</v>
      </c>
      <c r="E343" s="61" t="s">
        <v>2</v>
      </c>
      <c r="F343" s="61" t="s">
        <v>0</v>
      </c>
      <c r="G343" s="61">
        <v>41002</v>
      </c>
      <c r="R343" s="61" t="s">
        <v>174</v>
      </c>
      <c r="S343" s="61" t="s">
        <v>174</v>
      </c>
      <c r="T343" s="61" t="s">
        <v>175</v>
      </c>
      <c r="U343" s="61" t="s">
        <v>175</v>
      </c>
      <c r="V343" s="61" t="s">
        <v>176</v>
      </c>
      <c r="W343" s="61" t="s">
        <v>177</v>
      </c>
      <c r="X343" s="61" t="s">
        <v>178</v>
      </c>
      <c r="Y343" s="61" t="s">
        <v>179</v>
      </c>
    </row>
    <row r="344" spans="1:25" x14ac:dyDescent="0.25">
      <c r="A344" s="61">
        <v>1707143</v>
      </c>
      <c r="B344" s="61" t="s">
        <v>752</v>
      </c>
      <c r="C344" s="61" t="s">
        <v>274</v>
      </c>
      <c r="E344" s="61" t="s">
        <v>3</v>
      </c>
      <c r="F344" s="61" t="s">
        <v>0</v>
      </c>
      <c r="G344" s="61">
        <v>28031</v>
      </c>
      <c r="R344" s="61" t="s">
        <v>174</v>
      </c>
      <c r="S344" s="61" t="s">
        <v>174</v>
      </c>
      <c r="T344" s="61" t="s">
        <v>175</v>
      </c>
      <c r="U344" s="61" t="s">
        <v>175</v>
      </c>
      <c r="V344" s="61" t="s">
        <v>176</v>
      </c>
      <c r="W344" s="61" t="s">
        <v>177</v>
      </c>
      <c r="X344" s="61" t="s">
        <v>178</v>
      </c>
      <c r="Y344" s="61" t="s">
        <v>179</v>
      </c>
    </row>
    <row r="345" spans="1:25" x14ac:dyDescent="0.25">
      <c r="A345" s="61">
        <v>1707184</v>
      </c>
      <c r="B345" s="61" t="s">
        <v>753</v>
      </c>
      <c r="C345" s="61" t="s">
        <v>622</v>
      </c>
      <c r="E345" s="61" t="s">
        <v>2</v>
      </c>
      <c r="F345" s="61" t="s">
        <v>0</v>
      </c>
      <c r="G345" s="61">
        <v>28031</v>
      </c>
      <c r="R345" s="61" t="s">
        <v>174</v>
      </c>
      <c r="S345" s="61" t="s">
        <v>174</v>
      </c>
      <c r="T345" s="61" t="s">
        <v>175</v>
      </c>
      <c r="U345" s="61" t="s">
        <v>175</v>
      </c>
      <c r="V345" s="61" t="s">
        <v>176</v>
      </c>
      <c r="W345" s="61" t="s">
        <v>177</v>
      </c>
      <c r="X345" s="61" t="s">
        <v>178</v>
      </c>
      <c r="Y345" s="61" t="s">
        <v>179</v>
      </c>
    </row>
    <row r="346" spans="1:25" x14ac:dyDescent="0.25">
      <c r="A346" s="61">
        <v>1707854</v>
      </c>
      <c r="B346" s="61" t="s">
        <v>539</v>
      </c>
      <c r="C346" s="61" t="s">
        <v>754</v>
      </c>
      <c r="E346" s="61" t="s">
        <v>3</v>
      </c>
      <c r="F346" s="61" t="s">
        <v>1</v>
      </c>
      <c r="G346" s="61">
        <v>18003</v>
      </c>
      <c r="R346" s="61" t="s">
        <v>174</v>
      </c>
      <c r="S346" s="61" t="s">
        <v>174</v>
      </c>
      <c r="T346" s="61" t="s">
        <v>175</v>
      </c>
      <c r="U346" s="61" t="s">
        <v>175</v>
      </c>
      <c r="V346" s="61" t="s">
        <v>176</v>
      </c>
      <c r="W346" s="61" t="s">
        <v>177</v>
      </c>
      <c r="X346" s="61" t="s">
        <v>178</v>
      </c>
      <c r="Y346" s="61" t="s">
        <v>179</v>
      </c>
    </row>
    <row r="347" spans="1:25" x14ac:dyDescent="0.25">
      <c r="A347" s="61">
        <v>1709493</v>
      </c>
      <c r="B347" s="61" t="s">
        <v>755</v>
      </c>
      <c r="C347" s="61" t="s">
        <v>316</v>
      </c>
      <c r="E347" s="61" t="s">
        <v>2</v>
      </c>
      <c r="F347" s="61" t="s">
        <v>1</v>
      </c>
      <c r="G347" s="61">
        <v>28009</v>
      </c>
      <c r="R347" s="61" t="s">
        <v>174</v>
      </c>
      <c r="S347" s="61" t="s">
        <v>174</v>
      </c>
      <c r="T347" s="61" t="s">
        <v>175</v>
      </c>
      <c r="U347" s="61" t="s">
        <v>175</v>
      </c>
      <c r="V347" s="61" t="s">
        <v>176</v>
      </c>
      <c r="W347" s="61" t="s">
        <v>177</v>
      </c>
      <c r="X347" s="61" t="s">
        <v>178</v>
      </c>
      <c r="Y347" s="61" t="s">
        <v>179</v>
      </c>
    </row>
    <row r="348" spans="1:25" x14ac:dyDescent="0.25">
      <c r="A348" s="61">
        <v>1710041</v>
      </c>
      <c r="B348" s="61" t="s">
        <v>756</v>
      </c>
      <c r="C348" s="61" t="s">
        <v>667</v>
      </c>
      <c r="E348" s="61" t="s">
        <v>2</v>
      </c>
      <c r="F348" s="61" t="s">
        <v>1</v>
      </c>
      <c r="G348" s="61">
        <v>37021</v>
      </c>
      <c r="R348" s="61" t="s">
        <v>174</v>
      </c>
      <c r="S348" s="61" t="s">
        <v>174</v>
      </c>
      <c r="T348" s="61" t="s">
        <v>175</v>
      </c>
      <c r="U348" s="61" t="s">
        <v>175</v>
      </c>
      <c r="V348" s="61" t="s">
        <v>176</v>
      </c>
      <c r="W348" s="61" t="s">
        <v>177</v>
      </c>
      <c r="X348" s="61" t="s">
        <v>178</v>
      </c>
      <c r="Y348" s="61" t="s">
        <v>179</v>
      </c>
    </row>
    <row r="349" spans="1:25" x14ac:dyDescent="0.25">
      <c r="A349" s="61">
        <v>1710279</v>
      </c>
      <c r="B349" s="61" t="s">
        <v>757</v>
      </c>
      <c r="C349" s="61" t="s">
        <v>227</v>
      </c>
      <c r="E349" s="61" t="s">
        <v>2</v>
      </c>
      <c r="F349" s="61" t="s">
        <v>0</v>
      </c>
      <c r="G349" s="61">
        <v>18032</v>
      </c>
      <c r="R349" s="61" t="s">
        <v>174</v>
      </c>
      <c r="S349" s="61" t="s">
        <v>174</v>
      </c>
      <c r="T349" s="61" t="s">
        <v>175</v>
      </c>
      <c r="U349" s="61" t="s">
        <v>175</v>
      </c>
      <c r="V349" s="61" t="s">
        <v>176</v>
      </c>
      <c r="W349" s="61" t="s">
        <v>177</v>
      </c>
      <c r="X349" s="61" t="s">
        <v>178</v>
      </c>
      <c r="Y349" s="61" t="s">
        <v>179</v>
      </c>
    </row>
    <row r="350" spans="1:25" x14ac:dyDescent="0.25">
      <c r="A350" s="61">
        <v>1710629</v>
      </c>
      <c r="B350" s="61" t="s">
        <v>758</v>
      </c>
      <c r="C350" s="61" t="s">
        <v>759</v>
      </c>
      <c r="E350" s="61" t="s">
        <v>2</v>
      </c>
      <c r="F350" s="61" t="s">
        <v>0</v>
      </c>
      <c r="G350" s="61">
        <v>37023</v>
      </c>
      <c r="R350" s="61" t="s">
        <v>174</v>
      </c>
      <c r="S350" s="61" t="s">
        <v>174</v>
      </c>
      <c r="T350" s="61" t="s">
        <v>175</v>
      </c>
      <c r="U350" s="61" t="s">
        <v>175</v>
      </c>
      <c r="V350" s="61" t="s">
        <v>176</v>
      </c>
      <c r="W350" s="61" t="s">
        <v>177</v>
      </c>
      <c r="X350" s="61" t="s">
        <v>178</v>
      </c>
      <c r="Y350" s="61" t="s">
        <v>179</v>
      </c>
    </row>
    <row r="351" spans="1:25" x14ac:dyDescent="0.25">
      <c r="A351" s="61">
        <v>1711014</v>
      </c>
      <c r="B351" s="61" t="s">
        <v>760</v>
      </c>
      <c r="C351" s="61" t="s">
        <v>603</v>
      </c>
      <c r="E351" s="61" t="s">
        <v>2</v>
      </c>
      <c r="F351" s="61" t="s">
        <v>0</v>
      </c>
      <c r="G351" s="61">
        <v>45009</v>
      </c>
      <c r="R351" s="61" t="s">
        <v>174</v>
      </c>
      <c r="S351" s="61" t="s">
        <v>174</v>
      </c>
      <c r="T351" s="61" t="s">
        <v>175</v>
      </c>
      <c r="U351" s="61" t="s">
        <v>175</v>
      </c>
      <c r="V351" s="61" t="s">
        <v>176</v>
      </c>
      <c r="W351" s="61" t="s">
        <v>177</v>
      </c>
      <c r="X351" s="61" t="s">
        <v>178</v>
      </c>
      <c r="Y351" s="61" t="s">
        <v>179</v>
      </c>
    </row>
    <row r="352" spans="1:25" x14ac:dyDescent="0.25">
      <c r="A352" s="61">
        <v>1711069</v>
      </c>
      <c r="B352" s="61" t="s">
        <v>761</v>
      </c>
      <c r="C352" s="61" t="s">
        <v>762</v>
      </c>
      <c r="E352" s="61" t="s">
        <v>2</v>
      </c>
      <c r="F352" s="61" t="s">
        <v>0</v>
      </c>
      <c r="G352" s="61">
        <v>41026</v>
      </c>
      <c r="R352" s="61" t="s">
        <v>174</v>
      </c>
      <c r="S352" s="61" t="s">
        <v>174</v>
      </c>
      <c r="T352" s="61" t="s">
        <v>175</v>
      </c>
      <c r="U352" s="61" t="s">
        <v>175</v>
      </c>
      <c r="V352" s="61" t="s">
        <v>176</v>
      </c>
      <c r="W352" s="61" t="s">
        <v>177</v>
      </c>
      <c r="X352" s="61" t="s">
        <v>178</v>
      </c>
      <c r="Y352" s="61" t="s">
        <v>179</v>
      </c>
    </row>
    <row r="353" spans="1:25" x14ac:dyDescent="0.25">
      <c r="A353" s="61">
        <v>1712133</v>
      </c>
      <c r="B353" s="61" t="s">
        <v>763</v>
      </c>
      <c r="C353" s="61" t="s">
        <v>751</v>
      </c>
      <c r="E353" s="61" t="s">
        <v>2</v>
      </c>
      <c r="F353" s="61" t="s">
        <v>0</v>
      </c>
      <c r="G353" s="61">
        <v>18024</v>
      </c>
      <c r="R353" s="61" t="s">
        <v>174</v>
      </c>
      <c r="S353" s="61" t="s">
        <v>174</v>
      </c>
      <c r="T353" s="61" t="s">
        <v>175</v>
      </c>
      <c r="U353" s="61" t="s">
        <v>175</v>
      </c>
      <c r="V353" s="61" t="s">
        <v>176</v>
      </c>
      <c r="W353" s="61" t="s">
        <v>177</v>
      </c>
      <c r="X353" s="61" t="s">
        <v>178</v>
      </c>
      <c r="Y353" s="61" t="s">
        <v>179</v>
      </c>
    </row>
    <row r="354" spans="1:25" x14ac:dyDescent="0.25">
      <c r="A354" s="61">
        <v>1712433</v>
      </c>
      <c r="B354" s="61" t="s">
        <v>764</v>
      </c>
      <c r="C354" s="61" t="s">
        <v>765</v>
      </c>
      <c r="E354" s="61" t="s">
        <v>2</v>
      </c>
      <c r="F354" s="61" t="s">
        <v>1</v>
      </c>
      <c r="G354" s="61">
        <v>28004</v>
      </c>
      <c r="R354" s="61" t="s">
        <v>174</v>
      </c>
      <c r="S354" s="61" t="s">
        <v>174</v>
      </c>
      <c r="T354" s="61" t="s">
        <v>175</v>
      </c>
      <c r="U354" s="61" t="s">
        <v>175</v>
      </c>
      <c r="V354" s="61" t="s">
        <v>176</v>
      </c>
      <c r="W354" s="61" t="s">
        <v>177</v>
      </c>
      <c r="X354" s="61" t="s">
        <v>178</v>
      </c>
      <c r="Y354" s="61" t="s">
        <v>179</v>
      </c>
    </row>
    <row r="355" spans="1:25" x14ac:dyDescent="0.25">
      <c r="A355" s="61">
        <v>1712514</v>
      </c>
      <c r="B355" s="61" t="s">
        <v>766</v>
      </c>
      <c r="C355" s="61" t="s">
        <v>205</v>
      </c>
      <c r="E355" s="61" t="s">
        <v>2</v>
      </c>
      <c r="F355" s="61" t="s">
        <v>1</v>
      </c>
      <c r="G355" s="61">
        <v>45053</v>
      </c>
      <c r="R355" s="61" t="s">
        <v>174</v>
      </c>
      <c r="S355" s="61" t="s">
        <v>174</v>
      </c>
      <c r="T355" s="61" t="s">
        <v>175</v>
      </c>
      <c r="U355" s="61" t="s">
        <v>175</v>
      </c>
      <c r="V355" s="61" t="s">
        <v>176</v>
      </c>
      <c r="W355" s="61" t="s">
        <v>177</v>
      </c>
      <c r="X355" s="61" t="s">
        <v>178</v>
      </c>
      <c r="Y355" s="61" t="s">
        <v>179</v>
      </c>
    </row>
    <row r="356" spans="1:25" x14ac:dyDescent="0.25">
      <c r="A356" s="61">
        <v>1712539</v>
      </c>
      <c r="B356" s="61" t="s">
        <v>767</v>
      </c>
      <c r="C356" s="61" t="s">
        <v>211</v>
      </c>
      <c r="E356" s="61" t="s">
        <v>2</v>
      </c>
      <c r="F356" s="61" t="s">
        <v>0</v>
      </c>
      <c r="G356" s="61">
        <v>45053</v>
      </c>
      <c r="R356" s="61" t="s">
        <v>174</v>
      </c>
      <c r="S356" s="61" t="s">
        <v>174</v>
      </c>
      <c r="T356" s="61" t="s">
        <v>175</v>
      </c>
      <c r="U356" s="61" t="s">
        <v>175</v>
      </c>
      <c r="V356" s="61" t="s">
        <v>176</v>
      </c>
      <c r="W356" s="61" t="s">
        <v>177</v>
      </c>
      <c r="X356" s="61" t="s">
        <v>178</v>
      </c>
      <c r="Y356" s="61" t="s">
        <v>179</v>
      </c>
    </row>
    <row r="357" spans="1:25" x14ac:dyDescent="0.25">
      <c r="A357" s="61">
        <v>1713830</v>
      </c>
      <c r="B357" s="61" t="s">
        <v>768</v>
      </c>
      <c r="C357" s="61" t="s">
        <v>769</v>
      </c>
      <c r="E357" s="61" t="s">
        <v>3</v>
      </c>
      <c r="F357" s="61" t="s">
        <v>1</v>
      </c>
      <c r="G357" s="61">
        <v>45008</v>
      </c>
      <c r="R357" s="61" t="s">
        <v>174</v>
      </c>
      <c r="S357" s="61" t="s">
        <v>174</v>
      </c>
      <c r="T357" s="61" t="s">
        <v>175</v>
      </c>
      <c r="U357" s="61" t="s">
        <v>175</v>
      </c>
      <c r="V357" s="61" t="s">
        <v>176</v>
      </c>
      <c r="W357" s="61" t="s">
        <v>177</v>
      </c>
      <c r="X357" s="61" t="s">
        <v>178</v>
      </c>
      <c r="Y357" s="61" t="s">
        <v>179</v>
      </c>
    </row>
    <row r="358" spans="1:25" x14ac:dyDescent="0.25">
      <c r="A358" s="61">
        <v>1714509</v>
      </c>
      <c r="B358" s="61" t="s">
        <v>770</v>
      </c>
      <c r="C358" s="61" t="s">
        <v>771</v>
      </c>
      <c r="E358" s="61" t="s">
        <v>3</v>
      </c>
      <c r="F358" s="61" t="s">
        <v>0</v>
      </c>
      <c r="G358" s="61">
        <v>28011</v>
      </c>
      <c r="R358" s="61" t="s">
        <v>174</v>
      </c>
      <c r="S358" s="61" t="s">
        <v>174</v>
      </c>
      <c r="T358" s="61" t="s">
        <v>175</v>
      </c>
      <c r="U358" s="61" t="s">
        <v>175</v>
      </c>
      <c r="V358" s="61" t="s">
        <v>176</v>
      </c>
      <c r="W358" s="61" t="s">
        <v>177</v>
      </c>
      <c r="X358" s="61" t="s">
        <v>178</v>
      </c>
      <c r="Y358" s="61" t="s">
        <v>179</v>
      </c>
    </row>
    <row r="359" spans="1:25" x14ac:dyDescent="0.25">
      <c r="A359" s="61">
        <v>1717569</v>
      </c>
      <c r="B359" s="61" t="s">
        <v>772</v>
      </c>
      <c r="C359" s="61" t="s">
        <v>540</v>
      </c>
      <c r="E359" s="61" t="s">
        <v>3</v>
      </c>
      <c r="F359" s="61" t="s">
        <v>0</v>
      </c>
      <c r="G359" s="61">
        <v>37021</v>
      </c>
      <c r="R359" s="61" t="s">
        <v>174</v>
      </c>
      <c r="S359" s="61" t="s">
        <v>174</v>
      </c>
      <c r="T359" s="61" t="s">
        <v>175</v>
      </c>
      <c r="U359" s="61" t="s">
        <v>175</v>
      </c>
      <c r="V359" s="61" t="s">
        <v>176</v>
      </c>
      <c r="W359" s="61" t="s">
        <v>177</v>
      </c>
      <c r="X359" s="61" t="s">
        <v>178</v>
      </c>
      <c r="Y359" s="61" t="s">
        <v>179</v>
      </c>
    </row>
    <row r="360" spans="1:25" x14ac:dyDescent="0.25">
      <c r="A360" s="61">
        <v>1719123</v>
      </c>
      <c r="B360" s="61" t="s">
        <v>773</v>
      </c>
      <c r="C360" s="61" t="s">
        <v>469</v>
      </c>
      <c r="E360" s="61" t="s">
        <v>3</v>
      </c>
      <c r="F360" s="61" t="s">
        <v>0</v>
      </c>
      <c r="G360" s="61">
        <v>18033</v>
      </c>
      <c r="R360" s="61" t="s">
        <v>174</v>
      </c>
      <c r="S360" s="61" t="s">
        <v>174</v>
      </c>
      <c r="T360" s="61" t="s">
        <v>175</v>
      </c>
      <c r="U360" s="61" t="s">
        <v>175</v>
      </c>
      <c r="V360" s="61" t="s">
        <v>176</v>
      </c>
      <c r="W360" s="61" t="s">
        <v>177</v>
      </c>
      <c r="X360" s="61" t="s">
        <v>178</v>
      </c>
      <c r="Y360" s="61" t="s">
        <v>179</v>
      </c>
    </row>
    <row r="361" spans="1:25" x14ac:dyDescent="0.25">
      <c r="A361" s="61">
        <v>1720100</v>
      </c>
      <c r="B361" s="61" t="s">
        <v>774</v>
      </c>
      <c r="C361" s="61" t="s">
        <v>217</v>
      </c>
      <c r="E361" s="61" t="s">
        <v>3</v>
      </c>
      <c r="F361" s="61" t="s">
        <v>0</v>
      </c>
      <c r="G361" s="61">
        <v>28012</v>
      </c>
      <c r="R361" s="61" t="s">
        <v>174</v>
      </c>
      <c r="S361" s="61" t="s">
        <v>174</v>
      </c>
      <c r="T361" s="61" t="s">
        <v>175</v>
      </c>
      <c r="U361" s="61" t="s">
        <v>175</v>
      </c>
      <c r="V361" s="61" t="s">
        <v>176</v>
      </c>
      <c r="W361" s="61" t="s">
        <v>177</v>
      </c>
      <c r="X361" s="61" t="s">
        <v>178</v>
      </c>
      <c r="Y361" s="61" t="s">
        <v>179</v>
      </c>
    </row>
    <row r="362" spans="1:25" x14ac:dyDescent="0.25">
      <c r="A362" s="61">
        <v>1720579</v>
      </c>
      <c r="B362" s="61" t="s">
        <v>345</v>
      </c>
      <c r="C362" s="61" t="s">
        <v>200</v>
      </c>
      <c r="E362" s="61" t="s">
        <v>3</v>
      </c>
      <c r="F362" s="61" t="s">
        <v>1</v>
      </c>
      <c r="G362" s="61">
        <v>37036</v>
      </c>
      <c r="R362" s="61" t="s">
        <v>174</v>
      </c>
      <c r="S362" s="61" t="s">
        <v>174</v>
      </c>
      <c r="T362" s="61" t="s">
        <v>175</v>
      </c>
      <c r="U362" s="61" t="s">
        <v>175</v>
      </c>
      <c r="V362" s="61" t="s">
        <v>176</v>
      </c>
      <c r="W362" s="61" t="s">
        <v>177</v>
      </c>
      <c r="X362" s="61" t="s">
        <v>178</v>
      </c>
      <c r="Y362" s="61" t="s">
        <v>179</v>
      </c>
    </row>
    <row r="363" spans="1:25" x14ac:dyDescent="0.25">
      <c r="A363" s="61">
        <v>1722579</v>
      </c>
      <c r="B363" s="61" t="s">
        <v>775</v>
      </c>
      <c r="C363" s="61" t="s">
        <v>776</v>
      </c>
      <c r="E363" s="61" t="s">
        <v>2</v>
      </c>
      <c r="F363" s="61" t="s">
        <v>0</v>
      </c>
      <c r="G363" s="61">
        <v>28008</v>
      </c>
      <c r="R363" s="61" t="s">
        <v>174</v>
      </c>
      <c r="S363" s="61" t="s">
        <v>174</v>
      </c>
      <c r="T363" s="61" t="s">
        <v>175</v>
      </c>
      <c r="U363" s="61" t="s">
        <v>175</v>
      </c>
      <c r="V363" s="61" t="s">
        <v>176</v>
      </c>
      <c r="W363" s="61" t="s">
        <v>177</v>
      </c>
      <c r="X363" s="61" t="s">
        <v>178</v>
      </c>
      <c r="Y363" s="61" t="s">
        <v>179</v>
      </c>
    </row>
    <row r="364" spans="1:25" x14ac:dyDescent="0.25">
      <c r="A364" s="61">
        <v>1723630</v>
      </c>
      <c r="B364" s="61" t="s">
        <v>777</v>
      </c>
      <c r="C364" s="61" t="s">
        <v>498</v>
      </c>
      <c r="E364" s="61" t="s">
        <v>2</v>
      </c>
      <c r="F364" s="61" t="s">
        <v>1</v>
      </c>
      <c r="G364" s="61">
        <v>37023</v>
      </c>
      <c r="R364" s="61" t="s">
        <v>174</v>
      </c>
      <c r="S364" s="61" t="s">
        <v>174</v>
      </c>
      <c r="T364" s="61" t="s">
        <v>175</v>
      </c>
      <c r="U364" s="61" t="s">
        <v>175</v>
      </c>
      <c r="V364" s="61" t="s">
        <v>176</v>
      </c>
      <c r="W364" s="61" t="s">
        <v>177</v>
      </c>
      <c r="X364" s="61" t="s">
        <v>178</v>
      </c>
      <c r="Y364" s="61" t="s">
        <v>179</v>
      </c>
    </row>
    <row r="365" spans="1:25" x14ac:dyDescent="0.25">
      <c r="A365" s="61">
        <v>1725152</v>
      </c>
      <c r="B365" s="61" t="s">
        <v>778</v>
      </c>
      <c r="C365" s="61" t="s">
        <v>779</v>
      </c>
      <c r="E365" s="61" t="s">
        <v>3</v>
      </c>
      <c r="F365" s="61" t="s">
        <v>0</v>
      </c>
      <c r="G365" s="61">
        <v>28031</v>
      </c>
      <c r="R365" s="61" t="s">
        <v>174</v>
      </c>
      <c r="S365" s="61" t="s">
        <v>174</v>
      </c>
      <c r="T365" s="61" t="s">
        <v>175</v>
      </c>
      <c r="U365" s="61" t="s">
        <v>175</v>
      </c>
      <c r="V365" s="61" t="s">
        <v>176</v>
      </c>
      <c r="W365" s="61" t="s">
        <v>177</v>
      </c>
      <c r="X365" s="61" t="s">
        <v>178</v>
      </c>
      <c r="Y365" s="61" t="s">
        <v>179</v>
      </c>
    </row>
    <row r="366" spans="1:25" x14ac:dyDescent="0.25">
      <c r="A366" s="61">
        <v>1725585</v>
      </c>
      <c r="B366" s="61" t="s">
        <v>780</v>
      </c>
      <c r="C366" s="61" t="s">
        <v>781</v>
      </c>
      <c r="E366" s="61" t="s">
        <v>2</v>
      </c>
      <c r="F366" s="61" t="s">
        <v>0</v>
      </c>
      <c r="G366" s="61">
        <v>28008</v>
      </c>
      <c r="R366" s="61" t="s">
        <v>174</v>
      </c>
      <c r="S366" s="61" t="s">
        <v>174</v>
      </c>
      <c r="T366" s="61" t="s">
        <v>175</v>
      </c>
      <c r="U366" s="61" t="s">
        <v>175</v>
      </c>
      <c r="V366" s="61" t="s">
        <v>176</v>
      </c>
      <c r="W366" s="61" t="s">
        <v>177</v>
      </c>
      <c r="X366" s="61" t="s">
        <v>178</v>
      </c>
      <c r="Y366" s="61" t="s">
        <v>179</v>
      </c>
    </row>
    <row r="367" spans="1:25" x14ac:dyDescent="0.25">
      <c r="A367" s="61">
        <v>1725590</v>
      </c>
      <c r="B367" s="61" t="s">
        <v>676</v>
      </c>
      <c r="C367" s="61" t="s">
        <v>731</v>
      </c>
      <c r="E367" s="61" t="s">
        <v>2</v>
      </c>
      <c r="F367" s="61" t="s">
        <v>0</v>
      </c>
      <c r="G367" s="61">
        <v>28008</v>
      </c>
      <c r="R367" s="61" t="s">
        <v>174</v>
      </c>
      <c r="S367" s="61" t="s">
        <v>174</v>
      </c>
      <c r="T367" s="61" t="s">
        <v>175</v>
      </c>
      <c r="U367" s="61" t="s">
        <v>175</v>
      </c>
      <c r="V367" s="61" t="s">
        <v>176</v>
      </c>
      <c r="W367" s="61" t="s">
        <v>177</v>
      </c>
      <c r="X367" s="61" t="s">
        <v>178</v>
      </c>
      <c r="Y367" s="61" t="s">
        <v>179</v>
      </c>
    </row>
    <row r="368" spans="1:25" x14ac:dyDescent="0.25">
      <c r="A368" s="61">
        <v>1725848</v>
      </c>
      <c r="B368" s="61" t="s">
        <v>782</v>
      </c>
      <c r="C368" s="61" t="s">
        <v>423</v>
      </c>
      <c r="E368" s="61" t="s">
        <v>2</v>
      </c>
      <c r="F368" s="61" t="s">
        <v>1</v>
      </c>
      <c r="G368" s="61">
        <v>37023</v>
      </c>
      <c r="R368" s="61" t="s">
        <v>174</v>
      </c>
      <c r="S368" s="61" t="s">
        <v>174</v>
      </c>
      <c r="T368" s="61" t="s">
        <v>175</v>
      </c>
      <c r="U368" s="61" t="s">
        <v>175</v>
      </c>
      <c r="V368" s="61" t="s">
        <v>176</v>
      </c>
      <c r="W368" s="61" t="s">
        <v>177</v>
      </c>
      <c r="X368" s="61" t="s">
        <v>178</v>
      </c>
      <c r="Y368" s="61" t="s">
        <v>179</v>
      </c>
    </row>
    <row r="369" spans="1:25" x14ac:dyDescent="0.25">
      <c r="A369" s="61">
        <v>1726772</v>
      </c>
      <c r="B369" s="61" t="s">
        <v>783</v>
      </c>
      <c r="C369" s="61" t="s">
        <v>421</v>
      </c>
      <c r="E369" s="61" t="s">
        <v>3</v>
      </c>
      <c r="F369" s="61" t="s">
        <v>1</v>
      </c>
      <c r="G369" s="61">
        <v>18032</v>
      </c>
      <c r="R369" s="61" t="s">
        <v>174</v>
      </c>
      <c r="S369" s="61" t="s">
        <v>174</v>
      </c>
      <c r="T369" s="61" t="s">
        <v>175</v>
      </c>
      <c r="U369" s="61" t="s">
        <v>175</v>
      </c>
      <c r="V369" s="61" t="s">
        <v>176</v>
      </c>
      <c r="W369" s="61" t="s">
        <v>177</v>
      </c>
      <c r="X369" s="61" t="s">
        <v>178</v>
      </c>
      <c r="Y369" s="61" t="s">
        <v>179</v>
      </c>
    </row>
    <row r="370" spans="1:25" x14ac:dyDescent="0.25">
      <c r="A370" s="61">
        <v>1726838</v>
      </c>
      <c r="B370" s="61" t="s">
        <v>460</v>
      </c>
      <c r="C370" s="61" t="s">
        <v>784</v>
      </c>
      <c r="E370" s="61" t="s">
        <v>3</v>
      </c>
      <c r="F370" s="61" t="s">
        <v>1</v>
      </c>
      <c r="G370" s="61">
        <v>37011</v>
      </c>
      <c r="R370" s="61" t="s">
        <v>174</v>
      </c>
      <c r="S370" s="61" t="s">
        <v>174</v>
      </c>
      <c r="T370" s="61" t="s">
        <v>175</v>
      </c>
      <c r="U370" s="61" t="s">
        <v>175</v>
      </c>
      <c r="V370" s="61" t="s">
        <v>176</v>
      </c>
      <c r="W370" s="61" t="s">
        <v>177</v>
      </c>
      <c r="X370" s="61" t="s">
        <v>178</v>
      </c>
      <c r="Y370" s="61" t="s">
        <v>179</v>
      </c>
    </row>
    <row r="371" spans="1:25" x14ac:dyDescent="0.25">
      <c r="A371" s="61">
        <v>1727116</v>
      </c>
      <c r="B371" s="61" t="s">
        <v>785</v>
      </c>
      <c r="C371" s="61" t="s">
        <v>786</v>
      </c>
      <c r="E371" s="61" t="s">
        <v>2</v>
      </c>
      <c r="F371" s="61" t="s">
        <v>0</v>
      </c>
      <c r="G371" s="61">
        <v>41002</v>
      </c>
      <c r="R371" s="61" t="s">
        <v>174</v>
      </c>
      <c r="S371" s="61" t="s">
        <v>174</v>
      </c>
      <c r="T371" s="61" t="s">
        <v>175</v>
      </c>
      <c r="U371" s="61" t="s">
        <v>175</v>
      </c>
      <c r="V371" s="61" t="s">
        <v>176</v>
      </c>
      <c r="W371" s="61" t="s">
        <v>177</v>
      </c>
      <c r="X371" s="61" t="s">
        <v>178</v>
      </c>
      <c r="Y371" s="61" t="s">
        <v>179</v>
      </c>
    </row>
    <row r="372" spans="1:25" x14ac:dyDescent="0.25">
      <c r="A372" s="61">
        <v>1727744</v>
      </c>
      <c r="B372" s="61" t="s">
        <v>193</v>
      </c>
      <c r="C372" s="61" t="s">
        <v>483</v>
      </c>
      <c r="E372" s="61" t="s">
        <v>3</v>
      </c>
      <c r="F372" s="61" t="s">
        <v>1</v>
      </c>
      <c r="G372" s="61">
        <v>36014</v>
      </c>
      <c r="R372" s="61" t="s">
        <v>174</v>
      </c>
      <c r="S372" s="61" t="s">
        <v>174</v>
      </c>
      <c r="T372" s="61" t="s">
        <v>175</v>
      </c>
      <c r="U372" s="61" t="s">
        <v>175</v>
      </c>
      <c r="V372" s="61" t="s">
        <v>176</v>
      </c>
      <c r="W372" s="61" t="s">
        <v>177</v>
      </c>
      <c r="X372" s="61" t="s">
        <v>178</v>
      </c>
      <c r="Y372" s="61" t="s">
        <v>179</v>
      </c>
    </row>
    <row r="373" spans="1:25" x14ac:dyDescent="0.25">
      <c r="A373" s="61">
        <v>1729908</v>
      </c>
      <c r="B373" s="61" t="s">
        <v>787</v>
      </c>
      <c r="C373" s="61" t="s">
        <v>788</v>
      </c>
      <c r="E373" s="61" t="s">
        <v>2</v>
      </c>
      <c r="F373" s="61" t="s">
        <v>0</v>
      </c>
      <c r="G373" s="61">
        <v>45038</v>
      </c>
      <c r="R373" s="61" t="s">
        <v>174</v>
      </c>
      <c r="S373" s="61" t="s">
        <v>174</v>
      </c>
      <c r="T373" s="61" t="s">
        <v>175</v>
      </c>
      <c r="U373" s="61" t="s">
        <v>175</v>
      </c>
      <c r="V373" s="61" t="s">
        <v>176</v>
      </c>
      <c r="W373" s="61" t="s">
        <v>177</v>
      </c>
      <c r="X373" s="61" t="s">
        <v>178</v>
      </c>
      <c r="Y373" s="61" t="s">
        <v>179</v>
      </c>
    </row>
    <row r="374" spans="1:25" x14ac:dyDescent="0.25">
      <c r="A374" s="61">
        <v>1731928</v>
      </c>
      <c r="B374" s="61" t="s">
        <v>789</v>
      </c>
      <c r="C374" s="61" t="s">
        <v>556</v>
      </c>
      <c r="E374" s="61" t="s">
        <v>2</v>
      </c>
      <c r="F374" s="61" t="s">
        <v>0</v>
      </c>
      <c r="G374" s="61">
        <v>18003</v>
      </c>
      <c r="R374" s="61" t="s">
        <v>174</v>
      </c>
      <c r="S374" s="61" t="s">
        <v>174</v>
      </c>
      <c r="T374" s="61" t="s">
        <v>175</v>
      </c>
      <c r="U374" s="61" t="s">
        <v>175</v>
      </c>
      <c r="V374" s="61" t="s">
        <v>176</v>
      </c>
      <c r="W374" s="61" t="s">
        <v>177</v>
      </c>
      <c r="X374" s="61" t="s">
        <v>178</v>
      </c>
      <c r="Y374" s="61" t="s">
        <v>179</v>
      </c>
    </row>
    <row r="375" spans="1:25" x14ac:dyDescent="0.25">
      <c r="A375" s="61">
        <v>1732023</v>
      </c>
      <c r="B375" s="61" t="s">
        <v>790</v>
      </c>
      <c r="C375" s="61" t="s">
        <v>791</v>
      </c>
      <c r="E375" s="61" t="s">
        <v>2</v>
      </c>
      <c r="F375" s="61" t="s">
        <v>1</v>
      </c>
      <c r="G375" s="61">
        <v>45008</v>
      </c>
      <c r="R375" s="61" t="s">
        <v>174</v>
      </c>
      <c r="S375" s="61" t="s">
        <v>174</v>
      </c>
      <c r="T375" s="61" t="s">
        <v>175</v>
      </c>
      <c r="U375" s="61" t="s">
        <v>175</v>
      </c>
      <c r="V375" s="61" t="s">
        <v>176</v>
      </c>
      <c r="W375" s="61" t="s">
        <v>177</v>
      </c>
      <c r="X375" s="61" t="s">
        <v>178</v>
      </c>
      <c r="Y375" s="61" t="s">
        <v>179</v>
      </c>
    </row>
    <row r="376" spans="1:25" x14ac:dyDescent="0.25">
      <c r="A376" s="61">
        <v>1732501</v>
      </c>
      <c r="B376" s="61" t="s">
        <v>792</v>
      </c>
      <c r="C376" s="61" t="s">
        <v>793</v>
      </c>
      <c r="E376" s="61" t="s">
        <v>2</v>
      </c>
      <c r="F376" s="61" t="s">
        <v>1</v>
      </c>
      <c r="G376" s="61">
        <v>37023</v>
      </c>
      <c r="R376" s="61" t="s">
        <v>174</v>
      </c>
      <c r="S376" s="61" t="s">
        <v>174</v>
      </c>
      <c r="T376" s="61" t="s">
        <v>175</v>
      </c>
      <c r="U376" s="61" t="s">
        <v>175</v>
      </c>
      <c r="V376" s="61" t="s">
        <v>176</v>
      </c>
      <c r="W376" s="61" t="s">
        <v>177</v>
      </c>
      <c r="X376" s="61" t="s">
        <v>178</v>
      </c>
      <c r="Y376" s="61" t="s">
        <v>179</v>
      </c>
    </row>
    <row r="377" spans="1:25" x14ac:dyDescent="0.25">
      <c r="A377" s="61">
        <v>1733005</v>
      </c>
      <c r="B377" s="61" t="s">
        <v>794</v>
      </c>
      <c r="C377" s="61" t="s">
        <v>299</v>
      </c>
      <c r="E377" s="61" t="s">
        <v>3</v>
      </c>
      <c r="F377" s="61" t="s">
        <v>1</v>
      </c>
      <c r="G377" s="61">
        <v>37023</v>
      </c>
      <c r="R377" s="61" t="s">
        <v>174</v>
      </c>
      <c r="S377" s="61" t="s">
        <v>174</v>
      </c>
      <c r="T377" s="61" t="s">
        <v>175</v>
      </c>
      <c r="U377" s="61" t="s">
        <v>175</v>
      </c>
      <c r="V377" s="61" t="s">
        <v>176</v>
      </c>
      <c r="W377" s="61" t="s">
        <v>177</v>
      </c>
      <c r="X377" s="61" t="s">
        <v>178</v>
      </c>
      <c r="Y377" s="61" t="s">
        <v>179</v>
      </c>
    </row>
    <row r="378" spans="1:25" x14ac:dyDescent="0.25">
      <c r="A378" s="61">
        <v>1735342</v>
      </c>
      <c r="B378" s="61" t="s">
        <v>795</v>
      </c>
      <c r="C378" s="61" t="s">
        <v>205</v>
      </c>
      <c r="E378" s="61" t="s">
        <v>2</v>
      </c>
      <c r="F378" s="61" t="s">
        <v>1</v>
      </c>
      <c r="G378" s="61">
        <v>37038</v>
      </c>
      <c r="R378" s="61" t="s">
        <v>174</v>
      </c>
      <c r="S378" s="61" t="s">
        <v>174</v>
      </c>
      <c r="T378" s="61" t="s">
        <v>175</v>
      </c>
      <c r="U378" s="61" t="s">
        <v>175</v>
      </c>
      <c r="V378" s="61" t="s">
        <v>176</v>
      </c>
      <c r="W378" s="61" t="s">
        <v>177</v>
      </c>
      <c r="X378" s="61" t="s">
        <v>178</v>
      </c>
      <c r="Y378" s="61" t="s">
        <v>179</v>
      </c>
    </row>
    <row r="379" spans="1:25" x14ac:dyDescent="0.25">
      <c r="A379" s="61">
        <v>1735602</v>
      </c>
      <c r="B379" s="61" t="s">
        <v>796</v>
      </c>
      <c r="C379" s="61" t="s">
        <v>595</v>
      </c>
      <c r="E379" s="61" t="s">
        <v>3</v>
      </c>
      <c r="F379" s="61" t="s">
        <v>1</v>
      </c>
      <c r="G379" s="61">
        <v>41016</v>
      </c>
      <c r="R379" s="61" t="s">
        <v>174</v>
      </c>
      <c r="S379" s="61" t="s">
        <v>174</v>
      </c>
      <c r="T379" s="61" t="s">
        <v>175</v>
      </c>
      <c r="U379" s="61" t="s">
        <v>175</v>
      </c>
      <c r="V379" s="61" t="s">
        <v>176</v>
      </c>
      <c r="W379" s="61" t="s">
        <v>177</v>
      </c>
      <c r="X379" s="61" t="s">
        <v>178</v>
      </c>
      <c r="Y379" s="61" t="s">
        <v>179</v>
      </c>
    </row>
    <row r="380" spans="1:25" x14ac:dyDescent="0.25">
      <c r="A380" s="61">
        <v>1738220</v>
      </c>
      <c r="B380" s="61" t="s">
        <v>797</v>
      </c>
      <c r="C380" s="61" t="s">
        <v>532</v>
      </c>
      <c r="E380" s="61" t="s">
        <v>3</v>
      </c>
      <c r="F380" s="61" t="s">
        <v>0</v>
      </c>
      <c r="G380" s="61">
        <v>45011</v>
      </c>
      <c r="R380" s="61" t="s">
        <v>174</v>
      </c>
      <c r="S380" s="61" t="s">
        <v>174</v>
      </c>
      <c r="T380" s="61" t="s">
        <v>175</v>
      </c>
      <c r="U380" s="61" t="s">
        <v>175</v>
      </c>
      <c r="V380" s="61" t="s">
        <v>176</v>
      </c>
      <c r="W380" s="61" t="s">
        <v>177</v>
      </c>
      <c r="X380" s="61" t="s">
        <v>178</v>
      </c>
      <c r="Y380" s="61" t="s">
        <v>179</v>
      </c>
    </row>
    <row r="381" spans="1:25" x14ac:dyDescent="0.25">
      <c r="A381" s="61">
        <v>1741540</v>
      </c>
      <c r="B381" s="61" t="s">
        <v>798</v>
      </c>
      <c r="C381" s="61" t="s">
        <v>799</v>
      </c>
      <c r="E381" s="61" t="s">
        <v>2</v>
      </c>
      <c r="F381" s="61" t="s">
        <v>1</v>
      </c>
      <c r="G381" s="61">
        <v>18035</v>
      </c>
      <c r="R381" s="61" t="s">
        <v>174</v>
      </c>
      <c r="S381" s="61" t="s">
        <v>174</v>
      </c>
      <c r="T381" s="61" t="s">
        <v>175</v>
      </c>
      <c r="U381" s="61" t="s">
        <v>175</v>
      </c>
      <c r="V381" s="61" t="s">
        <v>176</v>
      </c>
      <c r="W381" s="61" t="s">
        <v>177</v>
      </c>
      <c r="X381" s="61" t="s">
        <v>178</v>
      </c>
      <c r="Y381" s="61" t="s">
        <v>179</v>
      </c>
    </row>
    <row r="382" spans="1:25" x14ac:dyDescent="0.25">
      <c r="A382" s="61">
        <v>1744341</v>
      </c>
      <c r="B382" s="61" t="s">
        <v>800</v>
      </c>
      <c r="C382" s="61" t="s">
        <v>801</v>
      </c>
      <c r="E382" s="61" t="s">
        <v>3</v>
      </c>
      <c r="F382" s="61" t="s">
        <v>0</v>
      </c>
      <c r="G382" s="61">
        <v>45003</v>
      </c>
      <c r="R382" s="61" t="s">
        <v>174</v>
      </c>
      <c r="S382" s="61" t="s">
        <v>174</v>
      </c>
      <c r="T382" s="61" t="s">
        <v>175</v>
      </c>
      <c r="U382" s="61" t="s">
        <v>175</v>
      </c>
      <c r="V382" s="61" t="s">
        <v>176</v>
      </c>
      <c r="W382" s="61" t="s">
        <v>177</v>
      </c>
      <c r="X382" s="61" t="s">
        <v>178</v>
      </c>
      <c r="Y382" s="61" t="s">
        <v>179</v>
      </c>
    </row>
    <row r="383" spans="1:25" x14ac:dyDescent="0.25">
      <c r="A383" s="61">
        <v>1746674</v>
      </c>
      <c r="B383" s="61" t="s">
        <v>802</v>
      </c>
      <c r="C383" s="61" t="s">
        <v>803</v>
      </c>
      <c r="E383" s="61" t="s">
        <v>3</v>
      </c>
      <c r="F383" s="61" t="s">
        <v>0</v>
      </c>
      <c r="G383" s="61">
        <v>45003</v>
      </c>
      <c r="R383" s="61" t="s">
        <v>174</v>
      </c>
      <c r="S383" s="61" t="s">
        <v>174</v>
      </c>
      <c r="T383" s="61" t="s">
        <v>175</v>
      </c>
      <c r="U383" s="61" t="s">
        <v>175</v>
      </c>
      <c r="V383" s="61" t="s">
        <v>176</v>
      </c>
      <c r="W383" s="61" t="s">
        <v>177</v>
      </c>
      <c r="X383" s="61" t="s">
        <v>178</v>
      </c>
      <c r="Y383" s="61" t="s">
        <v>179</v>
      </c>
    </row>
    <row r="384" spans="1:25" x14ac:dyDescent="0.25">
      <c r="A384" s="61">
        <v>1754905</v>
      </c>
      <c r="B384" s="61" t="s">
        <v>548</v>
      </c>
      <c r="C384" s="61" t="s">
        <v>338</v>
      </c>
      <c r="E384" s="61" t="s">
        <v>2</v>
      </c>
      <c r="F384" s="61" t="s">
        <v>1</v>
      </c>
      <c r="G384" s="61">
        <v>28009</v>
      </c>
      <c r="R384" s="61" t="s">
        <v>174</v>
      </c>
      <c r="S384" s="61" t="s">
        <v>174</v>
      </c>
      <c r="T384" s="61" t="s">
        <v>175</v>
      </c>
      <c r="U384" s="61" t="s">
        <v>175</v>
      </c>
      <c r="V384" s="61" t="s">
        <v>176</v>
      </c>
      <c r="W384" s="61" t="s">
        <v>177</v>
      </c>
      <c r="X384" s="61" t="s">
        <v>178</v>
      </c>
      <c r="Y384" s="61" t="s">
        <v>179</v>
      </c>
    </row>
    <row r="385" spans="1:25" x14ac:dyDescent="0.25">
      <c r="A385" s="61">
        <v>1754930</v>
      </c>
      <c r="B385" s="61" t="s">
        <v>804</v>
      </c>
      <c r="C385" s="61" t="s">
        <v>261</v>
      </c>
      <c r="E385" s="61" t="s">
        <v>2</v>
      </c>
      <c r="F385" s="61" t="s">
        <v>1</v>
      </c>
      <c r="G385" s="61">
        <v>37023</v>
      </c>
      <c r="R385" s="61" t="s">
        <v>174</v>
      </c>
      <c r="S385" s="61" t="s">
        <v>174</v>
      </c>
      <c r="T385" s="61" t="s">
        <v>175</v>
      </c>
      <c r="U385" s="61" t="s">
        <v>175</v>
      </c>
      <c r="V385" s="61" t="s">
        <v>176</v>
      </c>
      <c r="W385" s="61" t="s">
        <v>177</v>
      </c>
      <c r="X385" s="61" t="s">
        <v>178</v>
      </c>
      <c r="Y385" s="61" t="s">
        <v>179</v>
      </c>
    </row>
    <row r="386" spans="1:25" x14ac:dyDescent="0.25">
      <c r="A386" s="61">
        <v>1755728</v>
      </c>
      <c r="B386" s="61" t="s">
        <v>805</v>
      </c>
      <c r="C386" s="61" t="s">
        <v>806</v>
      </c>
      <c r="E386" s="61" t="s">
        <v>2</v>
      </c>
      <c r="F386" s="61" t="s">
        <v>1</v>
      </c>
      <c r="G386" s="61">
        <v>28037</v>
      </c>
      <c r="R386" s="61" t="s">
        <v>174</v>
      </c>
      <c r="S386" s="61" t="s">
        <v>174</v>
      </c>
      <c r="T386" s="61" t="s">
        <v>175</v>
      </c>
      <c r="U386" s="61" t="s">
        <v>175</v>
      </c>
      <c r="V386" s="61" t="s">
        <v>176</v>
      </c>
      <c r="W386" s="61" t="s">
        <v>177</v>
      </c>
      <c r="X386" s="61" t="s">
        <v>178</v>
      </c>
      <c r="Y386" s="61" t="s">
        <v>179</v>
      </c>
    </row>
    <row r="387" spans="1:25" x14ac:dyDescent="0.25">
      <c r="A387" s="61">
        <v>1755933</v>
      </c>
      <c r="B387" s="61" t="s">
        <v>807</v>
      </c>
      <c r="C387" s="61" t="s">
        <v>239</v>
      </c>
      <c r="E387" s="61" t="s">
        <v>2</v>
      </c>
      <c r="F387" s="61" t="s">
        <v>0</v>
      </c>
      <c r="G387" s="61">
        <v>45045</v>
      </c>
      <c r="R387" s="61" t="s">
        <v>174</v>
      </c>
      <c r="S387" s="61" t="s">
        <v>174</v>
      </c>
      <c r="T387" s="61" t="s">
        <v>175</v>
      </c>
      <c r="U387" s="61" t="s">
        <v>175</v>
      </c>
      <c r="V387" s="61" t="s">
        <v>176</v>
      </c>
      <c r="W387" s="61" t="s">
        <v>177</v>
      </c>
      <c r="X387" s="61" t="s">
        <v>178</v>
      </c>
      <c r="Y387" s="61" t="s">
        <v>179</v>
      </c>
    </row>
    <row r="388" spans="1:25" x14ac:dyDescent="0.25">
      <c r="A388" s="61">
        <v>1756052</v>
      </c>
      <c r="B388" s="61" t="s">
        <v>808</v>
      </c>
      <c r="C388" s="61" t="s">
        <v>809</v>
      </c>
      <c r="E388" s="61" t="s">
        <v>3</v>
      </c>
      <c r="F388" s="61" t="s">
        <v>0</v>
      </c>
      <c r="G388" s="61">
        <v>18035</v>
      </c>
      <c r="R388" s="61" t="s">
        <v>174</v>
      </c>
      <c r="S388" s="61" t="s">
        <v>174</v>
      </c>
      <c r="T388" s="61" t="s">
        <v>175</v>
      </c>
      <c r="U388" s="61" t="s">
        <v>175</v>
      </c>
      <c r="V388" s="61" t="s">
        <v>176</v>
      </c>
      <c r="W388" s="61" t="s">
        <v>177</v>
      </c>
      <c r="X388" s="61" t="s">
        <v>178</v>
      </c>
      <c r="Y388" s="61" t="s">
        <v>179</v>
      </c>
    </row>
    <row r="389" spans="1:25" x14ac:dyDescent="0.25">
      <c r="A389" s="61">
        <v>1756973</v>
      </c>
      <c r="B389" s="61" t="s">
        <v>597</v>
      </c>
      <c r="C389" s="61" t="s">
        <v>810</v>
      </c>
      <c r="E389" s="61" t="s">
        <v>2</v>
      </c>
      <c r="F389" s="61" t="s">
        <v>1</v>
      </c>
      <c r="G389" s="61">
        <v>36003</v>
      </c>
      <c r="R389" s="61" t="s">
        <v>174</v>
      </c>
      <c r="S389" s="61" t="s">
        <v>174</v>
      </c>
      <c r="T389" s="61" t="s">
        <v>175</v>
      </c>
      <c r="U389" s="61" t="s">
        <v>175</v>
      </c>
      <c r="V389" s="61" t="s">
        <v>176</v>
      </c>
      <c r="W389" s="61" t="s">
        <v>177</v>
      </c>
      <c r="X389" s="61" t="s">
        <v>178</v>
      </c>
      <c r="Y389" s="61" t="s">
        <v>179</v>
      </c>
    </row>
    <row r="390" spans="1:25" x14ac:dyDescent="0.25">
      <c r="A390" s="61">
        <v>1757690</v>
      </c>
      <c r="B390" s="61" t="s">
        <v>811</v>
      </c>
      <c r="C390" s="61" t="s">
        <v>641</v>
      </c>
      <c r="E390" s="61" t="s">
        <v>2</v>
      </c>
      <c r="F390" s="61" t="s">
        <v>1</v>
      </c>
      <c r="G390" s="61">
        <v>28009</v>
      </c>
      <c r="R390" s="61" t="s">
        <v>174</v>
      </c>
      <c r="S390" s="61" t="s">
        <v>174</v>
      </c>
      <c r="T390" s="61" t="s">
        <v>175</v>
      </c>
      <c r="U390" s="61" t="s">
        <v>175</v>
      </c>
      <c r="V390" s="61" t="s">
        <v>176</v>
      </c>
      <c r="W390" s="61" t="s">
        <v>177</v>
      </c>
      <c r="X390" s="61" t="s">
        <v>178</v>
      </c>
      <c r="Y390" s="61" t="s">
        <v>179</v>
      </c>
    </row>
    <row r="391" spans="1:25" x14ac:dyDescent="0.25">
      <c r="A391" s="61">
        <v>1757698</v>
      </c>
      <c r="B391" s="61" t="s">
        <v>812</v>
      </c>
      <c r="C391" s="61" t="s">
        <v>813</v>
      </c>
      <c r="E391" s="61" t="s">
        <v>3</v>
      </c>
      <c r="F391" s="61" t="s">
        <v>1</v>
      </c>
      <c r="G391" s="61">
        <v>28009</v>
      </c>
      <c r="R391" s="61" t="s">
        <v>174</v>
      </c>
      <c r="S391" s="61" t="s">
        <v>174</v>
      </c>
      <c r="T391" s="61" t="s">
        <v>175</v>
      </c>
      <c r="U391" s="61" t="s">
        <v>175</v>
      </c>
      <c r="V391" s="61" t="s">
        <v>176</v>
      </c>
      <c r="W391" s="61" t="s">
        <v>177</v>
      </c>
      <c r="X391" s="61" t="s">
        <v>178</v>
      </c>
      <c r="Y391" s="61" t="s">
        <v>179</v>
      </c>
    </row>
    <row r="392" spans="1:25" x14ac:dyDescent="0.25">
      <c r="A392" s="61">
        <v>1757856</v>
      </c>
      <c r="B392" s="61" t="s">
        <v>646</v>
      </c>
      <c r="C392" s="61" t="s">
        <v>814</v>
      </c>
      <c r="E392" s="61" t="s">
        <v>3</v>
      </c>
      <c r="F392" s="61" t="s">
        <v>1</v>
      </c>
      <c r="G392" s="61">
        <v>28009</v>
      </c>
      <c r="R392" s="61" t="s">
        <v>174</v>
      </c>
      <c r="S392" s="61" t="s">
        <v>174</v>
      </c>
      <c r="T392" s="61" t="s">
        <v>175</v>
      </c>
      <c r="U392" s="61" t="s">
        <v>175</v>
      </c>
      <c r="V392" s="61" t="s">
        <v>176</v>
      </c>
      <c r="W392" s="61" t="s">
        <v>177</v>
      </c>
      <c r="X392" s="61" t="s">
        <v>178</v>
      </c>
      <c r="Y392" s="61" t="s">
        <v>179</v>
      </c>
    </row>
    <row r="393" spans="1:25" x14ac:dyDescent="0.25">
      <c r="A393" s="61">
        <v>1757871</v>
      </c>
      <c r="B393" s="61" t="s">
        <v>486</v>
      </c>
      <c r="C393" s="61" t="s">
        <v>815</v>
      </c>
      <c r="E393" s="61" t="s">
        <v>2</v>
      </c>
      <c r="F393" s="61" t="s">
        <v>0</v>
      </c>
      <c r="G393" s="61">
        <v>28009</v>
      </c>
      <c r="R393" s="61" t="s">
        <v>174</v>
      </c>
      <c r="S393" s="61" t="s">
        <v>174</v>
      </c>
      <c r="T393" s="61" t="s">
        <v>175</v>
      </c>
      <c r="U393" s="61" t="s">
        <v>175</v>
      </c>
      <c r="V393" s="61" t="s">
        <v>176</v>
      </c>
      <c r="W393" s="61" t="s">
        <v>177</v>
      </c>
      <c r="X393" s="61" t="s">
        <v>178</v>
      </c>
      <c r="Y393" s="61" t="s">
        <v>179</v>
      </c>
    </row>
    <row r="394" spans="1:25" x14ac:dyDescent="0.25">
      <c r="A394" s="61">
        <v>1758107</v>
      </c>
      <c r="B394" s="61" t="s">
        <v>816</v>
      </c>
      <c r="C394" s="61" t="s">
        <v>654</v>
      </c>
      <c r="E394" s="61" t="s">
        <v>3</v>
      </c>
      <c r="F394" s="61" t="s">
        <v>1</v>
      </c>
      <c r="G394" s="61">
        <v>28024</v>
      </c>
      <c r="R394" s="61" t="s">
        <v>174</v>
      </c>
      <c r="S394" s="61" t="s">
        <v>174</v>
      </c>
      <c r="T394" s="61" t="s">
        <v>175</v>
      </c>
      <c r="U394" s="61" t="s">
        <v>175</v>
      </c>
      <c r="V394" s="61" t="s">
        <v>176</v>
      </c>
      <c r="W394" s="61" t="s">
        <v>177</v>
      </c>
      <c r="X394" s="61" t="s">
        <v>178</v>
      </c>
      <c r="Y394" s="61" t="s">
        <v>179</v>
      </c>
    </row>
    <row r="395" spans="1:25" x14ac:dyDescent="0.25">
      <c r="A395" s="61">
        <v>1758578</v>
      </c>
      <c r="B395" s="61" t="s">
        <v>817</v>
      </c>
      <c r="C395" s="61" t="s">
        <v>205</v>
      </c>
      <c r="E395" s="61" t="s">
        <v>3</v>
      </c>
      <c r="F395" s="61" t="s">
        <v>1</v>
      </c>
      <c r="G395" s="61">
        <v>28009</v>
      </c>
      <c r="R395" s="61" t="s">
        <v>174</v>
      </c>
      <c r="S395" s="61" t="s">
        <v>174</v>
      </c>
      <c r="T395" s="61" t="s">
        <v>175</v>
      </c>
      <c r="U395" s="61" t="s">
        <v>175</v>
      </c>
      <c r="V395" s="61" t="s">
        <v>176</v>
      </c>
      <c r="W395" s="61" t="s">
        <v>177</v>
      </c>
      <c r="X395" s="61" t="s">
        <v>178</v>
      </c>
      <c r="Y395" s="61" t="s">
        <v>179</v>
      </c>
    </row>
    <row r="396" spans="1:25" x14ac:dyDescent="0.25">
      <c r="A396" s="61">
        <v>1759270</v>
      </c>
      <c r="B396" s="61" t="s">
        <v>818</v>
      </c>
      <c r="C396" s="61" t="s">
        <v>327</v>
      </c>
      <c r="E396" s="61" t="s">
        <v>3</v>
      </c>
      <c r="F396" s="61" t="s">
        <v>0</v>
      </c>
      <c r="G396" s="61">
        <v>45045</v>
      </c>
      <c r="R396" s="61" t="s">
        <v>174</v>
      </c>
      <c r="S396" s="61" t="s">
        <v>174</v>
      </c>
      <c r="T396" s="61" t="s">
        <v>175</v>
      </c>
      <c r="U396" s="61" t="s">
        <v>175</v>
      </c>
      <c r="V396" s="61" t="s">
        <v>176</v>
      </c>
      <c r="W396" s="61" t="s">
        <v>177</v>
      </c>
      <c r="X396" s="61" t="s">
        <v>178</v>
      </c>
      <c r="Y396" s="61" t="s">
        <v>179</v>
      </c>
    </row>
    <row r="397" spans="1:25" x14ac:dyDescent="0.25">
      <c r="A397" s="61">
        <v>1759630</v>
      </c>
      <c r="B397" s="61" t="s">
        <v>819</v>
      </c>
      <c r="C397" s="61" t="s">
        <v>820</v>
      </c>
      <c r="E397" s="61" t="s">
        <v>3</v>
      </c>
      <c r="F397" s="61" t="s">
        <v>1</v>
      </c>
      <c r="G397" s="61">
        <v>28011</v>
      </c>
      <c r="R397" s="61" t="s">
        <v>174</v>
      </c>
      <c r="S397" s="61" t="s">
        <v>174</v>
      </c>
      <c r="T397" s="61" t="s">
        <v>175</v>
      </c>
      <c r="U397" s="61" t="s">
        <v>175</v>
      </c>
      <c r="V397" s="61" t="s">
        <v>176</v>
      </c>
      <c r="W397" s="61" t="s">
        <v>177</v>
      </c>
      <c r="X397" s="61" t="s">
        <v>178</v>
      </c>
      <c r="Y397" s="61" t="s">
        <v>179</v>
      </c>
    </row>
    <row r="398" spans="1:25" x14ac:dyDescent="0.25">
      <c r="A398" s="61">
        <v>1759826</v>
      </c>
      <c r="B398" s="61" t="s">
        <v>821</v>
      </c>
      <c r="C398" s="61" t="s">
        <v>822</v>
      </c>
      <c r="E398" s="61" t="s">
        <v>2</v>
      </c>
      <c r="F398" s="61" t="s">
        <v>1</v>
      </c>
      <c r="G398" s="61">
        <v>36003</v>
      </c>
      <c r="R398" s="61" t="s">
        <v>174</v>
      </c>
      <c r="S398" s="61" t="s">
        <v>174</v>
      </c>
      <c r="T398" s="61" t="s">
        <v>175</v>
      </c>
      <c r="U398" s="61" t="s">
        <v>175</v>
      </c>
      <c r="V398" s="61" t="s">
        <v>176</v>
      </c>
      <c r="W398" s="61" t="s">
        <v>177</v>
      </c>
      <c r="X398" s="61" t="s">
        <v>178</v>
      </c>
      <c r="Y398" s="61" t="s">
        <v>179</v>
      </c>
    </row>
    <row r="399" spans="1:25" x14ac:dyDescent="0.25">
      <c r="A399" s="61">
        <v>1760595</v>
      </c>
      <c r="B399" s="61" t="s">
        <v>823</v>
      </c>
      <c r="C399" s="61" t="s">
        <v>824</v>
      </c>
      <c r="E399" s="61" t="s">
        <v>3</v>
      </c>
      <c r="F399" s="61" t="s">
        <v>0</v>
      </c>
      <c r="G399" s="61">
        <v>45011</v>
      </c>
      <c r="R399" s="61" t="s">
        <v>174</v>
      </c>
      <c r="S399" s="61" t="s">
        <v>174</v>
      </c>
      <c r="T399" s="61" t="s">
        <v>175</v>
      </c>
      <c r="U399" s="61" t="s">
        <v>175</v>
      </c>
      <c r="V399" s="61" t="s">
        <v>176</v>
      </c>
      <c r="W399" s="61" t="s">
        <v>177</v>
      </c>
      <c r="X399" s="61" t="s">
        <v>178</v>
      </c>
      <c r="Y399" s="61" t="s">
        <v>179</v>
      </c>
    </row>
    <row r="400" spans="1:25" x14ac:dyDescent="0.25">
      <c r="A400" s="61">
        <v>1760768</v>
      </c>
      <c r="B400" s="61" t="s">
        <v>825</v>
      </c>
      <c r="C400" s="61" t="s">
        <v>826</v>
      </c>
      <c r="E400" s="61" t="s">
        <v>2</v>
      </c>
      <c r="F400" s="61" t="s">
        <v>0</v>
      </c>
      <c r="G400" s="61">
        <v>28001</v>
      </c>
      <c r="R400" s="61" t="s">
        <v>174</v>
      </c>
      <c r="S400" s="61" t="s">
        <v>174</v>
      </c>
      <c r="T400" s="61" t="s">
        <v>175</v>
      </c>
      <c r="U400" s="61" t="s">
        <v>175</v>
      </c>
      <c r="V400" s="61" t="s">
        <v>176</v>
      </c>
      <c r="W400" s="61" t="s">
        <v>177</v>
      </c>
      <c r="X400" s="61" t="s">
        <v>178</v>
      </c>
      <c r="Y400" s="61" t="s">
        <v>179</v>
      </c>
    </row>
    <row r="401" spans="1:25" x14ac:dyDescent="0.25">
      <c r="A401" s="61">
        <v>1761012</v>
      </c>
      <c r="B401" s="61" t="s">
        <v>827</v>
      </c>
      <c r="C401" s="61" t="s">
        <v>828</v>
      </c>
      <c r="E401" s="61" t="s">
        <v>3</v>
      </c>
      <c r="F401" s="61" t="s">
        <v>1</v>
      </c>
      <c r="G401" s="61">
        <v>28001</v>
      </c>
      <c r="R401" s="61" t="s">
        <v>174</v>
      </c>
      <c r="S401" s="61" t="s">
        <v>174</v>
      </c>
      <c r="T401" s="61" t="s">
        <v>175</v>
      </c>
      <c r="U401" s="61" t="s">
        <v>175</v>
      </c>
      <c r="V401" s="61" t="s">
        <v>176</v>
      </c>
      <c r="W401" s="61" t="s">
        <v>177</v>
      </c>
      <c r="X401" s="61" t="s">
        <v>178</v>
      </c>
      <c r="Y401" s="61" t="s">
        <v>179</v>
      </c>
    </row>
    <row r="402" spans="1:25" x14ac:dyDescent="0.25">
      <c r="A402" s="61">
        <v>1761017</v>
      </c>
      <c r="B402" s="61" t="s">
        <v>825</v>
      </c>
      <c r="C402" s="61" t="s">
        <v>438</v>
      </c>
      <c r="E402" s="61" t="s">
        <v>3</v>
      </c>
      <c r="F402" s="61" t="s">
        <v>0</v>
      </c>
      <c r="G402" s="61">
        <v>28001</v>
      </c>
      <c r="R402" s="61" t="s">
        <v>174</v>
      </c>
      <c r="S402" s="61" t="s">
        <v>174</v>
      </c>
      <c r="T402" s="61" t="s">
        <v>175</v>
      </c>
      <c r="U402" s="61" t="s">
        <v>175</v>
      </c>
      <c r="V402" s="61" t="s">
        <v>176</v>
      </c>
      <c r="W402" s="61" t="s">
        <v>177</v>
      </c>
      <c r="X402" s="61" t="s">
        <v>178</v>
      </c>
      <c r="Y402" s="61" t="s">
        <v>179</v>
      </c>
    </row>
    <row r="403" spans="1:25" x14ac:dyDescent="0.25">
      <c r="A403" s="61">
        <v>1761278</v>
      </c>
      <c r="B403" s="61" t="s">
        <v>829</v>
      </c>
      <c r="C403" s="61" t="s">
        <v>291</v>
      </c>
      <c r="E403" s="61" t="s">
        <v>2</v>
      </c>
      <c r="F403" s="61" t="s">
        <v>1</v>
      </c>
      <c r="G403" s="61">
        <v>28024</v>
      </c>
      <c r="R403" s="61" t="s">
        <v>174</v>
      </c>
      <c r="S403" s="61" t="s">
        <v>174</v>
      </c>
      <c r="T403" s="61" t="s">
        <v>175</v>
      </c>
      <c r="U403" s="61" t="s">
        <v>175</v>
      </c>
      <c r="V403" s="61" t="s">
        <v>176</v>
      </c>
      <c r="W403" s="61" t="s">
        <v>177</v>
      </c>
      <c r="X403" s="61" t="s">
        <v>178</v>
      </c>
      <c r="Y403" s="61" t="s">
        <v>179</v>
      </c>
    </row>
    <row r="404" spans="1:25" x14ac:dyDescent="0.25">
      <c r="A404" s="61">
        <v>1761746</v>
      </c>
      <c r="B404" s="61" t="s">
        <v>830</v>
      </c>
      <c r="C404" s="61" t="s">
        <v>421</v>
      </c>
      <c r="E404" s="61" t="s">
        <v>2</v>
      </c>
      <c r="F404" s="61" t="s">
        <v>1</v>
      </c>
      <c r="G404" s="61">
        <v>41012</v>
      </c>
      <c r="R404" s="61" t="s">
        <v>174</v>
      </c>
      <c r="S404" s="61" t="s">
        <v>174</v>
      </c>
      <c r="T404" s="61" t="s">
        <v>175</v>
      </c>
      <c r="U404" s="61" t="s">
        <v>175</v>
      </c>
      <c r="V404" s="61" t="s">
        <v>176</v>
      </c>
      <c r="W404" s="61" t="s">
        <v>177</v>
      </c>
      <c r="X404" s="61" t="s">
        <v>178</v>
      </c>
      <c r="Y404" s="61" t="s">
        <v>179</v>
      </c>
    </row>
    <row r="405" spans="1:25" x14ac:dyDescent="0.25">
      <c r="A405" s="61">
        <v>1762042</v>
      </c>
      <c r="B405" s="61" t="s">
        <v>778</v>
      </c>
      <c r="C405" s="61" t="s">
        <v>831</v>
      </c>
      <c r="E405" s="61" t="s">
        <v>3</v>
      </c>
      <c r="F405" s="61" t="s">
        <v>1</v>
      </c>
      <c r="G405" s="61">
        <v>28011</v>
      </c>
      <c r="R405" s="61" t="s">
        <v>174</v>
      </c>
      <c r="S405" s="61" t="s">
        <v>174</v>
      </c>
      <c r="T405" s="61" t="s">
        <v>175</v>
      </c>
      <c r="U405" s="61" t="s">
        <v>175</v>
      </c>
      <c r="V405" s="61" t="s">
        <v>176</v>
      </c>
      <c r="W405" s="61" t="s">
        <v>177</v>
      </c>
      <c r="X405" s="61" t="s">
        <v>178</v>
      </c>
      <c r="Y405" s="61" t="s">
        <v>179</v>
      </c>
    </row>
    <row r="406" spans="1:25" x14ac:dyDescent="0.25">
      <c r="A406" s="61">
        <v>1762059</v>
      </c>
      <c r="B406" s="61" t="s">
        <v>832</v>
      </c>
      <c r="C406" s="61" t="s">
        <v>483</v>
      </c>
      <c r="E406" s="61" t="s">
        <v>2</v>
      </c>
      <c r="F406" s="61" t="s">
        <v>1</v>
      </c>
      <c r="G406" s="61">
        <v>37021</v>
      </c>
      <c r="R406" s="61" t="s">
        <v>174</v>
      </c>
      <c r="S406" s="61" t="s">
        <v>174</v>
      </c>
      <c r="T406" s="61" t="s">
        <v>175</v>
      </c>
      <c r="U406" s="61" t="s">
        <v>175</v>
      </c>
      <c r="V406" s="61" t="s">
        <v>176</v>
      </c>
      <c r="W406" s="61" t="s">
        <v>177</v>
      </c>
      <c r="X406" s="61" t="s">
        <v>178</v>
      </c>
      <c r="Y406" s="61" t="s">
        <v>179</v>
      </c>
    </row>
    <row r="407" spans="1:25" x14ac:dyDescent="0.25">
      <c r="A407" s="61">
        <v>1762922</v>
      </c>
      <c r="B407" s="61" t="s">
        <v>833</v>
      </c>
      <c r="C407" s="61" t="s">
        <v>834</v>
      </c>
      <c r="E407" s="61" t="s">
        <v>3</v>
      </c>
      <c r="F407" s="61" t="s">
        <v>0</v>
      </c>
      <c r="G407" s="61">
        <v>18032</v>
      </c>
      <c r="R407" s="61" t="s">
        <v>174</v>
      </c>
      <c r="S407" s="61" t="s">
        <v>174</v>
      </c>
      <c r="T407" s="61" t="s">
        <v>175</v>
      </c>
      <c r="U407" s="61" t="s">
        <v>175</v>
      </c>
      <c r="V407" s="61" t="s">
        <v>176</v>
      </c>
      <c r="W407" s="61" t="s">
        <v>177</v>
      </c>
      <c r="X407" s="61" t="s">
        <v>178</v>
      </c>
      <c r="Y407" s="61" t="s">
        <v>179</v>
      </c>
    </row>
    <row r="408" spans="1:25" x14ac:dyDescent="0.25">
      <c r="A408" s="61">
        <v>1763690</v>
      </c>
      <c r="B408" s="61" t="s">
        <v>835</v>
      </c>
      <c r="C408" s="61" t="s">
        <v>696</v>
      </c>
      <c r="E408" s="61" t="s">
        <v>3</v>
      </c>
      <c r="F408" s="61" t="s">
        <v>0</v>
      </c>
      <c r="G408" s="61">
        <v>28017</v>
      </c>
      <c r="R408" s="61" t="s">
        <v>174</v>
      </c>
      <c r="S408" s="61" t="s">
        <v>174</v>
      </c>
      <c r="T408" s="61" t="s">
        <v>175</v>
      </c>
      <c r="U408" s="61" t="s">
        <v>175</v>
      </c>
      <c r="V408" s="61" t="s">
        <v>176</v>
      </c>
      <c r="W408" s="61" t="s">
        <v>177</v>
      </c>
      <c r="X408" s="61" t="s">
        <v>178</v>
      </c>
      <c r="Y408" s="61" t="s">
        <v>179</v>
      </c>
    </row>
    <row r="409" spans="1:25" x14ac:dyDescent="0.25">
      <c r="A409" s="61">
        <v>1767323</v>
      </c>
      <c r="B409" s="61" t="s">
        <v>836</v>
      </c>
      <c r="C409" s="61" t="s">
        <v>645</v>
      </c>
      <c r="E409" s="61" t="s">
        <v>3</v>
      </c>
      <c r="F409" s="61" t="s">
        <v>1</v>
      </c>
      <c r="G409" s="61">
        <v>37042</v>
      </c>
      <c r="R409" s="61" t="s">
        <v>174</v>
      </c>
      <c r="S409" s="61" t="s">
        <v>174</v>
      </c>
      <c r="T409" s="61" t="s">
        <v>175</v>
      </c>
      <c r="U409" s="61" t="s">
        <v>175</v>
      </c>
      <c r="V409" s="61" t="s">
        <v>176</v>
      </c>
      <c r="W409" s="61" t="s">
        <v>177</v>
      </c>
      <c r="X409" s="61" t="s">
        <v>178</v>
      </c>
      <c r="Y409" s="61" t="s">
        <v>179</v>
      </c>
    </row>
    <row r="410" spans="1:25" x14ac:dyDescent="0.25">
      <c r="A410" s="61">
        <v>1767611</v>
      </c>
      <c r="B410" s="61" t="s">
        <v>837</v>
      </c>
      <c r="C410" s="61" t="s">
        <v>667</v>
      </c>
      <c r="E410" s="61" t="s">
        <v>3</v>
      </c>
      <c r="F410" s="61" t="s">
        <v>1</v>
      </c>
      <c r="G410" s="61">
        <v>18024</v>
      </c>
      <c r="R410" s="61" t="s">
        <v>174</v>
      </c>
      <c r="S410" s="61" t="s">
        <v>174</v>
      </c>
      <c r="T410" s="61" t="s">
        <v>175</v>
      </c>
      <c r="U410" s="61" t="s">
        <v>175</v>
      </c>
      <c r="V410" s="61" t="s">
        <v>176</v>
      </c>
      <c r="W410" s="61" t="s">
        <v>177</v>
      </c>
      <c r="X410" s="61" t="s">
        <v>178</v>
      </c>
      <c r="Y410" s="61" t="s">
        <v>179</v>
      </c>
    </row>
    <row r="411" spans="1:25" x14ac:dyDescent="0.25">
      <c r="A411" s="61">
        <v>1769371</v>
      </c>
      <c r="B411" s="61" t="s">
        <v>838</v>
      </c>
      <c r="C411" s="61" t="s">
        <v>839</v>
      </c>
      <c r="E411" s="61" t="s">
        <v>3</v>
      </c>
      <c r="F411" s="61" t="s">
        <v>1</v>
      </c>
      <c r="G411" s="61">
        <v>37021</v>
      </c>
      <c r="R411" s="61" t="s">
        <v>174</v>
      </c>
      <c r="S411" s="61" t="s">
        <v>174</v>
      </c>
      <c r="T411" s="61" t="s">
        <v>175</v>
      </c>
      <c r="U411" s="61" t="s">
        <v>175</v>
      </c>
      <c r="V411" s="61" t="s">
        <v>176</v>
      </c>
      <c r="W411" s="61" t="s">
        <v>177</v>
      </c>
      <c r="X411" s="61" t="s">
        <v>178</v>
      </c>
      <c r="Y411" s="61" t="s">
        <v>179</v>
      </c>
    </row>
    <row r="412" spans="1:25" x14ac:dyDescent="0.25">
      <c r="A412" s="61">
        <v>1769530</v>
      </c>
      <c r="B412" s="61" t="s">
        <v>840</v>
      </c>
      <c r="C412" s="61" t="s">
        <v>841</v>
      </c>
      <c r="E412" s="61" t="s">
        <v>2</v>
      </c>
      <c r="F412" s="61" t="s">
        <v>1</v>
      </c>
      <c r="G412" s="61">
        <v>41002</v>
      </c>
      <c r="R412" s="61" t="s">
        <v>174</v>
      </c>
      <c r="S412" s="61" t="s">
        <v>174</v>
      </c>
      <c r="T412" s="61" t="s">
        <v>175</v>
      </c>
      <c r="U412" s="61" t="s">
        <v>175</v>
      </c>
      <c r="V412" s="61" t="s">
        <v>176</v>
      </c>
      <c r="W412" s="61" t="s">
        <v>177</v>
      </c>
      <c r="X412" s="61" t="s">
        <v>178</v>
      </c>
      <c r="Y412" s="61" t="s">
        <v>179</v>
      </c>
    </row>
    <row r="413" spans="1:25" x14ac:dyDescent="0.25">
      <c r="A413" s="61">
        <v>1770602</v>
      </c>
      <c r="B413" s="61" t="s">
        <v>842</v>
      </c>
      <c r="C413" s="61" t="s">
        <v>843</v>
      </c>
      <c r="E413" s="61" t="s">
        <v>2</v>
      </c>
      <c r="F413" s="61" t="s">
        <v>1</v>
      </c>
      <c r="G413" s="61">
        <v>41003</v>
      </c>
      <c r="R413" s="61" t="s">
        <v>174</v>
      </c>
      <c r="S413" s="61" t="s">
        <v>174</v>
      </c>
      <c r="T413" s="61" t="s">
        <v>175</v>
      </c>
      <c r="U413" s="61" t="s">
        <v>175</v>
      </c>
      <c r="V413" s="61" t="s">
        <v>176</v>
      </c>
      <c r="W413" s="61" t="s">
        <v>177</v>
      </c>
      <c r="X413" s="61" t="s">
        <v>178</v>
      </c>
      <c r="Y413" s="61" t="s">
        <v>179</v>
      </c>
    </row>
    <row r="414" spans="1:25" x14ac:dyDescent="0.25">
      <c r="A414" s="61">
        <v>1770661</v>
      </c>
      <c r="B414" s="61" t="s">
        <v>844</v>
      </c>
      <c r="C414" s="61" t="s">
        <v>245</v>
      </c>
      <c r="E414" s="61" t="s">
        <v>2</v>
      </c>
      <c r="F414" s="61" t="s">
        <v>1</v>
      </c>
      <c r="G414" s="61">
        <v>45003</v>
      </c>
      <c r="R414" s="61" t="s">
        <v>174</v>
      </c>
      <c r="S414" s="61" t="s">
        <v>174</v>
      </c>
      <c r="T414" s="61" t="s">
        <v>175</v>
      </c>
      <c r="U414" s="61" t="s">
        <v>175</v>
      </c>
      <c r="V414" s="61" t="s">
        <v>176</v>
      </c>
      <c r="W414" s="61" t="s">
        <v>177</v>
      </c>
      <c r="X414" s="61" t="s">
        <v>178</v>
      </c>
      <c r="Y414" s="61" t="s">
        <v>179</v>
      </c>
    </row>
    <row r="415" spans="1:25" x14ac:dyDescent="0.25">
      <c r="A415" s="61">
        <v>1770664</v>
      </c>
      <c r="B415" s="61" t="s">
        <v>845</v>
      </c>
      <c r="C415" s="61" t="s">
        <v>338</v>
      </c>
      <c r="E415" s="61" t="s">
        <v>2</v>
      </c>
      <c r="F415" s="61" t="s">
        <v>1</v>
      </c>
      <c r="G415" s="61">
        <v>45003</v>
      </c>
      <c r="R415" s="61" t="s">
        <v>174</v>
      </c>
      <c r="S415" s="61" t="s">
        <v>174</v>
      </c>
      <c r="T415" s="61" t="s">
        <v>175</v>
      </c>
      <c r="U415" s="61" t="s">
        <v>175</v>
      </c>
      <c r="V415" s="61" t="s">
        <v>176</v>
      </c>
      <c r="W415" s="61" t="s">
        <v>177</v>
      </c>
      <c r="X415" s="61" t="s">
        <v>178</v>
      </c>
      <c r="Y415" s="61" t="s">
        <v>179</v>
      </c>
    </row>
    <row r="416" spans="1:25" x14ac:dyDescent="0.25">
      <c r="A416" s="61">
        <v>1770667</v>
      </c>
      <c r="B416" s="61" t="s">
        <v>846</v>
      </c>
      <c r="C416" s="61" t="s">
        <v>847</v>
      </c>
      <c r="E416" s="61" t="s">
        <v>3</v>
      </c>
      <c r="F416" s="61" t="s">
        <v>1</v>
      </c>
      <c r="G416" s="61">
        <v>37011</v>
      </c>
      <c r="R416" s="61" t="s">
        <v>174</v>
      </c>
      <c r="S416" s="61" t="s">
        <v>174</v>
      </c>
      <c r="T416" s="61" t="s">
        <v>175</v>
      </c>
      <c r="U416" s="61" t="s">
        <v>175</v>
      </c>
      <c r="V416" s="61" t="s">
        <v>176</v>
      </c>
      <c r="W416" s="61" t="s">
        <v>177</v>
      </c>
      <c r="X416" s="61" t="s">
        <v>178</v>
      </c>
      <c r="Y416" s="61" t="s">
        <v>179</v>
      </c>
    </row>
    <row r="417" spans="1:25" x14ac:dyDescent="0.25">
      <c r="A417" s="61">
        <v>1771724</v>
      </c>
      <c r="B417" s="61" t="s">
        <v>848</v>
      </c>
      <c r="C417" s="61" t="s">
        <v>849</v>
      </c>
      <c r="E417" s="61" t="s">
        <v>2</v>
      </c>
      <c r="F417" s="61" t="s">
        <v>1</v>
      </c>
      <c r="G417" s="61">
        <v>36003</v>
      </c>
      <c r="R417" s="61" t="s">
        <v>174</v>
      </c>
      <c r="S417" s="61" t="s">
        <v>174</v>
      </c>
      <c r="T417" s="61" t="s">
        <v>175</v>
      </c>
      <c r="U417" s="61" t="s">
        <v>175</v>
      </c>
      <c r="V417" s="61" t="s">
        <v>176</v>
      </c>
      <c r="W417" s="61" t="s">
        <v>177</v>
      </c>
      <c r="X417" s="61" t="s">
        <v>178</v>
      </c>
      <c r="Y417" s="61" t="s">
        <v>179</v>
      </c>
    </row>
    <row r="418" spans="1:25" x14ac:dyDescent="0.25">
      <c r="A418" s="61">
        <v>1773392</v>
      </c>
      <c r="B418" s="61" t="s">
        <v>850</v>
      </c>
      <c r="C418" s="61" t="s">
        <v>851</v>
      </c>
      <c r="E418" s="61" t="s">
        <v>3</v>
      </c>
      <c r="F418" s="61" t="s">
        <v>0</v>
      </c>
      <c r="G418" s="61">
        <v>28009</v>
      </c>
      <c r="R418" s="61" t="s">
        <v>174</v>
      </c>
      <c r="S418" s="61" t="s">
        <v>174</v>
      </c>
      <c r="T418" s="61" t="s">
        <v>175</v>
      </c>
      <c r="U418" s="61" t="s">
        <v>175</v>
      </c>
      <c r="V418" s="61" t="s">
        <v>176</v>
      </c>
      <c r="W418" s="61" t="s">
        <v>177</v>
      </c>
      <c r="X418" s="61" t="s">
        <v>178</v>
      </c>
      <c r="Y418" s="61" t="s">
        <v>179</v>
      </c>
    </row>
    <row r="419" spans="1:25" x14ac:dyDescent="0.25">
      <c r="A419" s="61">
        <v>1773402</v>
      </c>
      <c r="B419" s="61" t="s">
        <v>746</v>
      </c>
      <c r="C419" s="61" t="s">
        <v>548</v>
      </c>
      <c r="E419" s="61" t="s">
        <v>3</v>
      </c>
      <c r="F419" s="61" t="s">
        <v>0</v>
      </c>
      <c r="G419" s="61">
        <v>28009</v>
      </c>
      <c r="R419" s="61" t="s">
        <v>174</v>
      </c>
      <c r="S419" s="61" t="s">
        <v>174</v>
      </c>
      <c r="T419" s="61" t="s">
        <v>175</v>
      </c>
      <c r="U419" s="61" t="s">
        <v>175</v>
      </c>
      <c r="V419" s="61" t="s">
        <v>176</v>
      </c>
      <c r="W419" s="61" t="s">
        <v>177</v>
      </c>
      <c r="X419" s="61" t="s">
        <v>178</v>
      </c>
      <c r="Y419" s="61" t="s">
        <v>179</v>
      </c>
    </row>
    <row r="420" spans="1:25" x14ac:dyDescent="0.25">
      <c r="A420" s="61">
        <v>1774032</v>
      </c>
      <c r="B420" s="61" t="s">
        <v>852</v>
      </c>
      <c r="C420" s="61" t="s">
        <v>853</v>
      </c>
      <c r="E420" s="61" t="s">
        <v>2</v>
      </c>
      <c r="F420" s="61" t="s">
        <v>1</v>
      </c>
      <c r="G420" s="61">
        <v>37023</v>
      </c>
      <c r="R420" s="61" t="s">
        <v>174</v>
      </c>
      <c r="S420" s="61" t="s">
        <v>174</v>
      </c>
      <c r="T420" s="61" t="s">
        <v>175</v>
      </c>
      <c r="U420" s="61" t="s">
        <v>175</v>
      </c>
      <c r="V420" s="61" t="s">
        <v>176</v>
      </c>
      <c r="W420" s="61" t="s">
        <v>177</v>
      </c>
      <c r="X420" s="61" t="s">
        <v>178</v>
      </c>
      <c r="Y420" s="61" t="s">
        <v>179</v>
      </c>
    </row>
    <row r="421" spans="1:25" x14ac:dyDescent="0.25">
      <c r="A421" s="61">
        <v>1774918</v>
      </c>
      <c r="B421" s="61" t="s">
        <v>854</v>
      </c>
      <c r="C421" s="61" t="s">
        <v>217</v>
      </c>
      <c r="E421" s="61" t="s">
        <v>2</v>
      </c>
      <c r="F421" s="61" t="s">
        <v>0</v>
      </c>
      <c r="G421" s="61">
        <v>41003</v>
      </c>
      <c r="R421" s="61" t="s">
        <v>174</v>
      </c>
      <c r="S421" s="61" t="s">
        <v>174</v>
      </c>
      <c r="T421" s="61" t="s">
        <v>175</v>
      </c>
      <c r="U421" s="61" t="s">
        <v>175</v>
      </c>
      <c r="V421" s="61" t="s">
        <v>176</v>
      </c>
      <c r="W421" s="61" t="s">
        <v>177</v>
      </c>
      <c r="X421" s="61" t="s">
        <v>178</v>
      </c>
      <c r="Y421" s="61" t="s">
        <v>179</v>
      </c>
    </row>
    <row r="422" spans="1:25" x14ac:dyDescent="0.25">
      <c r="A422" s="61">
        <v>1775090</v>
      </c>
      <c r="B422" s="61" t="s">
        <v>855</v>
      </c>
      <c r="C422" s="61" t="s">
        <v>856</v>
      </c>
      <c r="E422" s="61" t="s">
        <v>3</v>
      </c>
      <c r="F422" s="61" t="s">
        <v>1</v>
      </c>
      <c r="G422" s="61">
        <v>18035</v>
      </c>
      <c r="R422" s="61" t="s">
        <v>174</v>
      </c>
      <c r="S422" s="61" t="s">
        <v>174</v>
      </c>
      <c r="T422" s="61" t="s">
        <v>175</v>
      </c>
      <c r="U422" s="61" t="s">
        <v>175</v>
      </c>
      <c r="V422" s="61" t="s">
        <v>176</v>
      </c>
      <c r="W422" s="61" t="s">
        <v>177</v>
      </c>
      <c r="X422" s="61" t="s">
        <v>178</v>
      </c>
      <c r="Y422" s="61" t="s">
        <v>179</v>
      </c>
    </row>
    <row r="423" spans="1:25" x14ac:dyDescent="0.25">
      <c r="A423" s="61">
        <v>1775712</v>
      </c>
      <c r="B423" s="61" t="s">
        <v>857</v>
      </c>
      <c r="C423" s="61" t="s">
        <v>858</v>
      </c>
      <c r="E423" s="61" t="s">
        <v>3</v>
      </c>
      <c r="F423" s="61" t="s">
        <v>0</v>
      </c>
      <c r="G423" s="61">
        <v>28029</v>
      </c>
      <c r="R423" s="61" t="s">
        <v>174</v>
      </c>
      <c r="S423" s="61" t="s">
        <v>174</v>
      </c>
      <c r="T423" s="61" t="s">
        <v>175</v>
      </c>
      <c r="U423" s="61" t="s">
        <v>175</v>
      </c>
      <c r="V423" s="61" t="s">
        <v>176</v>
      </c>
      <c r="W423" s="61" t="s">
        <v>177</v>
      </c>
      <c r="X423" s="61" t="s">
        <v>178</v>
      </c>
      <c r="Y423" s="61" t="s">
        <v>179</v>
      </c>
    </row>
    <row r="424" spans="1:25" x14ac:dyDescent="0.25">
      <c r="A424" s="61">
        <v>1776106</v>
      </c>
      <c r="B424" s="61" t="s">
        <v>859</v>
      </c>
      <c r="C424" s="61" t="s">
        <v>860</v>
      </c>
      <c r="E424" s="61" t="s">
        <v>3</v>
      </c>
      <c r="F424" s="61" t="s">
        <v>1</v>
      </c>
      <c r="G424" s="61">
        <v>37021</v>
      </c>
      <c r="R424" s="61" t="s">
        <v>174</v>
      </c>
      <c r="S424" s="61" t="s">
        <v>174</v>
      </c>
      <c r="T424" s="61" t="s">
        <v>175</v>
      </c>
      <c r="U424" s="61" t="s">
        <v>175</v>
      </c>
      <c r="V424" s="61" t="s">
        <v>176</v>
      </c>
      <c r="W424" s="61" t="s">
        <v>177</v>
      </c>
      <c r="X424" s="61" t="s">
        <v>178</v>
      </c>
      <c r="Y424" s="61" t="s">
        <v>179</v>
      </c>
    </row>
    <row r="425" spans="1:25" x14ac:dyDescent="0.25">
      <c r="A425" s="61">
        <v>1776651</v>
      </c>
      <c r="B425" s="61" t="s">
        <v>861</v>
      </c>
      <c r="C425" s="61" t="s">
        <v>862</v>
      </c>
      <c r="E425" s="61" t="s">
        <v>3</v>
      </c>
      <c r="F425" s="61" t="s">
        <v>1</v>
      </c>
      <c r="G425" s="61">
        <v>37021</v>
      </c>
      <c r="R425" s="61" t="s">
        <v>174</v>
      </c>
      <c r="S425" s="61" t="s">
        <v>174</v>
      </c>
      <c r="T425" s="61" t="s">
        <v>175</v>
      </c>
      <c r="U425" s="61" t="s">
        <v>175</v>
      </c>
      <c r="V425" s="61" t="s">
        <v>176</v>
      </c>
      <c r="W425" s="61" t="s">
        <v>177</v>
      </c>
      <c r="X425" s="61" t="s">
        <v>178</v>
      </c>
      <c r="Y425" s="61" t="s">
        <v>179</v>
      </c>
    </row>
    <row r="426" spans="1:25" x14ac:dyDescent="0.25">
      <c r="A426" s="61">
        <v>1777291</v>
      </c>
      <c r="B426" s="61" t="s">
        <v>863</v>
      </c>
      <c r="C426" s="61" t="s">
        <v>291</v>
      </c>
      <c r="E426" s="61" t="s">
        <v>3</v>
      </c>
      <c r="F426" s="61" t="s">
        <v>1</v>
      </c>
      <c r="G426" s="61">
        <v>28009</v>
      </c>
      <c r="R426" s="61" t="s">
        <v>174</v>
      </c>
      <c r="S426" s="61" t="s">
        <v>174</v>
      </c>
      <c r="T426" s="61" t="s">
        <v>175</v>
      </c>
      <c r="U426" s="61" t="s">
        <v>175</v>
      </c>
      <c r="V426" s="61" t="s">
        <v>176</v>
      </c>
      <c r="W426" s="61" t="s">
        <v>177</v>
      </c>
      <c r="X426" s="61" t="s">
        <v>178</v>
      </c>
      <c r="Y426" s="61" t="s">
        <v>179</v>
      </c>
    </row>
    <row r="427" spans="1:25" x14ac:dyDescent="0.25">
      <c r="A427" s="61">
        <v>1777834</v>
      </c>
      <c r="B427" s="61" t="s">
        <v>864</v>
      </c>
      <c r="C427" s="61" t="s">
        <v>196</v>
      </c>
      <c r="E427" s="61" t="s">
        <v>2</v>
      </c>
      <c r="F427" s="61" t="s">
        <v>0</v>
      </c>
      <c r="G427" s="61">
        <v>45045</v>
      </c>
      <c r="R427" s="61" t="s">
        <v>174</v>
      </c>
      <c r="S427" s="61" t="s">
        <v>174</v>
      </c>
      <c r="T427" s="61" t="s">
        <v>175</v>
      </c>
      <c r="U427" s="61" t="s">
        <v>175</v>
      </c>
      <c r="V427" s="61" t="s">
        <v>176</v>
      </c>
      <c r="W427" s="61" t="s">
        <v>177</v>
      </c>
      <c r="X427" s="61" t="s">
        <v>178</v>
      </c>
      <c r="Y427" s="61" t="s">
        <v>179</v>
      </c>
    </row>
    <row r="428" spans="1:25" x14ac:dyDescent="0.25">
      <c r="A428" s="61">
        <v>1778420</v>
      </c>
      <c r="B428" s="61" t="s">
        <v>865</v>
      </c>
      <c r="C428" s="61" t="s">
        <v>241</v>
      </c>
      <c r="E428" s="61" t="s">
        <v>2</v>
      </c>
      <c r="F428" s="61" t="s">
        <v>1</v>
      </c>
      <c r="G428" s="61">
        <v>18035</v>
      </c>
      <c r="R428" s="61" t="s">
        <v>174</v>
      </c>
      <c r="S428" s="61" t="s">
        <v>174</v>
      </c>
      <c r="T428" s="61" t="s">
        <v>175</v>
      </c>
      <c r="U428" s="61" t="s">
        <v>175</v>
      </c>
      <c r="V428" s="61" t="s">
        <v>176</v>
      </c>
      <c r="W428" s="61" t="s">
        <v>177</v>
      </c>
      <c r="X428" s="61" t="s">
        <v>178</v>
      </c>
      <c r="Y428" s="61" t="s">
        <v>179</v>
      </c>
    </row>
    <row r="429" spans="1:25" x14ac:dyDescent="0.25">
      <c r="A429" s="61">
        <v>1778467</v>
      </c>
      <c r="B429" s="61" t="s">
        <v>866</v>
      </c>
      <c r="C429" s="61" t="s">
        <v>303</v>
      </c>
      <c r="E429" s="61" t="s">
        <v>3</v>
      </c>
      <c r="F429" s="61" t="s">
        <v>1</v>
      </c>
      <c r="G429" s="61">
        <v>18035</v>
      </c>
      <c r="R429" s="61" t="s">
        <v>174</v>
      </c>
      <c r="S429" s="61" t="s">
        <v>174</v>
      </c>
      <c r="T429" s="61" t="s">
        <v>175</v>
      </c>
      <c r="U429" s="61" t="s">
        <v>175</v>
      </c>
      <c r="V429" s="61" t="s">
        <v>176</v>
      </c>
      <c r="W429" s="61" t="s">
        <v>177</v>
      </c>
      <c r="X429" s="61" t="s">
        <v>178</v>
      </c>
      <c r="Y429" s="61" t="s">
        <v>179</v>
      </c>
    </row>
    <row r="430" spans="1:25" x14ac:dyDescent="0.25">
      <c r="A430" s="61">
        <v>1778475</v>
      </c>
      <c r="B430" s="61" t="s">
        <v>867</v>
      </c>
      <c r="C430" s="61" t="s">
        <v>327</v>
      </c>
      <c r="E430" s="61" t="s">
        <v>3</v>
      </c>
      <c r="F430" s="61" t="s">
        <v>0</v>
      </c>
      <c r="G430" s="61">
        <v>37033</v>
      </c>
      <c r="R430" s="61" t="s">
        <v>174</v>
      </c>
      <c r="S430" s="61" t="s">
        <v>174</v>
      </c>
      <c r="T430" s="61" t="s">
        <v>175</v>
      </c>
      <c r="U430" s="61" t="s">
        <v>175</v>
      </c>
      <c r="V430" s="61" t="s">
        <v>176</v>
      </c>
      <c r="W430" s="61" t="s">
        <v>177</v>
      </c>
      <c r="X430" s="61" t="s">
        <v>178</v>
      </c>
      <c r="Y430" s="61" t="s">
        <v>179</v>
      </c>
    </row>
    <row r="431" spans="1:25" x14ac:dyDescent="0.25">
      <c r="A431" s="61">
        <v>1778496</v>
      </c>
      <c r="B431" s="61" t="s">
        <v>868</v>
      </c>
      <c r="C431" s="61" t="s">
        <v>869</v>
      </c>
      <c r="E431" s="61" t="s">
        <v>2</v>
      </c>
      <c r="F431" s="61" t="s">
        <v>0</v>
      </c>
      <c r="G431" s="61">
        <v>28004</v>
      </c>
      <c r="R431" s="61" t="s">
        <v>174</v>
      </c>
      <c r="S431" s="61" t="s">
        <v>174</v>
      </c>
      <c r="T431" s="61" t="s">
        <v>175</v>
      </c>
      <c r="U431" s="61" t="s">
        <v>175</v>
      </c>
      <c r="V431" s="61" t="s">
        <v>176</v>
      </c>
      <c r="W431" s="61" t="s">
        <v>177</v>
      </c>
      <c r="X431" s="61" t="s">
        <v>178</v>
      </c>
      <c r="Y431" s="61" t="s">
        <v>179</v>
      </c>
    </row>
    <row r="432" spans="1:25" x14ac:dyDescent="0.25">
      <c r="A432" s="61">
        <v>1778504</v>
      </c>
      <c r="B432" s="61" t="s">
        <v>870</v>
      </c>
      <c r="C432" s="61" t="s">
        <v>303</v>
      </c>
      <c r="E432" s="61" t="s">
        <v>2</v>
      </c>
      <c r="F432" s="61" t="s">
        <v>1</v>
      </c>
      <c r="G432" s="61">
        <v>37033</v>
      </c>
      <c r="R432" s="61" t="s">
        <v>174</v>
      </c>
      <c r="S432" s="61" t="s">
        <v>174</v>
      </c>
      <c r="T432" s="61" t="s">
        <v>175</v>
      </c>
      <c r="U432" s="61" t="s">
        <v>175</v>
      </c>
      <c r="V432" s="61" t="s">
        <v>176</v>
      </c>
      <c r="W432" s="61" t="s">
        <v>177</v>
      </c>
      <c r="X432" s="61" t="s">
        <v>178</v>
      </c>
      <c r="Y432" s="61" t="s">
        <v>179</v>
      </c>
    </row>
    <row r="433" spans="1:25" x14ac:dyDescent="0.25">
      <c r="A433" s="61">
        <v>1778983</v>
      </c>
      <c r="B433" s="61" t="s">
        <v>764</v>
      </c>
      <c r="C433" s="61" t="s">
        <v>272</v>
      </c>
      <c r="E433" s="61" t="s">
        <v>3</v>
      </c>
      <c r="F433" s="61" t="s">
        <v>0</v>
      </c>
      <c r="G433" s="61">
        <v>28004</v>
      </c>
      <c r="R433" s="61" t="s">
        <v>174</v>
      </c>
      <c r="S433" s="61" t="s">
        <v>174</v>
      </c>
      <c r="T433" s="61" t="s">
        <v>175</v>
      </c>
      <c r="U433" s="61" t="s">
        <v>175</v>
      </c>
      <c r="V433" s="61" t="s">
        <v>176</v>
      </c>
      <c r="W433" s="61" t="s">
        <v>177</v>
      </c>
      <c r="X433" s="61" t="s">
        <v>178</v>
      </c>
      <c r="Y433" s="61" t="s">
        <v>179</v>
      </c>
    </row>
    <row r="434" spans="1:25" x14ac:dyDescent="0.25">
      <c r="A434" s="61">
        <v>1779265</v>
      </c>
      <c r="B434" s="61" t="s">
        <v>871</v>
      </c>
      <c r="C434" s="61" t="s">
        <v>318</v>
      </c>
      <c r="E434" s="61" t="s">
        <v>3</v>
      </c>
      <c r="F434" s="61" t="s">
        <v>0</v>
      </c>
      <c r="G434" s="61">
        <v>36003</v>
      </c>
      <c r="R434" s="61" t="s">
        <v>174</v>
      </c>
      <c r="S434" s="61" t="s">
        <v>174</v>
      </c>
      <c r="T434" s="61" t="s">
        <v>175</v>
      </c>
      <c r="U434" s="61" t="s">
        <v>175</v>
      </c>
      <c r="V434" s="61" t="s">
        <v>176</v>
      </c>
      <c r="W434" s="61" t="s">
        <v>177</v>
      </c>
      <c r="X434" s="61" t="s">
        <v>178</v>
      </c>
      <c r="Y434" s="61" t="s">
        <v>179</v>
      </c>
    </row>
    <row r="435" spans="1:25" x14ac:dyDescent="0.25">
      <c r="A435" s="61">
        <v>1779317</v>
      </c>
      <c r="B435" s="61" t="s">
        <v>872</v>
      </c>
      <c r="C435" s="61" t="s">
        <v>873</v>
      </c>
      <c r="E435" s="61" t="s">
        <v>2</v>
      </c>
      <c r="F435" s="61" t="s">
        <v>1</v>
      </c>
      <c r="G435" s="61">
        <v>36003</v>
      </c>
      <c r="R435" s="61" t="s">
        <v>174</v>
      </c>
      <c r="S435" s="61" t="s">
        <v>174</v>
      </c>
      <c r="T435" s="61" t="s">
        <v>175</v>
      </c>
      <c r="U435" s="61" t="s">
        <v>175</v>
      </c>
      <c r="V435" s="61" t="s">
        <v>176</v>
      </c>
      <c r="W435" s="61" t="s">
        <v>177</v>
      </c>
      <c r="X435" s="61" t="s">
        <v>178</v>
      </c>
      <c r="Y435" s="61" t="s">
        <v>179</v>
      </c>
    </row>
    <row r="436" spans="1:25" x14ac:dyDescent="0.25">
      <c r="A436" s="61">
        <v>1779325</v>
      </c>
      <c r="B436" s="61" t="s">
        <v>359</v>
      </c>
      <c r="C436" s="61" t="s">
        <v>548</v>
      </c>
      <c r="E436" s="61" t="s">
        <v>3</v>
      </c>
      <c r="F436" s="61" t="s">
        <v>0</v>
      </c>
      <c r="G436" s="61">
        <v>37027</v>
      </c>
      <c r="R436" s="61" t="s">
        <v>174</v>
      </c>
      <c r="S436" s="61" t="s">
        <v>174</v>
      </c>
      <c r="T436" s="61" t="s">
        <v>175</v>
      </c>
      <c r="U436" s="61" t="s">
        <v>175</v>
      </c>
      <c r="V436" s="61" t="s">
        <v>176</v>
      </c>
      <c r="W436" s="61" t="s">
        <v>177</v>
      </c>
      <c r="X436" s="61" t="s">
        <v>178</v>
      </c>
      <c r="Y436" s="61" t="s">
        <v>179</v>
      </c>
    </row>
    <row r="437" spans="1:25" x14ac:dyDescent="0.25">
      <c r="A437" s="61">
        <v>1779852</v>
      </c>
      <c r="B437" s="61" t="s">
        <v>874</v>
      </c>
      <c r="C437" s="61" t="s">
        <v>875</v>
      </c>
      <c r="E437" s="61" t="s">
        <v>2</v>
      </c>
      <c r="F437" s="61" t="s">
        <v>1</v>
      </c>
      <c r="G437" s="61">
        <v>37015</v>
      </c>
      <c r="R437" s="61" t="s">
        <v>174</v>
      </c>
      <c r="S437" s="61" t="s">
        <v>174</v>
      </c>
      <c r="T437" s="61" t="s">
        <v>175</v>
      </c>
      <c r="U437" s="61" t="s">
        <v>175</v>
      </c>
      <c r="V437" s="61" t="s">
        <v>176</v>
      </c>
      <c r="W437" s="61" t="s">
        <v>177</v>
      </c>
      <c r="X437" s="61" t="s">
        <v>178</v>
      </c>
      <c r="Y437" s="61" t="s">
        <v>179</v>
      </c>
    </row>
    <row r="438" spans="1:25" x14ac:dyDescent="0.25">
      <c r="A438" s="61">
        <v>1780350</v>
      </c>
      <c r="B438" s="61" t="s">
        <v>876</v>
      </c>
      <c r="C438" s="61" t="s">
        <v>751</v>
      </c>
      <c r="E438" s="61" t="s">
        <v>3</v>
      </c>
      <c r="F438" s="61" t="s">
        <v>0</v>
      </c>
      <c r="G438" s="61">
        <v>28011</v>
      </c>
      <c r="R438" s="61" t="s">
        <v>174</v>
      </c>
      <c r="S438" s="61" t="s">
        <v>174</v>
      </c>
      <c r="T438" s="61" t="s">
        <v>175</v>
      </c>
      <c r="U438" s="61" t="s">
        <v>175</v>
      </c>
      <c r="V438" s="61" t="s">
        <v>176</v>
      </c>
      <c r="W438" s="61" t="s">
        <v>177</v>
      </c>
      <c r="X438" s="61" t="s">
        <v>178</v>
      </c>
      <c r="Y438" s="61" t="s">
        <v>179</v>
      </c>
    </row>
    <row r="439" spans="1:25" x14ac:dyDescent="0.25">
      <c r="A439" s="61">
        <v>1780358</v>
      </c>
      <c r="B439" s="61" t="s">
        <v>877</v>
      </c>
      <c r="C439" s="61" t="s">
        <v>239</v>
      </c>
      <c r="E439" s="61" t="s">
        <v>2</v>
      </c>
      <c r="F439" s="61" t="s">
        <v>0</v>
      </c>
      <c r="G439" s="61">
        <v>28011</v>
      </c>
      <c r="R439" s="61" t="s">
        <v>174</v>
      </c>
      <c r="S439" s="61" t="s">
        <v>174</v>
      </c>
      <c r="T439" s="61" t="s">
        <v>175</v>
      </c>
      <c r="U439" s="61" t="s">
        <v>175</v>
      </c>
      <c r="V439" s="61" t="s">
        <v>176</v>
      </c>
      <c r="W439" s="61" t="s">
        <v>177</v>
      </c>
      <c r="X439" s="61" t="s">
        <v>178</v>
      </c>
      <c r="Y439" s="61" t="s">
        <v>179</v>
      </c>
    </row>
    <row r="440" spans="1:25" x14ac:dyDescent="0.25">
      <c r="A440" s="61">
        <v>1780439</v>
      </c>
      <c r="B440" s="61" t="s">
        <v>878</v>
      </c>
      <c r="C440" s="61" t="s">
        <v>229</v>
      </c>
      <c r="E440" s="61" t="s">
        <v>3</v>
      </c>
      <c r="F440" s="61" t="s">
        <v>0</v>
      </c>
      <c r="G440" s="61">
        <v>37021</v>
      </c>
      <c r="R440" s="61" t="s">
        <v>174</v>
      </c>
      <c r="S440" s="61" t="s">
        <v>174</v>
      </c>
      <c r="T440" s="61" t="s">
        <v>175</v>
      </c>
      <c r="U440" s="61" t="s">
        <v>175</v>
      </c>
      <c r="V440" s="61" t="s">
        <v>176</v>
      </c>
      <c r="W440" s="61" t="s">
        <v>177</v>
      </c>
      <c r="X440" s="61" t="s">
        <v>178</v>
      </c>
      <c r="Y440" s="61" t="s">
        <v>179</v>
      </c>
    </row>
    <row r="441" spans="1:25" x14ac:dyDescent="0.25">
      <c r="A441" s="61">
        <v>1780513</v>
      </c>
      <c r="B441" s="61" t="s">
        <v>879</v>
      </c>
      <c r="C441" s="61" t="s">
        <v>880</v>
      </c>
      <c r="E441" s="61" t="s">
        <v>3</v>
      </c>
      <c r="F441" s="61" t="s">
        <v>0</v>
      </c>
      <c r="G441" s="61">
        <v>37023</v>
      </c>
      <c r="R441" s="61" t="s">
        <v>174</v>
      </c>
      <c r="S441" s="61" t="s">
        <v>174</v>
      </c>
      <c r="T441" s="61" t="s">
        <v>175</v>
      </c>
      <c r="U441" s="61" t="s">
        <v>175</v>
      </c>
      <c r="V441" s="61" t="s">
        <v>176</v>
      </c>
      <c r="W441" s="61" t="s">
        <v>177</v>
      </c>
      <c r="X441" s="61" t="s">
        <v>178</v>
      </c>
      <c r="Y441" s="61" t="s">
        <v>179</v>
      </c>
    </row>
    <row r="442" spans="1:25" x14ac:dyDescent="0.25">
      <c r="A442" s="61">
        <v>1780525</v>
      </c>
      <c r="B442" s="61" t="s">
        <v>881</v>
      </c>
      <c r="C442" s="61" t="s">
        <v>882</v>
      </c>
      <c r="E442" s="61" t="s">
        <v>3</v>
      </c>
      <c r="F442" s="61" t="s">
        <v>1</v>
      </c>
      <c r="G442" s="61">
        <v>37023</v>
      </c>
      <c r="R442" s="61" t="s">
        <v>174</v>
      </c>
      <c r="S442" s="61" t="s">
        <v>174</v>
      </c>
      <c r="T442" s="61" t="s">
        <v>175</v>
      </c>
      <c r="U442" s="61" t="s">
        <v>175</v>
      </c>
      <c r="V442" s="61" t="s">
        <v>176</v>
      </c>
      <c r="W442" s="61" t="s">
        <v>177</v>
      </c>
      <c r="X442" s="61" t="s">
        <v>178</v>
      </c>
      <c r="Y442" s="61" t="s">
        <v>179</v>
      </c>
    </row>
    <row r="443" spans="1:25" x14ac:dyDescent="0.25">
      <c r="A443" s="61">
        <v>1780702</v>
      </c>
      <c r="B443" s="61" t="s">
        <v>883</v>
      </c>
      <c r="C443" s="61" t="s">
        <v>285</v>
      </c>
      <c r="E443" s="61" t="s">
        <v>2</v>
      </c>
      <c r="F443" s="61" t="s">
        <v>1</v>
      </c>
      <c r="G443" s="61">
        <v>37011</v>
      </c>
      <c r="R443" s="61" t="s">
        <v>174</v>
      </c>
      <c r="S443" s="61" t="s">
        <v>174</v>
      </c>
      <c r="T443" s="61" t="s">
        <v>175</v>
      </c>
      <c r="U443" s="61" t="s">
        <v>175</v>
      </c>
      <c r="V443" s="61" t="s">
        <v>176</v>
      </c>
      <c r="W443" s="61" t="s">
        <v>177</v>
      </c>
      <c r="X443" s="61" t="s">
        <v>178</v>
      </c>
      <c r="Y443" s="61" t="s">
        <v>179</v>
      </c>
    </row>
    <row r="444" spans="1:25" x14ac:dyDescent="0.25">
      <c r="A444" s="61">
        <v>1781127</v>
      </c>
      <c r="B444" s="61" t="s">
        <v>884</v>
      </c>
      <c r="C444" s="61" t="s">
        <v>828</v>
      </c>
      <c r="E444" s="61" t="s">
        <v>2</v>
      </c>
      <c r="F444" s="61" t="s">
        <v>1</v>
      </c>
      <c r="G444" s="61">
        <v>28030</v>
      </c>
      <c r="R444" s="61" t="s">
        <v>174</v>
      </c>
      <c r="S444" s="61" t="s">
        <v>174</v>
      </c>
      <c r="T444" s="61" t="s">
        <v>175</v>
      </c>
      <c r="U444" s="61" t="s">
        <v>175</v>
      </c>
      <c r="V444" s="61" t="s">
        <v>176</v>
      </c>
      <c r="W444" s="61" t="s">
        <v>177</v>
      </c>
      <c r="X444" s="61" t="s">
        <v>178</v>
      </c>
      <c r="Y444" s="61" t="s">
        <v>179</v>
      </c>
    </row>
    <row r="445" spans="1:25" x14ac:dyDescent="0.25">
      <c r="A445" s="61">
        <v>1781319</v>
      </c>
      <c r="B445" s="61" t="s">
        <v>885</v>
      </c>
      <c r="C445" s="61" t="s">
        <v>318</v>
      </c>
      <c r="E445" s="61" t="s">
        <v>3</v>
      </c>
      <c r="F445" s="61" t="s">
        <v>0</v>
      </c>
      <c r="G445" s="61">
        <v>41024</v>
      </c>
      <c r="R445" s="61" t="s">
        <v>174</v>
      </c>
      <c r="S445" s="61" t="s">
        <v>174</v>
      </c>
      <c r="T445" s="61" t="s">
        <v>175</v>
      </c>
      <c r="U445" s="61" t="s">
        <v>175</v>
      </c>
      <c r="V445" s="61" t="s">
        <v>176</v>
      </c>
      <c r="W445" s="61" t="s">
        <v>177</v>
      </c>
      <c r="X445" s="61" t="s">
        <v>178</v>
      </c>
      <c r="Y445" s="61" t="s">
        <v>179</v>
      </c>
    </row>
    <row r="446" spans="1:25" x14ac:dyDescent="0.25">
      <c r="A446" s="61">
        <v>1781414</v>
      </c>
      <c r="B446" s="61" t="s">
        <v>886</v>
      </c>
      <c r="C446" s="61" t="s">
        <v>450</v>
      </c>
      <c r="E446" s="61" t="s">
        <v>3</v>
      </c>
      <c r="F446" s="61" t="s">
        <v>1</v>
      </c>
      <c r="G446" s="61">
        <v>41024</v>
      </c>
      <c r="R446" s="61" t="s">
        <v>174</v>
      </c>
      <c r="S446" s="61" t="s">
        <v>174</v>
      </c>
      <c r="T446" s="61" t="s">
        <v>175</v>
      </c>
      <c r="U446" s="61" t="s">
        <v>175</v>
      </c>
      <c r="V446" s="61" t="s">
        <v>176</v>
      </c>
      <c r="W446" s="61" t="s">
        <v>177</v>
      </c>
      <c r="X446" s="61" t="s">
        <v>178</v>
      </c>
      <c r="Y446" s="61" t="s">
        <v>179</v>
      </c>
    </row>
    <row r="447" spans="1:25" x14ac:dyDescent="0.25">
      <c r="A447" s="61">
        <v>1781503</v>
      </c>
      <c r="B447" s="61" t="s">
        <v>887</v>
      </c>
      <c r="C447" s="61" t="s">
        <v>888</v>
      </c>
      <c r="E447" s="61" t="s">
        <v>2</v>
      </c>
      <c r="F447" s="61" t="s">
        <v>1</v>
      </c>
      <c r="G447" s="61">
        <v>28030</v>
      </c>
      <c r="R447" s="61" t="s">
        <v>174</v>
      </c>
      <c r="S447" s="61" t="s">
        <v>174</v>
      </c>
      <c r="T447" s="61" t="s">
        <v>175</v>
      </c>
      <c r="U447" s="61" t="s">
        <v>175</v>
      </c>
      <c r="V447" s="61" t="s">
        <v>176</v>
      </c>
      <c r="W447" s="61" t="s">
        <v>177</v>
      </c>
      <c r="X447" s="61" t="s">
        <v>178</v>
      </c>
      <c r="Y447" s="61" t="s">
        <v>179</v>
      </c>
    </row>
    <row r="448" spans="1:25" x14ac:dyDescent="0.25">
      <c r="A448" s="61">
        <v>1781709</v>
      </c>
      <c r="B448" s="61" t="s">
        <v>889</v>
      </c>
      <c r="C448" s="61" t="s">
        <v>562</v>
      </c>
      <c r="E448" s="61" t="s">
        <v>3</v>
      </c>
      <c r="F448" s="61" t="s">
        <v>1</v>
      </c>
      <c r="G448" s="61">
        <v>28030</v>
      </c>
      <c r="R448" s="61" t="s">
        <v>174</v>
      </c>
      <c r="S448" s="61" t="s">
        <v>174</v>
      </c>
      <c r="T448" s="61" t="s">
        <v>175</v>
      </c>
      <c r="U448" s="61" t="s">
        <v>175</v>
      </c>
      <c r="V448" s="61" t="s">
        <v>176</v>
      </c>
      <c r="W448" s="61" t="s">
        <v>177</v>
      </c>
      <c r="X448" s="61" t="s">
        <v>178</v>
      </c>
      <c r="Y448" s="61" t="s">
        <v>179</v>
      </c>
    </row>
    <row r="449" spans="1:25" x14ac:dyDescent="0.25">
      <c r="A449" s="61">
        <v>1781813</v>
      </c>
      <c r="B449" s="61" t="s">
        <v>708</v>
      </c>
      <c r="C449" s="61" t="s">
        <v>322</v>
      </c>
      <c r="E449" s="61" t="s">
        <v>3</v>
      </c>
      <c r="F449" s="61" t="s">
        <v>1</v>
      </c>
      <c r="G449" s="61">
        <v>36011</v>
      </c>
      <c r="R449" s="61" t="s">
        <v>174</v>
      </c>
      <c r="S449" s="61" t="s">
        <v>174</v>
      </c>
      <c r="T449" s="61" t="s">
        <v>175</v>
      </c>
      <c r="U449" s="61" t="s">
        <v>175</v>
      </c>
      <c r="V449" s="61" t="s">
        <v>176</v>
      </c>
      <c r="W449" s="61" t="s">
        <v>177</v>
      </c>
      <c r="X449" s="61" t="s">
        <v>178</v>
      </c>
      <c r="Y449" s="61" t="s">
        <v>179</v>
      </c>
    </row>
    <row r="450" spans="1:25" x14ac:dyDescent="0.25">
      <c r="A450" s="61">
        <v>1782060</v>
      </c>
      <c r="B450" s="61" t="s">
        <v>890</v>
      </c>
      <c r="C450" s="61" t="s">
        <v>237</v>
      </c>
      <c r="E450" s="61" t="s">
        <v>3</v>
      </c>
      <c r="F450" s="61" t="s">
        <v>0</v>
      </c>
      <c r="G450" s="61">
        <v>37024</v>
      </c>
      <c r="R450" s="61" t="s">
        <v>174</v>
      </c>
      <c r="S450" s="61" t="s">
        <v>174</v>
      </c>
      <c r="T450" s="61" t="s">
        <v>175</v>
      </c>
      <c r="U450" s="61" t="s">
        <v>175</v>
      </c>
      <c r="V450" s="61" t="s">
        <v>176</v>
      </c>
      <c r="W450" s="61" t="s">
        <v>177</v>
      </c>
      <c r="X450" s="61" t="s">
        <v>178</v>
      </c>
      <c r="Y450" s="61" t="s">
        <v>179</v>
      </c>
    </row>
    <row r="451" spans="1:25" x14ac:dyDescent="0.25">
      <c r="A451" s="61">
        <v>1782440</v>
      </c>
      <c r="B451" s="61" t="s">
        <v>891</v>
      </c>
      <c r="C451" s="61" t="s">
        <v>196</v>
      </c>
      <c r="E451" s="61" t="s">
        <v>3</v>
      </c>
      <c r="F451" s="61" t="s">
        <v>0</v>
      </c>
      <c r="G451" s="61">
        <v>36003</v>
      </c>
      <c r="R451" s="61" t="s">
        <v>174</v>
      </c>
      <c r="S451" s="61" t="s">
        <v>174</v>
      </c>
      <c r="T451" s="61" t="s">
        <v>175</v>
      </c>
      <c r="U451" s="61" t="s">
        <v>175</v>
      </c>
      <c r="V451" s="61" t="s">
        <v>176</v>
      </c>
      <c r="W451" s="61" t="s">
        <v>177</v>
      </c>
      <c r="X451" s="61" t="s">
        <v>178</v>
      </c>
      <c r="Y451" s="61" t="s">
        <v>179</v>
      </c>
    </row>
    <row r="452" spans="1:25" x14ac:dyDescent="0.25">
      <c r="A452" s="61">
        <v>1783073</v>
      </c>
      <c r="B452" s="61" t="s">
        <v>892</v>
      </c>
      <c r="C452" s="61" t="s">
        <v>421</v>
      </c>
      <c r="E452" s="61" t="s">
        <v>3</v>
      </c>
      <c r="F452" s="61" t="s">
        <v>1</v>
      </c>
      <c r="G452" s="61">
        <v>45003</v>
      </c>
      <c r="R452" s="61" t="s">
        <v>174</v>
      </c>
      <c r="S452" s="61" t="s">
        <v>174</v>
      </c>
      <c r="T452" s="61" t="s">
        <v>175</v>
      </c>
      <c r="U452" s="61" t="s">
        <v>175</v>
      </c>
      <c r="V452" s="61" t="s">
        <v>176</v>
      </c>
      <c r="W452" s="61" t="s">
        <v>177</v>
      </c>
      <c r="X452" s="61" t="s">
        <v>178</v>
      </c>
      <c r="Y452" s="61" t="s">
        <v>179</v>
      </c>
    </row>
    <row r="453" spans="1:25" x14ac:dyDescent="0.25">
      <c r="A453" s="61">
        <v>1783260</v>
      </c>
      <c r="B453" s="61" t="s">
        <v>893</v>
      </c>
      <c r="C453" s="61" t="s">
        <v>517</v>
      </c>
      <c r="E453" s="61" t="s">
        <v>2</v>
      </c>
      <c r="F453" s="61" t="s">
        <v>1</v>
      </c>
      <c r="G453" s="61">
        <v>45043</v>
      </c>
      <c r="R453" s="61" t="s">
        <v>174</v>
      </c>
      <c r="S453" s="61" t="s">
        <v>174</v>
      </c>
      <c r="T453" s="61" t="s">
        <v>175</v>
      </c>
      <c r="U453" s="61" t="s">
        <v>175</v>
      </c>
      <c r="V453" s="61" t="s">
        <v>176</v>
      </c>
      <c r="W453" s="61" t="s">
        <v>177</v>
      </c>
      <c r="X453" s="61" t="s">
        <v>178</v>
      </c>
      <c r="Y453" s="61" t="s">
        <v>179</v>
      </c>
    </row>
    <row r="454" spans="1:25" x14ac:dyDescent="0.25">
      <c r="A454" s="61">
        <v>1783317</v>
      </c>
      <c r="B454" s="61" t="s">
        <v>894</v>
      </c>
      <c r="C454" s="61" t="s">
        <v>895</v>
      </c>
      <c r="E454" s="61" t="s">
        <v>2</v>
      </c>
      <c r="F454" s="61" t="s">
        <v>1</v>
      </c>
      <c r="G454" s="61">
        <v>18024</v>
      </c>
      <c r="R454" s="61" t="s">
        <v>174</v>
      </c>
      <c r="S454" s="61" t="s">
        <v>174</v>
      </c>
      <c r="T454" s="61" t="s">
        <v>175</v>
      </c>
      <c r="U454" s="61" t="s">
        <v>175</v>
      </c>
      <c r="V454" s="61" t="s">
        <v>176</v>
      </c>
      <c r="W454" s="61" t="s">
        <v>177</v>
      </c>
      <c r="X454" s="61" t="s">
        <v>178</v>
      </c>
      <c r="Y454" s="61" t="s">
        <v>179</v>
      </c>
    </row>
    <row r="455" spans="1:25" x14ac:dyDescent="0.25">
      <c r="A455" s="61">
        <v>1783325</v>
      </c>
      <c r="B455" s="61" t="s">
        <v>896</v>
      </c>
      <c r="C455" s="61" t="s">
        <v>630</v>
      </c>
      <c r="E455" s="61" t="s">
        <v>3</v>
      </c>
      <c r="F455" s="61" t="s">
        <v>0</v>
      </c>
      <c r="G455" s="61">
        <v>45038</v>
      </c>
      <c r="R455" s="61" t="s">
        <v>174</v>
      </c>
      <c r="S455" s="61" t="s">
        <v>174</v>
      </c>
      <c r="T455" s="61" t="s">
        <v>175</v>
      </c>
      <c r="U455" s="61" t="s">
        <v>175</v>
      </c>
      <c r="V455" s="61" t="s">
        <v>176</v>
      </c>
      <c r="W455" s="61" t="s">
        <v>177</v>
      </c>
      <c r="X455" s="61" t="s">
        <v>178</v>
      </c>
      <c r="Y455" s="61" t="s">
        <v>179</v>
      </c>
    </row>
    <row r="456" spans="1:25" x14ac:dyDescent="0.25">
      <c r="A456" s="61">
        <v>1783347</v>
      </c>
      <c r="B456" s="61" t="s">
        <v>897</v>
      </c>
      <c r="C456" s="61" t="s">
        <v>898</v>
      </c>
      <c r="E456" s="61" t="s">
        <v>3</v>
      </c>
      <c r="F456" s="61" t="s">
        <v>1</v>
      </c>
      <c r="G456" s="61">
        <v>18024</v>
      </c>
      <c r="R456" s="61" t="s">
        <v>174</v>
      </c>
      <c r="S456" s="61" t="s">
        <v>174</v>
      </c>
      <c r="T456" s="61" t="s">
        <v>175</v>
      </c>
      <c r="U456" s="61" t="s">
        <v>175</v>
      </c>
      <c r="V456" s="61" t="s">
        <v>176</v>
      </c>
      <c r="W456" s="61" t="s">
        <v>177</v>
      </c>
      <c r="X456" s="61" t="s">
        <v>178</v>
      </c>
      <c r="Y456" s="61" t="s">
        <v>179</v>
      </c>
    </row>
    <row r="457" spans="1:25" x14ac:dyDescent="0.25">
      <c r="A457" s="61">
        <v>1783359</v>
      </c>
      <c r="B457" s="61" t="s">
        <v>899</v>
      </c>
      <c r="C457" s="61" t="s">
        <v>556</v>
      </c>
      <c r="E457" s="61" t="s">
        <v>3</v>
      </c>
      <c r="F457" s="61" t="s">
        <v>0</v>
      </c>
      <c r="G457" s="61">
        <v>18024</v>
      </c>
      <c r="R457" s="61" t="s">
        <v>174</v>
      </c>
      <c r="S457" s="61" t="s">
        <v>174</v>
      </c>
      <c r="T457" s="61" t="s">
        <v>175</v>
      </c>
      <c r="U457" s="61" t="s">
        <v>175</v>
      </c>
      <c r="V457" s="61" t="s">
        <v>176</v>
      </c>
      <c r="W457" s="61" t="s">
        <v>177</v>
      </c>
      <c r="X457" s="61" t="s">
        <v>178</v>
      </c>
      <c r="Y457" s="61" t="s">
        <v>179</v>
      </c>
    </row>
    <row r="458" spans="1:25" x14ac:dyDescent="0.25">
      <c r="A458" s="61">
        <v>1783417</v>
      </c>
      <c r="B458" s="61" t="s">
        <v>900</v>
      </c>
      <c r="C458" s="61" t="s">
        <v>901</v>
      </c>
      <c r="E458" s="61" t="s">
        <v>2</v>
      </c>
      <c r="F458" s="61" t="s">
        <v>0</v>
      </c>
      <c r="G458" s="61">
        <v>45003</v>
      </c>
      <c r="R458" s="61" t="s">
        <v>174</v>
      </c>
      <c r="S458" s="61" t="s">
        <v>174</v>
      </c>
      <c r="T458" s="61" t="s">
        <v>175</v>
      </c>
      <c r="U458" s="61" t="s">
        <v>175</v>
      </c>
      <c r="V458" s="61" t="s">
        <v>176</v>
      </c>
      <c r="W458" s="61" t="s">
        <v>177</v>
      </c>
      <c r="X458" s="61" t="s">
        <v>178</v>
      </c>
      <c r="Y458" s="61" t="s">
        <v>179</v>
      </c>
    </row>
    <row r="459" spans="1:25" x14ac:dyDescent="0.25">
      <c r="A459" s="61">
        <v>1783681</v>
      </c>
      <c r="B459" s="61" t="s">
        <v>902</v>
      </c>
      <c r="C459" s="61" t="s">
        <v>383</v>
      </c>
      <c r="E459" s="61" t="s">
        <v>3</v>
      </c>
      <c r="F459" s="61" t="s">
        <v>0</v>
      </c>
      <c r="G459" s="61">
        <v>45043</v>
      </c>
      <c r="R459" s="61" t="s">
        <v>174</v>
      </c>
      <c r="S459" s="61" t="s">
        <v>174</v>
      </c>
      <c r="T459" s="61" t="s">
        <v>175</v>
      </c>
      <c r="U459" s="61" t="s">
        <v>175</v>
      </c>
      <c r="V459" s="61" t="s">
        <v>176</v>
      </c>
      <c r="W459" s="61" t="s">
        <v>177</v>
      </c>
      <c r="X459" s="61" t="s">
        <v>178</v>
      </c>
      <c r="Y459" s="61" t="s">
        <v>179</v>
      </c>
    </row>
    <row r="460" spans="1:25" x14ac:dyDescent="0.25">
      <c r="A460" s="61">
        <v>1784479</v>
      </c>
      <c r="B460" s="61" t="s">
        <v>903</v>
      </c>
      <c r="C460" s="61" t="s">
        <v>327</v>
      </c>
      <c r="E460" s="61" t="s">
        <v>3</v>
      </c>
      <c r="F460" s="61" t="s">
        <v>0</v>
      </c>
      <c r="G460" s="61">
        <v>18003</v>
      </c>
      <c r="R460" s="61" t="s">
        <v>174</v>
      </c>
      <c r="S460" s="61" t="s">
        <v>174</v>
      </c>
      <c r="T460" s="61" t="s">
        <v>175</v>
      </c>
      <c r="U460" s="61" t="s">
        <v>175</v>
      </c>
      <c r="V460" s="61" t="s">
        <v>176</v>
      </c>
      <c r="W460" s="61" t="s">
        <v>177</v>
      </c>
      <c r="X460" s="61" t="s">
        <v>178</v>
      </c>
      <c r="Y460" s="61" t="s">
        <v>179</v>
      </c>
    </row>
    <row r="461" spans="1:25" x14ac:dyDescent="0.25">
      <c r="A461" s="61">
        <v>1784564</v>
      </c>
      <c r="B461" s="61" t="s">
        <v>904</v>
      </c>
      <c r="C461" s="61" t="s">
        <v>905</v>
      </c>
      <c r="E461" s="61" t="s">
        <v>3</v>
      </c>
      <c r="F461" s="61" t="s">
        <v>1</v>
      </c>
      <c r="G461" s="61">
        <v>41024</v>
      </c>
      <c r="R461" s="61" t="s">
        <v>174</v>
      </c>
      <c r="S461" s="61" t="s">
        <v>174</v>
      </c>
      <c r="T461" s="61" t="s">
        <v>175</v>
      </c>
      <c r="U461" s="61" t="s">
        <v>175</v>
      </c>
      <c r="V461" s="61" t="s">
        <v>176</v>
      </c>
      <c r="W461" s="61" t="s">
        <v>177</v>
      </c>
      <c r="X461" s="61" t="s">
        <v>178</v>
      </c>
      <c r="Y461" s="61" t="s">
        <v>179</v>
      </c>
    </row>
    <row r="462" spans="1:25" x14ac:dyDescent="0.25">
      <c r="A462" s="61">
        <v>1785845</v>
      </c>
      <c r="B462" s="61" t="s">
        <v>906</v>
      </c>
      <c r="C462" s="61" t="s">
        <v>907</v>
      </c>
      <c r="E462" s="61" t="s">
        <v>3</v>
      </c>
      <c r="F462" s="61" t="s">
        <v>1</v>
      </c>
      <c r="G462" s="61">
        <v>45050</v>
      </c>
      <c r="R462" s="61" t="s">
        <v>174</v>
      </c>
      <c r="S462" s="61" t="s">
        <v>174</v>
      </c>
      <c r="T462" s="61" t="s">
        <v>175</v>
      </c>
      <c r="U462" s="61" t="s">
        <v>175</v>
      </c>
      <c r="V462" s="61" t="s">
        <v>176</v>
      </c>
      <c r="W462" s="61" t="s">
        <v>177</v>
      </c>
      <c r="X462" s="61" t="s">
        <v>178</v>
      </c>
      <c r="Y462" s="61" t="s">
        <v>179</v>
      </c>
    </row>
    <row r="463" spans="1:25" x14ac:dyDescent="0.25">
      <c r="A463" s="61">
        <v>1785941</v>
      </c>
      <c r="B463" s="61" t="s">
        <v>908</v>
      </c>
      <c r="C463" s="61" t="s">
        <v>743</v>
      </c>
      <c r="E463" s="61" t="s">
        <v>3</v>
      </c>
      <c r="F463" s="61" t="s">
        <v>0</v>
      </c>
      <c r="G463" s="61">
        <v>28001</v>
      </c>
      <c r="R463" s="61" t="s">
        <v>174</v>
      </c>
      <c r="S463" s="61" t="s">
        <v>174</v>
      </c>
      <c r="T463" s="61" t="s">
        <v>175</v>
      </c>
      <c r="U463" s="61" t="s">
        <v>175</v>
      </c>
      <c r="V463" s="61" t="s">
        <v>176</v>
      </c>
      <c r="W463" s="61" t="s">
        <v>177</v>
      </c>
      <c r="X463" s="61" t="s">
        <v>178</v>
      </c>
      <c r="Y463" s="61" t="s">
        <v>179</v>
      </c>
    </row>
    <row r="464" spans="1:25" x14ac:dyDescent="0.25">
      <c r="A464" s="61">
        <v>1785947</v>
      </c>
      <c r="B464" s="61" t="s">
        <v>908</v>
      </c>
      <c r="C464" s="61" t="s">
        <v>883</v>
      </c>
      <c r="E464" s="61" t="s">
        <v>2</v>
      </c>
      <c r="F464" s="61" t="s">
        <v>0</v>
      </c>
      <c r="G464" s="61">
        <v>28001</v>
      </c>
      <c r="R464" s="61" t="s">
        <v>174</v>
      </c>
      <c r="S464" s="61" t="s">
        <v>174</v>
      </c>
      <c r="T464" s="61" t="s">
        <v>175</v>
      </c>
      <c r="U464" s="61" t="s">
        <v>175</v>
      </c>
      <c r="V464" s="61" t="s">
        <v>176</v>
      </c>
      <c r="W464" s="61" t="s">
        <v>177</v>
      </c>
      <c r="X464" s="61" t="s">
        <v>178</v>
      </c>
      <c r="Y464" s="61" t="s">
        <v>179</v>
      </c>
    </row>
    <row r="465" spans="1:25" x14ac:dyDescent="0.25">
      <c r="A465" s="61">
        <v>1786185</v>
      </c>
      <c r="B465" s="61" t="s">
        <v>909</v>
      </c>
      <c r="C465" s="61" t="s">
        <v>910</v>
      </c>
      <c r="E465" s="61" t="s">
        <v>3</v>
      </c>
      <c r="F465" s="61" t="s">
        <v>0</v>
      </c>
      <c r="G465" s="61">
        <v>28009</v>
      </c>
      <c r="R465" s="61" t="s">
        <v>174</v>
      </c>
      <c r="S465" s="61" t="s">
        <v>174</v>
      </c>
      <c r="T465" s="61" t="s">
        <v>175</v>
      </c>
      <c r="U465" s="61" t="s">
        <v>175</v>
      </c>
      <c r="V465" s="61" t="s">
        <v>176</v>
      </c>
      <c r="W465" s="61" t="s">
        <v>177</v>
      </c>
      <c r="X465" s="61" t="s">
        <v>178</v>
      </c>
      <c r="Y465" s="61" t="s">
        <v>179</v>
      </c>
    </row>
    <row r="466" spans="1:25" x14ac:dyDescent="0.25">
      <c r="A466" s="61">
        <v>1786333</v>
      </c>
      <c r="B466" s="61" t="s">
        <v>911</v>
      </c>
      <c r="C466" s="61" t="s">
        <v>440</v>
      </c>
      <c r="E466" s="61" t="s">
        <v>3</v>
      </c>
      <c r="F466" s="61" t="s">
        <v>1</v>
      </c>
      <c r="G466" s="61">
        <v>41003</v>
      </c>
      <c r="R466" s="61" t="s">
        <v>174</v>
      </c>
      <c r="S466" s="61" t="s">
        <v>174</v>
      </c>
      <c r="T466" s="61" t="s">
        <v>175</v>
      </c>
      <c r="U466" s="61" t="s">
        <v>175</v>
      </c>
      <c r="V466" s="61" t="s">
        <v>176</v>
      </c>
      <c r="W466" s="61" t="s">
        <v>177</v>
      </c>
      <c r="X466" s="61" t="s">
        <v>178</v>
      </c>
      <c r="Y466" s="61" t="s">
        <v>179</v>
      </c>
    </row>
    <row r="467" spans="1:25" x14ac:dyDescent="0.25">
      <c r="A467" s="61">
        <v>1787307</v>
      </c>
      <c r="B467" s="61" t="s">
        <v>912</v>
      </c>
      <c r="C467" s="61" t="s">
        <v>913</v>
      </c>
      <c r="E467" s="61" t="s">
        <v>3</v>
      </c>
      <c r="F467" s="61" t="s">
        <v>1</v>
      </c>
      <c r="G467" s="61">
        <v>28031</v>
      </c>
      <c r="R467" s="61" t="s">
        <v>174</v>
      </c>
      <c r="S467" s="61" t="s">
        <v>174</v>
      </c>
      <c r="T467" s="61" t="s">
        <v>175</v>
      </c>
      <c r="U467" s="61" t="s">
        <v>175</v>
      </c>
      <c r="V467" s="61" t="s">
        <v>176</v>
      </c>
      <c r="W467" s="61" t="s">
        <v>177</v>
      </c>
      <c r="X467" s="61" t="s">
        <v>178</v>
      </c>
      <c r="Y467" s="61" t="s">
        <v>179</v>
      </c>
    </row>
    <row r="468" spans="1:25" x14ac:dyDescent="0.25">
      <c r="A468" s="61">
        <v>1787483</v>
      </c>
      <c r="B468" s="61" t="s">
        <v>914</v>
      </c>
      <c r="C468" s="61" t="s">
        <v>285</v>
      </c>
      <c r="E468" s="61" t="s">
        <v>2</v>
      </c>
      <c r="F468" s="61" t="s">
        <v>1</v>
      </c>
      <c r="G468" s="61">
        <v>28031</v>
      </c>
      <c r="R468" s="61" t="s">
        <v>174</v>
      </c>
      <c r="S468" s="61" t="s">
        <v>174</v>
      </c>
      <c r="T468" s="61" t="s">
        <v>175</v>
      </c>
      <c r="U468" s="61" t="s">
        <v>175</v>
      </c>
      <c r="V468" s="61" t="s">
        <v>176</v>
      </c>
      <c r="W468" s="61" t="s">
        <v>177</v>
      </c>
      <c r="X468" s="61" t="s">
        <v>178</v>
      </c>
      <c r="Y468" s="61" t="s">
        <v>179</v>
      </c>
    </row>
    <row r="469" spans="1:25" x14ac:dyDescent="0.25">
      <c r="A469" s="61">
        <v>1787486</v>
      </c>
      <c r="B469" s="61" t="s">
        <v>914</v>
      </c>
      <c r="C469" s="61" t="s">
        <v>915</v>
      </c>
      <c r="E469" s="61" t="s">
        <v>3</v>
      </c>
      <c r="F469" s="61" t="s">
        <v>1</v>
      </c>
      <c r="G469" s="61">
        <v>28031</v>
      </c>
      <c r="R469" s="61" t="s">
        <v>174</v>
      </c>
      <c r="S469" s="61" t="s">
        <v>174</v>
      </c>
      <c r="T469" s="61" t="s">
        <v>175</v>
      </c>
      <c r="U469" s="61" t="s">
        <v>175</v>
      </c>
      <c r="V469" s="61" t="s">
        <v>176</v>
      </c>
      <c r="W469" s="61" t="s">
        <v>177</v>
      </c>
      <c r="X469" s="61" t="s">
        <v>178</v>
      </c>
      <c r="Y469" s="61" t="s">
        <v>179</v>
      </c>
    </row>
    <row r="470" spans="1:25" x14ac:dyDescent="0.25">
      <c r="A470" s="61">
        <v>1787596</v>
      </c>
      <c r="B470" s="61" t="s">
        <v>916</v>
      </c>
      <c r="C470" s="61" t="s">
        <v>297</v>
      </c>
      <c r="E470" s="61" t="s">
        <v>3</v>
      </c>
      <c r="F470" s="61" t="s">
        <v>0</v>
      </c>
      <c r="G470" s="61">
        <v>41006</v>
      </c>
      <c r="R470" s="61" t="s">
        <v>174</v>
      </c>
      <c r="S470" s="61" t="s">
        <v>174</v>
      </c>
      <c r="T470" s="61" t="s">
        <v>175</v>
      </c>
      <c r="U470" s="61" t="s">
        <v>175</v>
      </c>
      <c r="V470" s="61" t="s">
        <v>176</v>
      </c>
      <c r="W470" s="61" t="s">
        <v>177</v>
      </c>
      <c r="X470" s="61" t="s">
        <v>178</v>
      </c>
      <c r="Y470" s="61" t="s">
        <v>179</v>
      </c>
    </row>
    <row r="471" spans="1:25" x14ac:dyDescent="0.25">
      <c r="A471" s="61">
        <v>1787599</v>
      </c>
      <c r="B471" s="61" t="s">
        <v>917</v>
      </c>
      <c r="C471" s="61" t="s">
        <v>316</v>
      </c>
      <c r="E471" s="61" t="s">
        <v>3</v>
      </c>
      <c r="F471" s="61" t="s">
        <v>1</v>
      </c>
      <c r="G471" s="61">
        <v>41006</v>
      </c>
      <c r="R471" s="61" t="s">
        <v>174</v>
      </c>
      <c r="S471" s="61" t="s">
        <v>174</v>
      </c>
      <c r="T471" s="61" t="s">
        <v>175</v>
      </c>
      <c r="U471" s="61" t="s">
        <v>175</v>
      </c>
      <c r="V471" s="61" t="s">
        <v>176</v>
      </c>
      <c r="W471" s="61" t="s">
        <v>177</v>
      </c>
      <c r="X471" s="61" t="s">
        <v>178</v>
      </c>
      <c r="Y471" s="61" t="s">
        <v>179</v>
      </c>
    </row>
    <row r="472" spans="1:25" x14ac:dyDescent="0.25">
      <c r="A472" s="61">
        <v>1787621</v>
      </c>
      <c r="B472" s="61" t="s">
        <v>918</v>
      </c>
      <c r="C472" s="61" t="s">
        <v>415</v>
      </c>
      <c r="E472" s="61" t="s">
        <v>3</v>
      </c>
      <c r="F472" s="61" t="s">
        <v>0</v>
      </c>
      <c r="G472" s="61">
        <v>41006</v>
      </c>
      <c r="R472" s="61" t="s">
        <v>174</v>
      </c>
      <c r="S472" s="61" t="s">
        <v>174</v>
      </c>
      <c r="T472" s="61" t="s">
        <v>175</v>
      </c>
      <c r="U472" s="61" t="s">
        <v>175</v>
      </c>
      <c r="V472" s="61" t="s">
        <v>176</v>
      </c>
      <c r="W472" s="61" t="s">
        <v>177</v>
      </c>
      <c r="X472" s="61" t="s">
        <v>178</v>
      </c>
      <c r="Y472" s="61" t="s">
        <v>179</v>
      </c>
    </row>
    <row r="473" spans="1:25" x14ac:dyDescent="0.25">
      <c r="A473" s="61">
        <v>1787637</v>
      </c>
      <c r="B473" s="61" t="s">
        <v>919</v>
      </c>
      <c r="C473" s="61" t="s">
        <v>920</v>
      </c>
      <c r="E473" s="61" t="s">
        <v>3</v>
      </c>
      <c r="F473" s="61" t="s">
        <v>0</v>
      </c>
      <c r="G473" s="61">
        <v>41006</v>
      </c>
      <c r="R473" s="61" t="s">
        <v>174</v>
      </c>
      <c r="S473" s="61" t="s">
        <v>174</v>
      </c>
      <c r="T473" s="61" t="s">
        <v>175</v>
      </c>
      <c r="U473" s="61" t="s">
        <v>175</v>
      </c>
      <c r="V473" s="61" t="s">
        <v>176</v>
      </c>
      <c r="W473" s="61" t="s">
        <v>177</v>
      </c>
      <c r="X473" s="61" t="s">
        <v>178</v>
      </c>
      <c r="Y473" s="61" t="s">
        <v>179</v>
      </c>
    </row>
    <row r="474" spans="1:25" x14ac:dyDescent="0.25">
      <c r="A474" s="61">
        <v>1787920</v>
      </c>
      <c r="B474" s="61" t="s">
        <v>921</v>
      </c>
      <c r="C474" s="61" t="s">
        <v>443</v>
      </c>
      <c r="E474" s="61" t="s">
        <v>3</v>
      </c>
      <c r="F474" s="61" t="s">
        <v>0</v>
      </c>
      <c r="G474" s="61">
        <v>37038</v>
      </c>
      <c r="R474" s="61" t="s">
        <v>174</v>
      </c>
      <c r="S474" s="61" t="s">
        <v>174</v>
      </c>
      <c r="T474" s="61" t="s">
        <v>175</v>
      </c>
      <c r="U474" s="61" t="s">
        <v>175</v>
      </c>
      <c r="V474" s="61" t="s">
        <v>176</v>
      </c>
      <c r="W474" s="61" t="s">
        <v>177</v>
      </c>
      <c r="X474" s="61" t="s">
        <v>178</v>
      </c>
      <c r="Y474" s="61" t="s">
        <v>179</v>
      </c>
    </row>
    <row r="475" spans="1:25" x14ac:dyDescent="0.25">
      <c r="A475" s="61">
        <v>1788051</v>
      </c>
      <c r="B475" s="61" t="s">
        <v>922</v>
      </c>
      <c r="C475" s="61" t="s">
        <v>387</v>
      </c>
      <c r="E475" s="61" t="s">
        <v>3</v>
      </c>
      <c r="F475" s="61" t="s">
        <v>0</v>
      </c>
      <c r="G475" s="61">
        <v>28001</v>
      </c>
      <c r="R475" s="61" t="s">
        <v>174</v>
      </c>
      <c r="S475" s="61" t="s">
        <v>174</v>
      </c>
      <c r="T475" s="61" t="s">
        <v>175</v>
      </c>
      <c r="U475" s="61" t="s">
        <v>175</v>
      </c>
      <c r="V475" s="61" t="s">
        <v>176</v>
      </c>
      <c r="W475" s="61" t="s">
        <v>177</v>
      </c>
      <c r="X475" s="61" t="s">
        <v>178</v>
      </c>
      <c r="Y475" s="61" t="s">
        <v>179</v>
      </c>
    </row>
    <row r="476" spans="1:25" x14ac:dyDescent="0.25">
      <c r="A476" s="61">
        <v>1788184</v>
      </c>
      <c r="B476" s="61" t="s">
        <v>923</v>
      </c>
      <c r="C476" s="61" t="s">
        <v>924</v>
      </c>
      <c r="E476" s="61" t="s">
        <v>3</v>
      </c>
      <c r="F476" s="61" t="s">
        <v>1</v>
      </c>
      <c r="G476" s="61">
        <v>28011</v>
      </c>
      <c r="R476" s="61" t="s">
        <v>174</v>
      </c>
      <c r="S476" s="61" t="s">
        <v>174</v>
      </c>
      <c r="T476" s="61" t="s">
        <v>175</v>
      </c>
      <c r="U476" s="61" t="s">
        <v>175</v>
      </c>
      <c r="V476" s="61" t="s">
        <v>176</v>
      </c>
      <c r="W476" s="61" t="s">
        <v>177</v>
      </c>
      <c r="X476" s="61" t="s">
        <v>178</v>
      </c>
      <c r="Y476" s="61" t="s">
        <v>179</v>
      </c>
    </row>
    <row r="477" spans="1:25" x14ac:dyDescent="0.25">
      <c r="A477" s="61">
        <v>1789052</v>
      </c>
      <c r="B477" s="61" t="s">
        <v>925</v>
      </c>
      <c r="C477" s="61" t="s">
        <v>926</v>
      </c>
      <c r="E477" s="61" t="s">
        <v>3</v>
      </c>
      <c r="F477" s="61" t="s">
        <v>1</v>
      </c>
      <c r="G477" s="61">
        <v>18032</v>
      </c>
      <c r="R477" s="61" t="s">
        <v>174</v>
      </c>
      <c r="S477" s="61" t="s">
        <v>174</v>
      </c>
      <c r="T477" s="61" t="s">
        <v>175</v>
      </c>
      <c r="U477" s="61" t="s">
        <v>175</v>
      </c>
      <c r="V477" s="61" t="s">
        <v>176</v>
      </c>
      <c r="W477" s="61" t="s">
        <v>177</v>
      </c>
      <c r="X477" s="61" t="s">
        <v>178</v>
      </c>
      <c r="Y477" s="61" t="s">
        <v>179</v>
      </c>
    </row>
    <row r="478" spans="1:25" x14ac:dyDescent="0.25">
      <c r="A478" s="61">
        <v>1790784</v>
      </c>
      <c r="B478" s="61" t="s">
        <v>927</v>
      </c>
      <c r="C478" s="61" t="s">
        <v>928</v>
      </c>
      <c r="E478" s="61" t="s">
        <v>3</v>
      </c>
      <c r="F478" s="61" t="s">
        <v>1</v>
      </c>
      <c r="G478" s="61">
        <v>45010</v>
      </c>
      <c r="R478" s="61" t="s">
        <v>174</v>
      </c>
      <c r="S478" s="61" t="s">
        <v>174</v>
      </c>
      <c r="T478" s="61" t="s">
        <v>175</v>
      </c>
      <c r="U478" s="61" t="s">
        <v>175</v>
      </c>
      <c r="V478" s="61" t="s">
        <v>176</v>
      </c>
      <c r="W478" s="61" t="s">
        <v>177</v>
      </c>
      <c r="X478" s="61" t="s">
        <v>178</v>
      </c>
      <c r="Y478" s="61" t="s">
        <v>179</v>
      </c>
    </row>
    <row r="479" spans="1:25" x14ac:dyDescent="0.25">
      <c r="A479" s="61">
        <v>1790818</v>
      </c>
      <c r="B479" s="61" t="s">
        <v>929</v>
      </c>
      <c r="C479" s="61" t="s">
        <v>930</v>
      </c>
      <c r="E479" s="61" t="s">
        <v>3</v>
      </c>
      <c r="F479" s="61" t="s">
        <v>1</v>
      </c>
      <c r="G479" s="61">
        <v>28008</v>
      </c>
      <c r="R479" s="61" t="s">
        <v>174</v>
      </c>
      <c r="S479" s="61" t="s">
        <v>174</v>
      </c>
      <c r="T479" s="61" t="s">
        <v>175</v>
      </c>
      <c r="U479" s="61" t="s">
        <v>175</v>
      </c>
      <c r="V479" s="61" t="s">
        <v>176</v>
      </c>
      <c r="W479" s="61" t="s">
        <v>177</v>
      </c>
      <c r="X479" s="61" t="s">
        <v>178</v>
      </c>
      <c r="Y479" s="61" t="s">
        <v>179</v>
      </c>
    </row>
    <row r="480" spans="1:25" x14ac:dyDescent="0.25">
      <c r="A480" s="61">
        <v>1790832</v>
      </c>
      <c r="B480" s="61" t="s">
        <v>490</v>
      </c>
      <c r="C480" s="61" t="s">
        <v>931</v>
      </c>
      <c r="E480" s="61" t="s">
        <v>3</v>
      </c>
      <c r="F480" s="61" t="s">
        <v>0</v>
      </c>
      <c r="G480" s="61">
        <v>28029</v>
      </c>
      <c r="R480" s="61" t="s">
        <v>174</v>
      </c>
      <c r="S480" s="61" t="s">
        <v>174</v>
      </c>
      <c r="T480" s="61" t="s">
        <v>175</v>
      </c>
      <c r="U480" s="61" t="s">
        <v>175</v>
      </c>
      <c r="V480" s="61" t="s">
        <v>176</v>
      </c>
      <c r="W480" s="61" t="s">
        <v>177</v>
      </c>
      <c r="X480" s="61" t="s">
        <v>178</v>
      </c>
      <c r="Y480" s="61" t="s">
        <v>179</v>
      </c>
    </row>
    <row r="481" spans="1:25" x14ac:dyDescent="0.25">
      <c r="A481" s="61">
        <v>1790841</v>
      </c>
      <c r="B481" s="61" t="s">
        <v>932</v>
      </c>
      <c r="C481" s="61" t="s">
        <v>781</v>
      </c>
      <c r="E481" s="61" t="s">
        <v>3</v>
      </c>
      <c r="F481" s="61" t="s">
        <v>0</v>
      </c>
      <c r="G481" s="61">
        <v>45008</v>
      </c>
      <c r="R481" s="61" t="s">
        <v>174</v>
      </c>
      <c r="S481" s="61" t="s">
        <v>174</v>
      </c>
      <c r="T481" s="61" t="s">
        <v>175</v>
      </c>
      <c r="U481" s="61" t="s">
        <v>175</v>
      </c>
      <c r="V481" s="61" t="s">
        <v>176</v>
      </c>
      <c r="W481" s="61" t="s">
        <v>177</v>
      </c>
      <c r="X481" s="61" t="s">
        <v>178</v>
      </c>
      <c r="Y481" s="61" t="s">
        <v>179</v>
      </c>
    </row>
    <row r="482" spans="1:25" x14ac:dyDescent="0.25">
      <c r="A482" s="61">
        <v>1790917</v>
      </c>
      <c r="B482" s="61" t="s">
        <v>872</v>
      </c>
      <c r="C482" s="61" t="s">
        <v>209</v>
      </c>
      <c r="E482" s="61" t="s">
        <v>3</v>
      </c>
      <c r="F482" s="61" t="s">
        <v>1</v>
      </c>
      <c r="G482" s="61">
        <v>41003</v>
      </c>
      <c r="R482" s="61" t="s">
        <v>174</v>
      </c>
      <c r="S482" s="61" t="s">
        <v>174</v>
      </c>
      <c r="T482" s="61" t="s">
        <v>175</v>
      </c>
      <c r="U482" s="61" t="s">
        <v>175</v>
      </c>
      <c r="V482" s="61" t="s">
        <v>176</v>
      </c>
      <c r="W482" s="61" t="s">
        <v>177</v>
      </c>
      <c r="X482" s="61" t="s">
        <v>178</v>
      </c>
      <c r="Y482" s="61" t="s">
        <v>179</v>
      </c>
    </row>
    <row r="483" spans="1:25" x14ac:dyDescent="0.25">
      <c r="A483" s="61">
        <v>1791127</v>
      </c>
      <c r="B483" s="61" t="s">
        <v>933</v>
      </c>
      <c r="C483" s="61" t="s">
        <v>934</v>
      </c>
      <c r="E483" s="61" t="s">
        <v>2</v>
      </c>
      <c r="F483" s="61" t="s">
        <v>1</v>
      </c>
      <c r="G483" s="61">
        <v>37023</v>
      </c>
      <c r="R483" s="61" t="s">
        <v>174</v>
      </c>
      <c r="S483" s="61" t="s">
        <v>174</v>
      </c>
      <c r="T483" s="61" t="s">
        <v>175</v>
      </c>
      <c r="U483" s="61" t="s">
        <v>175</v>
      </c>
      <c r="V483" s="61" t="s">
        <v>176</v>
      </c>
      <c r="W483" s="61" t="s">
        <v>177</v>
      </c>
      <c r="X483" s="61" t="s">
        <v>178</v>
      </c>
      <c r="Y483" s="61" t="s">
        <v>179</v>
      </c>
    </row>
    <row r="484" spans="1:25" x14ac:dyDescent="0.25">
      <c r="A484" s="61">
        <v>1791416</v>
      </c>
      <c r="B484" s="61" t="s">
        <v>935</v>
      </c>
      <c r="C484" s="61" t="s">
        <v>205</v>
      </c>
      <c r="E484" s="61" t="s">
        <v>3</v>
      </c>
      <c r="F484" s="61" t="s">
        <v>1</v>
      </c>
      <c r="G484" s="61">
        <v>41012</v>
      </c>
      <c r="R484" s="61" t="s">
        <v>174</v>
      </c>
      <c r="S484" s="61" t="s">
        <v>174</v>
      </c>
      <c r="T484" s="61" t="s">
        <v>175</v>
      </c>
      <c r="U484" s="61" t="s">
        <v>175</v>
      </c>
      <c r="V484" s="61" t="s">
        <v>176</v>
      </c>
      <c r="W484" s="61" t="s">
        <v>177</v>
      </c>
      <c r="X484" s="61" t="s">
        <v>178</v>
      </c>
      <c r="Y484" s="61" t="s">
        <v>179</v>
      </c>
    </row>
    <row r="485" spans="1:25" x14ac:dyDescent="0.25">
      <c r="A485" s="61">
        <v>1791450</v>
      </c>
      <c r="B485" s="61" t="s">
        <v>936</v>
      </c>
      <c r="C485" s="61" t="s">
        <v>297</v>
      </c>
      <c r="E485" s="61" t="s">
        <v>3</v>
      </c>
      <c r="F485" s="61" t="s">
        <v>0</v>
      </c>
      <c r="G485" s="61">
        <v>41012</v>
      </c>
      <c r="R485" s="61" t="s">
        <v>174</v>
      </c>
      <c r="S485" s="61" t="s">
        <v>174</v>
      </c>
      <c r="T485" s="61" t="s">
        <v>175</v>
      </c>
      <c r="U485" s="61" t="s">
        <v>175</v>
      </c>
      <c r="V485" s="61" t="s">
        <v>176</v>
      </c>
      <c r="W485" s="61" t="s">
        <v>177</v>
      </c>
      <c r="X485" s="61" t="s">
        <v>178</v>
      </c>
      <c r="Y485" s="61" t="s">
        <v>179</v>
      </c>
    </row>
    <row r="486" spans="1:25" x14ac:dyDescent="0.25">
      <c r="A486" s="61">
        <v>1791542</v>
      </c>
      <c r="B486" s="61" t="s">
        <v>937</v>
      </c>
      <c r="C486" s="61" t="s">
        <v>291</v>
      </c>
      <c r="E486" s="61" t="s">
        <v>2</v>
      </c>
      <c r="F486" s="61" t="s">
        <v>1</v>
      </c>
      <c r="G486" s="61">
        <v>41006</v>
      </c>
      <c r="R486" s="61" t="s">
        <v>174</v>
      </c>
      <c r="S486" s="61" t="s">
        <v>174</v>
      </c>
      <c r="T486" s="61" t="s">
        <v>175</v>
      </c>
      <c r="U486" s="61" t="s">
        <v>175</v>
      </c>
      <c r="V486" s="61" t="s">
        <v>176</v>
      </c>
      <c r="W486" s="61" t="s">
        <v>177</v>
      </c>
      <c r="X486" s="61" t="s">
        <v>178</v>
      </c>
      <c r="Y486" s="61" t="s">
        <v>179</v>
      </c>
    </row>
    <row r="487" spans="1:25" x14ac:dyDescent="0.25">
      <c r="A487" s="61">
        <v>1791564</v>
      </c>
      <c r="B487" s="61" t="s">
        <v>938</v>
      </c>
      <c r="C487" s="61" t="s">
        <v>595</v>
      </c>
      <c r="E487" s="61" t="s">
        <v>3</v>
      </c>
      <c r="F487" s="61" t="s">
        <v>1</v>
      </c>
      <c r="G487" s="61">
        <v>41006</v>
      </c>
      <c r="R487" s="61" t="s">
        <v>174</v>
      </c>
      <c r="S487" s="61" t="s">
        <v>174</v>
      </c>
      <c r="T487" s="61" t="s">
        <v>175</v>
      </c>
      <c r="U487" s="61" t="s">
        <v>175</v>
      </c>
      <c r="V487" s="61" t="s">
        <v>176</v>
      </c>
      <c r="W487" s="61" t="s">
        <v>177</v>
      </c>
      <c r="X487" s="61" t="s">
        <v>178</v>
      </c>
      <c r="Y487" s="61" t="s">
        <v>179</v>
      </c>
    </row>
    <row r="488" spans="1:25" x14ac:dyDescent="0.25">
      <c r="A488" s="61">
        <v>1791567</v>
      </c>
      <c r="B488" s="61" t="s">
        <v>939</v>
      </c>
      <c r="C488" s="61" t="s">
        <v>940</v>
      </c>
      <c r="E488" s="61" t="s">
        <v>2</v>
      </c>
      <c r="F488" s="61" t="s">
        <v>1</v>
      </c>
      <c r="G488" s="61">
        <v>41012</v>
      </c>
      <c r="R488" s="61" t="s">
        <v>174</v>
      </c>
      <c r="S488" s="61" t="s">
        <v>174</v>
      </c>
      <c r="T488" s="61" t="s">
        <v>175</v>
      </c>
      <c r="U488" s="61" t="s">
        <v>175</v>
      </c>
      <c r="V488" s="61" t="s">
        <v>176</v>
      </c>
      <c r="W488" s="61" t="s">
        <v>177</v>
      </c>
      <c r="X488" s="61" t="s">
        <v>178</v>
      </c>
      <c r="Y488" s="61" t="s">
        <v>179</v>
      </c>
    </row>
    <row r="489" spans="1:25" x14ac:dyDescent="0.25">
      <c r="A489" s="61">
        <v>1792843</v>
      </c>
      <c r="B489" s="61" t="s">
        <v>941</v>
      </c>
      <c r="C489" s="61" t="s">
        <v>942</v>
      </c>
      <c r="E489" s="61" t="s">
        <v>2</v>
      </c>
      <c r="F489" s="61" t="s">
        <v>0</v>
      </c>
      <c r="G489" s="61">
        <v>41003</v>
      </c>
      <c r="R489" s="61" t="s">
        <v>174</v>
      </c>
      <c r="S489" s="61" t="s">
        <v>174</v>
      </c>
      <c r="T489" s="61" t="s">
        <v>175</v>
      </c>
      <c r="U489" s="61" t="s">
        <v>175</v>
      </c>
      <c r="V489" s="61" t="s">
        <v>176</v>
      </c>
      <c r="W489" s="61" t="s">
        <v>177</v>
      </c>
      <c r="X489" s="61" t="s">
        <v>178</v>
      </c>
      <c r="Y489" s="61" t="s">
        <v>179</v>
      </c>
    </row>
    <row r="490" spans="1:25" x14ac:dyDescent="0.25">
      <c r="A490" s="61">
        <v>1793159</v>
      </c>
      <c r="B490" s="61" t="s">
        <v>943</v>
      </c>
      <c r="C490" s="61" t="s">
        <v>524</v>
      </c>
      <c r="E490" s="61" t="s">
        <v>3</v>
      </c>
      <c r="F490" s="61" t="s">
        <v>0</v>
      </c>
      <c r="G490" s="61">
        <v>45053</v>
      </c>
      <c r="R490" s="61" t="s">
        <v>174</v>
      </c>
      <c r="S490" s="61" t="s">
        <v>174</v>
      </c>
      <c r="T490" s="61" t="s">
        <v>175</v>
      </c>
      <c r="U490" s="61" t="s">
        <v>175</v>
      </c>
      <c r="V490" s="61" t="s">
        <v>176</v>
      </c>
      <c r="W490" s="61" t="s">
        <v>177</v>
      </c>
      <c r="X490" s="61" t="s">
        <v>178</v>
      </c>
      <c r="Y490" s="61" t="s">
        <v>179</v>
      </c>
    </row>
    <row r="491" spans="1:25" x14ac:dyDescent="0.25">
      <c r="A491" s="61">
        <v>1793204</v>
      </c>
      <c r="B491" s="61" t="s">
        <v>944</v>
      </c>
      <c r="C491" s="61" t="s">
        <v>945</v>
      </c>
      <c r="E491" s="61" t="s">
        <v>2</v>
      </c>
      <c r="F491" s="61" t="s">
        <v>1</v>
      </c>
      <c r="G491" s="61">
        <v>41026</v>
      </c>
      <c r="R491" s="61" t="s">
        <v>174</v>
      </c>
      <c r="S491" s="61" t="s">
        <v>174</v>
      </c>
      <c r="T491" s="61" t="s">
        <v>175</v>
      </c>
      <c r="U491" s="61" t="s">
        <v>175</v>
      </c>
      <c r="V491" s="61" t="s">
        <v>176</v>
      </c>
      <c r="W491" s="61" t="s">
        <v>177</v>
      </c>
      <c r="X491" s="61" t="s">
        <v>178</v>
      </c>
      <c r="Y491" s="61" t="s">
        <v>179</v>
      </c>
    </row>
    <row r="492" spans="1:25" x14ac:dyDescent="0.25">
      <c r="A492" s="61">
        <v>1793356</v>
      </c>
      <c r="B492" s="61" t="s">
        <v>946</v>
      </c>
      <c r="C492" s="61" t="s">
        <v>947</v>
      </c>
      <c r="E492" s="61" t="s">
        <v>3</v>
      </c>
      <c r="F492" s="61" t="s">
        <v>1</v>
      </c>
      <c r="G492" s="61">
        <v>45038</v>
      </c>
      <c r="R492" s="61" t="s">
        <v>174</v>
      </c>
      <c r="S492" s="61" t="s">
        <v>174</v>
      </c>
      <c r="T492" s="61" t="s">
        <v>175</v>
      </c>
      <c r="U492" s="61" t="s">
        <v>175</v>
      </c>
      <c r="V492" s="61" t="s">
        <v>176</v>
      </c>
      <c r="W492" s="61" t="s">
        <v>177</v>
      </c>
      <c r="X492" s="61" t="s">
        <v>178</v>
      </c>
      <c r="Y492" s="61" t="s">
        <v>179</v>
      </c>
    </row>
    <row r="493" spans="1:25" x14ac:dyDescent="0.25">
      <c r="A493" s="61">
        <v>1793357</v>
      </c>
      <c r="B493" s="61" t="s">
        <v>948</v>
      </c>
      <c r="C493" s="61" t="s">
        <v>639</v>
      </c>
      <c r="E493" s="61" t="s">
        <v>3</v>
      </c>
      <c r="F493" s="61" t="s">
        <v>1</v>
      </c>
      <c r="G493" s="61">
        <v>45038</v>
      </c>
      <c r="R493" s="61" t="s">
        <v>174</v>
      </c>
      <c r="S493" s="61" t="s">
        <v>174</v>
      </c>
      <c r="T493" s="61" t="s">
        <v>175</v>
      </c>
      <c r="U493" s="61" t="s">
        <v>175</v>
      </c>
      <c r="V493" s="61" t="s">
        <v>176</v>
      </c>
      <c r="W493" s="61" t="s">
        <v>177</v>
      </c>
      <c r="X493" s="61" t="s">
        <v>178</v>
      </c>
      <c r="Y493" s="61" t="s">
        <v>179</v>
      </c>
    </row>
    <row r="494" spans="1:25" x14ac:dyDescent="0.25">
      <c r="A494" s="61">
        <v>1793729</v>
      </c>
      <c r="B494" s="61" t="s">
        <v>949</v>
      </c>
      <c r="C494" s="61" t="s">
        <v>950</v>
      </c>
      <c r="E494" s="61" t="s">
        <v>3</v>
      </c>
      <c r="F494" s="61" t="s">
        <v>0</v>
      </c>
      <c r="G494" s="61">
        <v>28012</v>
      </c>
      <c r="R494" s="61" t="s">
        <v>174</v>
      </c>
      <c r="S494" s="61" t="s">
        <v>174</v>
      </c>
      <c r="T494" s="61" t="s">
        <v>175</v>
      </c>
      <c r="U494" s="61" t="s">
        <v>175</v>
      </c>
      <c r="V494" s="61" t="s">
        <v>176</v>
      </c>
      <c r="W494" s="61" t="s">
        <v>177</v>
      </c>
      <c r="X494" s="61" t="s">
        <v>178</v>
      </c>
      <c r="Y494" s="61" t="s">
        <v>179</v>
      </c>
    </row>
    <row r="495" spans="1:25" x14ac:dyDescent="0.25">
      <c r="A495" s="61">
        <v>1794009</v>
      </c>
      <c r="B495" s="61" t="s">
        <v>951</v>
      </c>
      <c r="C495" s="61" t="s">
        <v>952</v>
      </c>
      <c r="E495" s="61" t="s">
        <v>2</v>
      </c>
      <c r="F495" s="61" t="s">
        <v>1</v>
      </c>
      <c r="G495" s="61">
        <v>45008</v>
      </c>
      <c r="R495" s="61" t="s">
        <v>174</v>
      </c>
      <c r="S495" s="61" t="s">
        <v>174</v>
      </c>
      <c r="T495" s="61" t="s">
        <v>175</v>
      </c>
      <c r="U495" s="61" t="s">
        <v>175</v>
      </c>
      <c r="V495" s="61" t="s">
        <v>176</v>
      </c>
      <c r="W495" s="61" t="s">
        <v>177</v>
      </c>
      <c r="X495" s="61" t="s">
        <v>178</v>
      </c>
      <c r="Y495" s="61" t="s">
        <v>179</v>
      </c>
    </row>
    <row r="496" spans="1:25" x14ac:dyDescent="0.25">
      <c r="A496" s="61">
        <v>1794916</v>
      </c>
      <c r="B496" s="61" t="s">
        <v>953</v>
      </c>
      <c r="C496" s="61" t="s">
        <v>223</v>
      </c>
      <c r="E496" s="61" t="s">
        <v>3</v>
      </c>
      <c r="F496" s="61" t="s">
        <v>0</v>
      </c>
      <c r="G496" s="61">
        <v>37016</v>
      </c>
      <c r="R496" s="61" t="s">
        <v>174</v>
      </c>
      <c r="S496" s="61" t="s">
        <v>174</v>
      </c>
      <c r="T496" s="61" t="s">
        <v>175</v>
      </c>
      <c r="U496" s="61" t="s">
        <v>175</v>
      </c>
      <c r="V496" s="61" t="s">
        <v>176</v>
      </c>
      <c r="W496" s="61" t="s">
        <v>177</v>
      </c>
      <c r="X496" s="61" t="s">
        <v>178</v>
      </c>
      <c r="Y496" s="61" t="s">
        <v>179</v>
      </c>
    </row>
    <row r="497" spans="1:25" x14ac:dyDescent="0.25">
      <c r="A497" s="61">
        <v>1795540</v>
      </c>
      <c r="B497" s="61" t="s">
        <v>954</v>
      </c>
      <c r="C497" s="61" t="s">
        <v>188</v>
      </c>
      <c r="E497" s="61" t="s">
        <v>3</v>
      </c>
      <c r="F497" s="61" t="s">
        <v>1</v>
      </c>
      <c r="G497" s="61">
        <v>41006</v>
      </c>
      <c r="R497" s="61" t="s">
        <v>174</v>
      </c>
      <c r="S497" s="61" t="s">
        <v>174</v>
      </c>
      <c r="T497" s="61" t="s">
        <v>175</v>
      </c>
      <c r="U497" s="61" t="s">
        <v>175</v>
      </c>
      <c r="V497" s="61" t="s">
        <v>176</v>
      </c>
      <c r="W497" s="61" t="s">
        <v>177</v>
      </c>
      <c r="X497" s="61" t="s">
        <v>178</v>
      </c>
      <c r="Y497" s="61" t="s">
        <v>179</v>
      </c>
    </row>
    <row r="498" spans="1:25" x14ac:dyDescent="0.25">
      <c r="A498" s="61">
        <v>1795789</v>
      </c>
      <c r="B498" s="61" t="s">
        <v>955</v>
      </c>
      <c r="C498" s="61" t="s">
        <v>623</v>
      </c>
      <c r="E498" s="61" t="s">
        <v>3</v>
      </c>
      <c r="F498" s="61" t="s">
        <v>0</v>
      </c>
      <c r="G498" s="61">
        <v>37036</v>
      </c>
      <c r="R498" s="61" t="s">
        <v>174</v>
      </c>
      <c r="S498" s="61" t="s">
        <v>174</v>
      </c>
      <c r="T498" s="61" t="s">
        <v>175</v>
      </c>
      <c r="U498" s="61" t="s">
        <v>175</v>
      </c>
      <c r="V498" s="61" t="s">
        <v>176</v>
      </c>
      <c r="W498" s="61" t="s">
        <v>177</v>
      </c>
      <c r="X498" s="61" t="s">
        <v>178</v>
      </c>
      <c r="Y498" s="61" t="s">
        <v>179</v>
      </c>
    </row>
    <row r="499" spans="1:25" x14ac:dyDescent="0.25">
      <c r="A499" s="61">
        <v>1795920</v>
      </c>
      <c r="B499" s="61" t="s">
        <v>956</v>
      </c>
      <c r="C499" s="61" t="s">
        <v>467</v>
      </c>
      <c r="E499" s="61" t="s">
        <v>3</v>
      </c>
      <c r="F499" s="61" t="s">
        <v>1</v>
      </c>
      <c r="G499" s="61">
        <v>41012</v>
      </c>
      <c r="R499" s="61" t="s">
        <v>174</v>
      </c>
      <c r="S499" s="61" t="s">
        <v>174</v>
      </c>
      <c r="T499" s="61" t="s">
        <v>175</v>
      </c>
      <c r="U499" s="61" t="s">
        <v>175</v>
      </c>
      <c r="V499" s="61" t="s">
        <v>176</v>
      </c>
      <c r="W499" s="61" t="s">
        <v>177</v>
      </c>
      <c r="X499" s="61" t="s">
        <v>178</v>
      </c>
      <c r="Y499" s="61" t="s">
        <v>179</v>
      </c>
    </row>
    <row r="500" spans="1:25" x14ac:dyDescent="0.25">
      <c r="A500" s="61">
        <v>1795956</v>
      </c>
      <c r="B500" s="61" t="s">
        <v>957</v>
      </c>
      <c r="C500" s="61" t="s">
        <v>654</v>
      </c>
      <c r="E500" s="61" t="s">
        <v>3</v>
      </c>
      <c r="F500" s="61" t="s">
        <v>1</v>
      </c>
      <c r="G500" s="61">
        <v>28030</v>
      </c>
      <c r="R500" s="61" t="s">
        <v>174</v>
      </c>
      <c r="S500" s="61" t="s">
        <v>174</v>
      </c>
      <c r="T500" s="61" t="s">
        <v>175</v>
      </c>
      <c r="U500" s="61" t="s">
        <v>175</v>
      </c>
      <c r="V500" s="61" t="s">
        <v>176</v>
      </c>
      <c r="W500" s="61" t="s">
        <v>177</v>
      </c>
      <c r="X500" s="61" t="s">
        <v>178</v>
      </c>
      <c r="Y500" s="61" t="s">
        <v>179</v>
      </c>
    </row>
    <row r="501" spans="1:25" x14ac:dyDescent="0.25">
      <c r="A501" s="61">
        <v>1795974</v>
      </c>
      <c r="B501" s="61" t="s">
        <v>958</v>
      </c>
      <c r="C501" s="61" t="s">
        <v>883</v>
      </c>
      <c r="E501" s="61" t="s">
        <v>3</v>
      </c>
      <c r="F501" s="61" t="s">
        <v>0</v>
      </c>
      <c r="G501" s="61">
        <v>45009</v>
      </c>
      <c r="R501" s="61" t="s">
        <v>174</v>
      </c>
      <c r="S501" s="61" t="s">
        <v>174</v>
      </c>
      <c r="T501" s="61" t="s">
        <v>175</v>
      </c>
      <c r="U501" s="61" t="s">
        <v>175</v>
      </c>
      <c r="V501" s="61" t="s">
        <v>176</v>
      </c>
      <c r="W501" s="61" t="s">
        <v>177</v>
      </c>
      <c r="X501" s="61" t="s">
        <v>178</v>
      </c>
      <c r="Y501" s="61" t="s">
        <v>179</v>
      </c>
    </row>
    <row r="502" spans="1:25" x14ac:dyDescent="0.25">
      <c r="A502" s="61">
        <v>1796019</v>
      </c>
      <c r="B502" s="61" t="s">
        <v>959</v>
      </c>
      <c r="C502" s="61" t="s">
        <v>960</v>
      </c>
      <c r="E502" s="61" t="s">
        <v>2</v>
      </c>
      <c r="F502" s="61" t="s">
        <v>1</v>
      </c>
      <c r="G502" s="61">
        <v>45009</v>
      </c>
      <c r="R502" s="61" t="s">
        <v>174</v>
      </c>
      <c r="S502" s="61" t="s">
        <v>174</v>
      </c>
      <c r="T502" s="61" t="s">
        <v>175</v>
      </c>
      <c r="U502" s="61" t="s">
        <v>175</v>
      </c>
      <c r="V502" s="61" t="s">
        <v>176</v>
      </c>
      <c r="W502" s="61" t="s">
        <v>177</v>
      </c>
      <c r="X502" s="61" t="s">
        <v>178</v>
      </c>
      <c r="Y502" s="61" t="s">
        <v>179</v>
      </c>
    </row>
    <row r="503" spans="1:25" x14ac:dyDescent="0.25">
      <c r="A503" s="61">
        <v>1796247</v>
      </c>
      <c r="B503" s="61" t="s">
        <v>961</v>
      </c>
      <c r="C503" s="61" t="s">
        <v>962</v>
      </c>
      <c r="E503" s="61" t="s">
        <v>3</v>
      </c>
      <c r="F503" s="61" t="s">
        <v>1</v>
      </c>
      <c r="G503" s="61">
        <v>37042</v>
      </c>
      <c r="R503" s="61" t="s">
        <v>174</v>
      </c>
      <c r="S503" s="61" t="s">
        <v>174</v>
      </c>
      <c r="T503" s="61" t="s">
        <v>175</v>
      </c>
      <c r="U503" s="61" t="s">
        <v>175</v>
      </c>
      <c r="V503" s="61" t="s">
        <v>176</v>
      </c>
      <c r="W503" s="61" t="s">
        <v>177</v>
      </c>
      <c r="X503" s="61" t="s">
        <v>178</v>
      </c>
      <c r="Y503" s="61" t="s">
        <v>179</v>
      </c>
    </row>
    <row r="504" spans="1:25" x14ac:dyDescent="0.25">
      <c r="A504" s="61">
        <v>1796855</v>
      </c>
      <c r="B504" s="61" t="s">
        <v>963</v>
      </c>
      <c r="C504" s="61" t="s">
        <v>299</v>
      </c>
      <c r="E504" s="61" t="s">
        <v>3</v>
      </c>
      <c r="F504" s="61" t="s">
        <v>1</v>
      </c>
      <c r="G504" s="61">
        <v>18035</v>
      </c>
      <c r="R504" s="61" t="s">
        <v>174</v>
      </c>
      <c r="S504" s="61" t="s">
        <v>174</v>
      </c>
      <c r="T504" s="61" t="s">
        <v>175</v>
      </c>
      <c r="U504" s="61" t="s">
        <v>175</v>
      </c>
      <c r="V504" s="61" t="s">
        <v>176</v>
      </c>
      <c r="W504" s="61" t="s">
        <v>177</v>
      </c>
      <c r="X504" s="61" t="s">
        <v>178</v>
      </c>
      <c r="Y504" s="61" t="s">
        <v>179</v>
      </c>
    </row>
    <row r="505" spans="1:25" x14ac:dyDescent="0.25">
      <c r="A505" s="61">
        <v>1796880</v>
      </c>
      <c r="B505" s="61" t="s">
        <v>964</v>
      </c>
      <c r="C505" s="61" t="s">
        <v>534</v>
      </c>
      <c r="E505" s="61" t="s">
        <v>2</v>
      </c>
      <c r="F505" s="61" t="s">
        <v>1</v>
      </c>
      <c r="G505" s="61">
        <v>45003</v>
      </c>
      <c r="R505" s="61" t="s">
        <v>174</v>
      </c>
      <c r="S505" s="61" t="s">
        <v>174</v>
      </c>
      <c r="T505" s="61" t="s">
        <v>175</v>
      </c>
      <c r="U505" s="61" t="s">
        <v>175</v>
      </c>
      <c r="V505" s="61" t="s">
        <v>176</v>
      </c>
      <c r="W505" s="61" t="s">
        <v>177</v>
      </c>
      <c r="X505" s="61" t="s">
        <v>178</v>
      </c>
      <c r="Y505" s="61" t="s">
        <v>179</v>
      </c>
    </row>
    <row r="506" spans="1:25" x14ac:dyDescent="0.25">
      <c r="A506" s="61">
        <v>1796885</v>
      </c>
      <c r="B506" s="61" t="s">
        <v>965</v>
      </c>
      <c r="C506" s="61" t="s">
        <v>828</v>
      </c>
      <c r="E506" s="61" t="s">
        <v>3</v>
      </c>
      <c r="F506" s="61" t="s">
        <v>1</v>
      </c>
      <c r="G506" s="61">
        <v>45003</v>
      </c>
      <c r="R506" s="61" t="s">
        <v>174</v>
      </c>
      <c r="S506" s="61" t="s">
        <v>174</v>
      </c>
      <c r="T506" s="61" t="s">
        <v>175</v>
      </c>
      <c r="U506" s="61" t="s">
        <v>175</v>
      </c>
      <c r="V506" s="61" t="s">
        <v>176</v>
      </c>
      <c r="W506" s="61" t="s">
        <v>177</v>
      </c>
      <c r="X506" s="61" t="s">
        <v>178</v>
      </c>
      <c r="Y506" s="61" t="s">
        <v>179</v>
      </c>
    </row>
    <row r="507" spans="1:25" x14ac:dyDescent="0.25">
      <c r="A507" s="61">
        <v>1796888</v>
      </c>
      <c r="B507" s="61" t="s">
        <v>966</v>
      </c>
      <c r="C507" s="61" t="s">
        <v>967</v>
      </c>
      <c r="E507" s="61" t="s">
        <v>3</v>
      </c>
      <c r="F507" s="61" t="s">
        <v>0</v>
      </c>
      <c r="G507" s="61">
        <v>28029</v>
      </c>
      <c r="R507" s="61" t="s">
        <v>174</v>
      </c>
      <c r="S507" s="61" t="s">
        <v>174</v>
      </c>
      <c r="T507" s="61" t="s">
        <v>175</v>
      </c>
      <c r="U507" s="61" t="s">
        <v>175</v>
      </c>
      <c r="V507" s="61" t="s">
        <v>176</v>
      </c>
      <c r="W507" s="61" t="s">
        <v>177</v>
      </c>
      <c r="X507" s="61" t="s">
        <v>178</v>
      </c>
      <c r="Y507" s="61" t="s">
        <v>179</v>
      </c>
    </row>
    <row r="508" spans="1:25" x14ac:dyDescent="0.25">
      <c r="A508" s="61">
        <v>1796892</v>
      </c>
      <c r="B508" s="61" t="s">
        <v>968</v>
      </c>
      <c r="C508" s="61" t="s">
        <v>969</v>
      </c>
      <c r="E508" s="61" t="s">
        <v>3</v>
      </c>
      <c r="F508" s="61" t="s">
        <v>0</v>
      </c>
      <c r="G508" s="61">
        <v>45003</v>
      </c>
      <c r="R508" s="61" t="s">
        <v>174</v>
      </c>
      <c r="S508" s="61" t="s">
        <v>174</v>
      </c>
      <c r="T508" s="61" t="s">
        <v>175</v>
      </c>
      <c r="U508" s="61" t="s">
        <v>175</v>
      </c>
      <c r="V508" s="61" t="s">
        <v>176</v>
      </c>
      <c r="W508" s="61" t="s">
        <v>177</v>
      </c>
      <c r="X508" s="61" t="s">
        <v>178</v>
      </c>
      <c r="Y508" s="61" t="s">
        <v>179</v>
      </c>
    </row>
    <row r="509" spans="1:25" x14ac:dyDescent="0.25">
      <c r="A509" s="61">
        <v>1798979</v>
      </c>
      <c r="B509" s="61" t="s">
        <v>970</v>
      </c>
      <c r="C509" s="61" t="s">
        <v>519</v>
      </c>
      <c r="E509" s="61" t="s">
        <v>2</v>
      </c>
      <c r="F509" s="61" t="s">
        <v>0</v>
      </c>
      <c r="G509" s="61">
        <v>41006</v>
      </c>
      <c r="R509" s="61" t="s">
        <v>174</v>
      </c>
      <c r="S509" s="61" t="s">
        <v>174</v>
      </c>
      <c r="T509" s="61" t="s">
        <v>175</v>
      </c>
      <c r="U509" s="61" t="s">
        <v>175</v>
      </c>
      <c r="V509" s="61" t="s">
        <v>176</v>
      </c>
      <c r="W509" s="61" t="s">
        <v>177</v>
      </c>
      <c r="X509" s="61" t="s">
        <v>178</v>
      </c>
      <c r="Y509" s="61" t="s">
        <v>179</v>
      </c>
    </row>
    <row r="510" spans="1:25" x14ac:dyDescent="0.25">
      <c r="A510" s="61">
        <v>1799110</v>
      </c>
      <c r="B510" s="61" t="s">
        <v>971</v>
      </c>
      <c r="C510" s="61" t="s">
        <v>972</v>
      </c>
      <c r="E510" s="61" t="s">
        <v>3</v>
      </c>
      <c r="F510" s="61" t="s">
        <v>0</v>
      </c>
      <c r="G510" s="61">
        <v>28009</v>
      </c>
      <c r="R510" s="61" t="s">
        <v>174</v>
      </c>
      <c r="S510" s="61" t="s">
        <v>174</v>
      </c>
      <c r="T510" s="61" t="s">
        <v>175</v>
      </c>
      <c r="U510" s="61" t="s">
        <v>175</v>
      </c>
      <c r="V510" s="61" t="s">
        <v>176</v>
      </c>
      <c r="W510" s="61" t="s">
        <v>177</v>
      </c>
      <c r="X510" s="61" t="s">
        <v>178</v>
      </c>
      <c r="Y510" s="61" t="s">
        <v>179</v>
      </c>
    </row>
    <row r="511" spans="1:25" x14ac:dyDescent="0.25">
      <c r="A511" s="61">
        <v>1799382</v>
      </c>
      <c r="B511" s="61" t="s">
        <v>973</v>
      </c>
      <c r="C511" s="61" t="s">
        <v>285</v>
      </c>
      <c r="E511" s="61" t="s">
        <v>2</v>
      </c>
      <c r="F511" s="61" t="s">
        <v>1</v>
      </c>
      <c r="G511" s="61">
        <v>41016</v>
      </c>
      <c r="R511" s="61" t="s">
        <v>174</v>
      </c>
      <c r="S511" s="61" t="s">
        <v>174</v>
      </c>
      <c r="T511" s="61" t="s">
        <v>175</v>
      </c>
      <c r="U511" s="61" t="s">
        <v>175</v>
      </c>
      <c r="V511" s="61" t="s">
        <v>176</v>
      </c>
      <c r="W511" s="61" t="s">
        <v>177</v>
      </c>
      <c r="X511" s="61" t="s">
        <v>178</v>
      </c>
      <c r="Y511" s="61" t="s">
        <v>179</v>
      </c>
    </row>
    <row r="512" spans="1:25" x14ac:dyDescent="0.25">
      <c r="A512" s="61">
        <v>1800945</v>
      </c>
      <c r="B512" s="61" t="s">
        <v>974</v>
      </c>
      <c r="C512" s="61" t="s">
        <v>211</v>
      </c>
      <c r="E512" s="61" t="s">
        <v>3</v>
      </c>
      <c r="F512" s="61" t="s">
        <v>0</v>
      </c>
      <c r="G512" s="61">
        <v>45033</v>
      </c>
      <c r="R512" s="61" t="s">
        <v>174</v>
      </c>
      <c r="S512" s="61" t="s">
        <v>174</v>
      </c>
      <c r="T512" s="61" t="s">
        <v>175</v>
      </c>
      <c r="U512" s="61" t="s">
        <v>175</v>
      </c>
      <c r="V512" s="61" t="s">
        <v>176</v>
      </c>
      <c r="W512" s="61" t="s">
        <v>177</v>
      </c>
      <c r="X512" s="61" t="s">
        <v>178</v>
      </c>
      <c r="Y512" s="61" t="s">
        <v>179</v>
      </c>
    </row>
    <row r="513" spans="1:25" x14ac:dyDescent="0.25">
      <c r="A513" s="61">
        <v>1801077</v>
      </c>
      <c r="B513" s="61" t="s">
        <v>975</v>
      </c>
      <c r="C513" s="61" t="s">
        <v>524</v>
      </c>
      <c r="E513" s="61" t="s">
        <v>3</v>
      </c>
      <c r="F513" s="61" t="s">
        <v>0</v>
      </c>
      <c r="G513" s="61">
        <v>37027</v>
      </c>
      <c r="R513" s="61" t="s">
        <v>174</v>
      </c>
      <c r="S513" s="61" t="s">
        <v>174</v>
      </c>
      <c r="T513" s="61" t="s">
        <v>175</v>
      </c>
      <c r="U513" s="61" t="s">
        <v>175</v>
      </c>
      <c r="V513" s="61" t="s">
        <v>176</v>
      </c>
      <c r="W513" s="61" t="s">
        <v>177</v>
      </c>
      <c r="X513" s="61" t="s">
        <v>178</v>
      </c>
      <c r="Y513" s="61" t="s">
        <v>179</v>
      </c>
    </row>
    <row r="514" spans="1:25" x14ac:dyDescent="0.25">
      <c r="A514" s="61">
        <v>1803447</v>
      </c>
      <c r="B514" s="61" t="s">
        <v>976</v>
      </c>
      <c r="C514" s="61" t="s">
        <v>977</v>
      </c>
      <c r="E514" s="61" t="s">
        <v>3</v>
      </c>
      <c r="F514" s="61" t="s">
        <v>0</v>
      </c>
      <c r="G514" s="61">
        <v>28029</v>
      </c>
      <c r="R514" s="61" t="s">
        <v>174</v>
      </c>
      <c r="S514" s="61" t="s">
        <v>174</v>
      </c>
      <c r="T514" s="61" t="s">
        <v>175</v>
      </c>
      <c r="U514" s="61" t="s">
        <v>175</v>
      </c>
      <c r="V514" s="61" t="s">
        <v>176</v>
      </c>
      <c r="W514" s="61" t="s">
        <v>177</v>
      </c>
      <c r="X514" s="61" t="s">
        <v>178</v>
      </c>
      <c r="Y514" s="61" t="s">
        <v>179</v>
      </c>
    </row>
    <row r="515" spans="1:25" x14ac:dyDescent="0.25">
      <c r="A515" s="61">
        <v>1804280</v>
      </c>
      <c r="B515" s="61" t="s">
        <v>978</v>
      </c>
      <c r="C515" s="61" t="s">
        <v>979</v>
      </c>
      <c r="E515" s="61" t="s">
        <v>2</v>
      </c>
      <c r="F515" s="61" t="s">
        <v>1</v>
      </c>
      <c r="G515" s="61">
        <v>41026</v>
      </c>
      <c r="R515" s="61" t="s">
        <v>174</v>
      </c>
      <c r="S515" s="61" t="s">
        <v>174</v>
      </c>
      <c r="T515" s="61" t="s">
        <v>175</v>
      </c>
      <c r="U515" s="61" t="s">
        <v>175</v>
      </c>
      <c r="V515" s="61" t="s">
        <v>176</v>
      </c>
      <c r="W515" s="61" t="s">
        <v>177</v>
      </c>
      <c r="X515" s="61" t="s">
        <v>178</v>
      </c>
      <c r="Y515" s="61" t="s">
        <v>179</v>
      </c>
    </row>
    <row r="516" spans="1:25" x14ac:dyDescent="0.25">
      <c r="A516" s="61">
        <v>1804546</v>
      </c>
      <c r="B516" s="61" t="s">
        <v>193</v>
      </c>
      <c r="C516" s="61" t="s">
        <v>980</v>
      </c>
      <c r="E516" s="61" t="s">
        <v>2</v>
      </c>
      <c r="F516" s="61" t="s">
        <v>1</v>
      </c>
      <c r="G516" s="61">
        <v>41026</v>
      </c>
      <c r="R516" s="61" t="s">
        <v>174</v>
      </c>
      <c r="S516" s="61" t="s">
        <v>174</v>
      </c>
      <c r="T516" s="61" t="s">
        <v>175</v>
      </c>
      <c r="U516" s="61" t="s">
        <v>175</v>
      </c>
      <c r="V516" s="61" t="s">
        <v>176</v>
      </c>
      <c r="W516" s="61" t="s">
        <v>177</v>
      </c>
      <c r="X516" s="61" t="s">
        <v>178</v>
      </c>
      <c r="Y516" s="61" t="s">
        <v>179</v>
      </c>
    </row>
    <row r="517" spans="1:25" x14ac:dyDescent="0.25">
      <c r="A517" s="61">
        <v>1804556</v>
      </c>
      <c r="B517" s="61" t="s">
        <v>981</v>
      </c>
      <c r="C517" s="61" t="s">
        <v>982</v>
      </c>
      <c r="E517" s="61" t="s">
        <v>3</v>
      </c>
      <c r="F517" s="61" t="s">
        <v>0</v>
      </c>
      <c r="G517" s="61">
        <v>41026</v>
      </c>
      <c r="R517" s="61" t="s">
        <v>174</v>
      </c>
      <c r="S517" s="61" t="s">
        <v>174</v>
      </c>
      <c r="T517" s="61" t="s">
        <v>175</v>
      </c>
      <c r="U517" s="61" t="s">
        <v>175</v>
      </c>
      <c r="V517" s="61" t="s">
        <v>176</v>
      </c>
      <c r="W517" s="61" t="s">
        <v>177</v>
      </c>
      <c r="X517" s="61" t="s">
        <v>178</v>
      </c>
      <c r="Y517" s="61" t="s">
        <v>179</v>
      </c>
    </row>
    <row r="518" spans="1:25" x14ac:dyDescent="0.25">
      <c r="A518" s="61">
        <v>1805839</v>
      </c>
      <c r="B518" s="61" t="s">
        <v>877</v>
      </c>
      <c r="C518" s="61" t="s">
        <v>231</v>
      </c>
      <c r="E518" s="61" t="s">
        <v>3</v>
      </c>
      <c r="F518" s="61" t="s">
        <v>1</v>
      </c>
      <c r="G518" s="61">
        <v>41012</v>
      </c>
      <c r="R518" s="61" t="s">
        <v>174</v>
      </c>
      <c r="S518" s="61" t="s">
        <v>174</v>
      </c>
      <c r="T518" s="61" t="s">
        <v>175</v>
      </c>
      <c r="U518" s="61" t="s">
        <v>175</v>
      </c>
      <c r="V518" s="61" t="s">
        <v>176</v>
      </c>
      <c r="W518" s="61" t="s">
        <v>177</v>
      </c>
      <c r="X518" s="61" t="s">
        <v>178</v>
      </c>
      <c r="Y518" s="61" t="s">
        <v>179</v>
      </c>
    </row>
    <row r="519" spans="1:25" x14ac:dyDescent="0.25">
      <c r="A519" s="61">
        <v>1805868</v>
      </c>
      <c r="B519" s="61" t="s">
        <v>983</v>
      </c>
      <c r="C519" s="61" t="s">
        <v>915</v>
      </c>
      <c r="E519" s="61" t="s">
        <v>3</v>
      </c>
      <c r="F519" s="61" t="s">
        <v>1</v>
      </c>
      <c r="G519" s="61">
        <v>41012</v>
      </c>
      <c r="R519" s="61" t="s">
        <v>174</v>
      </c>
      <c r="S519" s="61" t="s">
        <v>174</v>
      </c>
      <c r="T519" s="61" t="s">
        <v>175</v>
      </c>
      <c r="U519" s="61" t="s">
        <v>175</v>
      </c>
      <c r="V519" s="61" t="s">
        <v>176</v>
      </c>
      <c r="W519" s="61" t="s">
        <v>177</v>
      </c>
      <c r="X519" s="61" t="s">
        <v>178</v>
      </c>
      <c r="Y519" s="61" t="s">
        <v>179</v>
      </c>
    </row>
    <row r="520" spans="1:25" x14ac:dyDescent="0.25">
      <c r="A520" s="61">
        <v>1807238</v>
      </c>
      <c r="B520" s="61" t="s">
        <v>629</v>
      </c>
      <c r="C520" s="61" t="s">
        <v>716</v>
      </c>
      <c r="E520" s="61" t="s">
        <v>3</v>
      </c>
      <c r="F520" s="61" t="s">
        <v>1</v>
      </c>
      <c r="G520" s="61">
        <v>45009</v>
      </c>
      <c r="R520" s="61" t="s">
        <v>174</v>
      </c>
      <c r="S520" s="61" t="s">
        <v>174</v>
      </c>
      <c r="T520" s="61" t="s">
        <v>175</v>
      </c>
      <c r="U520" s="61" t="s">
        <v>175</v>
      </c>
      <c r="V520" s="61" t="s">
        <v>176</v>
      </c>
      <c r="W520" s="61" t="s">
        <v>177</v>
      </c>
      <c r="X520" s="61" t="s">
        <v>178</v>
      </c>
      <c r="Y520" s="61" t="s">
        <v>179</v>
      </c>
    </row>
    <row r="521" spans="1:25" x14ac:dyDescent="0.25">
      <c r="A521" s="61">
        <v>1807559</v>
      </c>
      <c r="B521" s="61" t="s">
        <v>984</v>
      </c>
      <c r="C521" s="61" t="s">
        <v>550</v>
      </c>
      <c r="E521" s="61" t="s">
        <v>2</v>
      </c>
      <c r="F521" s="61" t="s">
        <v>1</v>
      </c>
      <c r="G521" s="61">
        <v>37023</v>
      </c>
      <c r="R521" s="61" t="s">
        <v>174</v>
      </c>
      <c r="S521" s="61" t="s">
        <v>174</v>
      </c>
      <c r="T521" s="61" t="s">
        <v>175</v>
      </c>
      <c r="U521" s="61" t="s">
        <v>175</v>
      </c>
      <c r="V521" s="61" t="s">
        <v>176</v>
      </c>
      <c r="W521" s="61" t="s">
        <v>177</v>
      </c>
      <c r="X521" s="61" t="s">
        <v>178</v>
      </c>
      <c r="Y521" s="61" t="s">
        <v>179</v>
      </c>
    </row>
    <row r="522" spans="1:25" x14ac:dyDescent="0.25">
      <c r="A522" s="61">
        <v>1808241</v>
      </c>
      <c r="B522" s="61" t="s">
        <v>985</v>
      </c>
      <c r="C522" s="61" t="s">
        <v>986</v>
      </c>
      <c r="E522" s="61" t="s">
        <v>3</v>
      </c>
      <c r="F522" s="61" t="s">
        <v>0</v>
      </c>
      <c r="G522" s="61">
        <v>36014</v>
      </c>
      <c r="R522" s="61" t="s">
        <v>174</v>
      </c>
      <c r="S522" s="61" t="s">
        <v>174</v>
      </c>
      <c r="T522" s="61" t="s">
        <v>175</v>
      </c>
      <c r="U522" s="61" t="s">
        <v>175</v>
      </c>
      <c r="V522" s="61" t="s">
        <v>176</v>
      </c>
      <c r="W522" s="61" t="s">
        <v>177</v>
      </c>
      <c r="X522" s="61" t="s">
        <v>178</v>
      </c>
      <c r="Y522" s="61" t="s">
        <v>179</v>
      </c>
    </row>
    <row r="523" spans="1:25" x14ac:dyDescent="0.25">
      <c r="A523" s="61">
        <v>1809395</v>
      </c>
      <c r="B523" s="61" t="s">
        <v>987</v>
      </c>
      <c r="C523" s="61" t="s">
        <v>988</v>
      </c>
      <c r="E523" s="61" t="s">
        <v>2</v>
      </c>
      <c r="F523" s="61" t="s">
        <v>0</v>
      </c>
      <c r="G523" s="61">
        <v>37023</v>
      </c>
      <c r="R523" s="61" t="s">
        <v>174</v>
      </c>
      <c r="S523" s="61" t="s">
        <v>174</v>
      </c>
      <c r="T523" s="61" t="s">
        <v>175</v>
      </c>
      <c r="U523" s="61" t="s">
        <v>175</v>
      </c>
      <c r="V523" s="61" t="s">
        <v>176</v>
      </c>
      <c r="W523" s="61" t="s">
        <v>177</v>
      </c>
      <c r="X523" s="61" t="s">
        <v>178</v>
      </c>
      <c r="Y523" s="61" t="s">
        <v>179</v>
      </c>
    </row>
    <row r="524" spans="1:25" x14ac:dyDescent="0.25">
      <c r="A524" s="61">
        <v>1809452</v>
      </c>
      <c r="B524" s="61" t="s">
        <v>989</v>
      </c>
      <c r="C524" s="61" t="s">
        <v>815</v>
      </c>
      <c r="E524" s="61" t="s">
        <v>2</v>
      </c>
      <c r="F524" s="61" t="s">
        <v>0</v>
      </c>
      <c r="G524" s="61">
        <v>45008</v>
      </c>
      <c r="R524" s="61" t="s">
        <v>174</v>
      </c>
      <c r="S524" s="61" t="s">
        <v>174</v>
      </c>
      <c r="T524" s="61" t="s">
        <v>175</v>
      </c>
      <c r="U524" s="61" t="s">
        <v>175</v>
      </c>
      <c r="V524" s="61" t="s">
        <v>176</v>
      </c>
      <c r="W524" s="61" t="s">
        <v>177</v>
      </c>
      <c r="X524" s="61" t="s">
        <v>178</v>
      </c>
      <c r="Y524" s="61" t="s">
        <v>179</v>
      </c>
    </row>
    <row r="525" spans="1:25" x14ac:dyDescent="0.25">
      <c r="A525" s="61">
        <v>1809463</v>
      </c>
      <c r="B525" s="61" t="s">
        <v>990</v>
      </c>
      <c r="C525" s="61" t="s">
        <v>991</v>
      </c>
      <c r="E525" s="61" t="s">
        <v>2</v>
      </c>
      <c r="F525" s="61" t="s">
        <v>1</v>
      </c>
      <c r="G525" s="61">
        <v>45008</v>
      </c>
      <c r="R525" s="61" t="s">
        <v>174</v>
      </c>
      <c r="S525" s="61" t="s">
        <v>174</v>
      </c>
      <c r="T525" s="61" t="s">
        <v>175</v>
      </c>
      <c r="U525" s="61" t="s">
        <v>175</v>
      </c>
      <c r="V525" s="61" t="s">
        <v>176</v>
      </c>
      <c r="W525" s="61" t="s">
        <v>177</v>
      </c>
      <c r="X525" s="61" t="s">
        <v>178</v>
      </c>
      <c r="Y525" s="61" t="s">
        <v>179</v>
      </c>
    </row>
    <row r="526" spans="1:25" x14ac:dyDescent="0.25">
      <c r="A526" s="61">
        <v>1810859</v>
      </c>
      <c r="B526" s="61" t="s">
        <v>992</v>
      </c>
      <c r="C526" s="61" t="s">
        <v>993</v>
      </c>
      <c r="E526" s="61" t="s">
        <v>3</v>
      </c>
      <c r="F526" s="61" t="s">
        <v>1</v>
      </c>
      <c r="G526" s="61">
        <v>36003</v>
      </c>
      <c r="R526" s="61" t="s">
        <v>174</v>
      </c>
      <c r="S526" s="61" t="s">
        <v>174</v>
      </c>
      <c r="T526" s="61" t="s">
        <v>175</v>
      </c>
      <c r="U526" s="61" t="s">
        <v>175</v>
      </c>
      <c r="V526" s="61" t="s">
        <v>176</v>
      </c>
      <c r="W526" s="61" t="s">
        <v>177</v>
      </c>
      <c r="X526" s="61" t="s">
        <v>178</v>
      </c>
      <c r="Y526" s="61" t="s">
        <v>179</v>
      </c>
    </row>
    <row r="527" spans="1:25" x14ac:dyDescent="0.25">
      <c r="A527" s="61">
        <v>1812410</v>
      </c>
      <c r="B527" s="61" t="s">
        <v>994</v>
      </c>
      <c r="C527" s="61" t="s">
        <v>851</v>
      </c>
      <c r="E527" s="61" t="s">
        <v>2</v>
      </c>
      <c r="F527" s="61" t="s">
        <v>0</v>
      </c>
      <c r="G527" s="61">
        <v>28001</v>
      </c>
      <c r="R527" s="61" t="s">
        <v>174</v>
      </c>
      <c r="S527" s="61" t="s">
        <v>174</v>
      </c>
      <c r="T527" s="61" t="s">
        <v>175</v>
      </c>
      <c r="U527" s="61" t="s">
        <v>175</v>
      </c>
      <c r="V527" s="61" t="s">
        <v>176</v>
      </c>
      <c r="W527" s="61" t="s">
        <v>177</v>
      </c>
      <c r="X527" s="61" t="s">
        <v>178</v>
      </c>
      <c r="Y527" s="61" t="s">
        <v>179</v>
      </c>
    </row>
    <row r="528" spans="1:25" x14ac:dyDescent="0.25">
      <c r="A528" s="61">
        <v>1812412</v>
      </c>
      <c r="B528" s="61" t="s">
        <v>779</v>
      </c>
      <c r="C528" s="61" t="s">
        <v>200</v>
      </c>
      <c r="E528" s="61" t="s">
        <v>3</v>
      </c>
      <c r="F528" s="61" t="s">
        <v>1</v>
      </c>
      <c r="G528" s="61">
        <v>28030</v>
      </c>
      <c r="R528" s="61" t="s">
        <v>174</v>
      </c>
      <c r="S528" s="61" t="s">
        <v>174</v>
      </c>
      <c r="T528" s="61" t="s">
        <v>175</v>
      </c>
      <c r="U528" s="61" t="s">
        <v>175</v>
      </c>
      <c r="V528" s="61" t="s">
        <v>176</v>
      </c>
      <c r="W528" s="61" t="s">
        <v>177</v>
      </c>
      <c r="X528" s="61" t="s">
        <v>178</v>
      </c>
      <c r="Y528" s="61" t="s">
        <v>179</v>
      </c>
    </row>
    <row r="529" spans="1:25" x14ac:dyDescent="0.25">
      <c r="A529" s="61">
        <v>1812918</v>
      </c>
      <c r="B529" s="61" t="s">
        <v>373</v>
      </c>
      <c r="C529" s="61" t="s">
        <v>303</v>
      </c>
      <c r="E529" s="61" t="s">
        <v>2</v>
      </c>
      <c r="F529" s="61" t="s">
        <v>1</v>
      </c>
      <c r="G529" s="61">
        <v>41006</v>
      </c>
      <c r="R529" s="61" t="s">
        <v>174</v>
      </c>
      <c r="S529" s="61" t="s">
        <v>174</v>
      </c>
      <c r="T529" s="61" t="s">
        <v>175</v>
      </c>
      <c r="U529" s="61" t="s">
        <v>175</v>
      </c>
      <c r="V529" s="61" t="s">
        <v>176</v>
      </c>
      <c r="W529" s="61" t="s">
        <v>177</v>
      </c>
      <c r="X529" s="61" t="s">
        <v>178</v>
      </c>
      <c r="Y529" s="61" t="s">
        <v>179</v>
      </c>
    </row>
    <row r="530" spans="1:25" x14ac:dyDescent="0.25">
      <c r="A530" s="61">
        <v>1813077</v>
      </c>
      <c r="B530" s="61" t="s">
        <v>995</v>
      </c>
      <c r="C530" s="61" t="s">
        <v>260</v>
      </c>
      <c r="E530" s="61" t="s">
        <v>3</v>
      </c>
      <c r="F530" s="61" t="s">
        <v>0</v>
      </c>
      <c r="G530" s="61">
        <v>28012</v>
      </c>
      <c r="R530" s="61" t="s">
        <v>174</v>
      </c>
      <c r="S530" s="61" t="s">
        <v>174</v>
      </c>
      <c r="T530" s="61" t="s">
        <v>175</v>
      </c>
      <c r="U530" s="61" t="s">
        <v>175</v>
      </c>
      <c r="V530" s="61" t="s">
        <v>176</v>
      </c>
      <c r="W530" s="61" t="s">
        <v>177</v>
      </c>
      <c r="X530" s="61" t="s">
        <v>178</v>
      </c>
      <c r="Y530" s="61" t="s">
        <v>179</v>
      </c>
    </row>
    <row r="531" spans="1:25" x14ac:dyDescent="0.25">
      <c r="A531" s="61">
        <v>1813647</v>
      </c>
      <c r="B531" s="61" t="s">
        <v>996</v>
      </c>
      <c r="C531" s="61" t="s">
        <v>524</v>
      </c>
      <c r="E531" s="61" t="s">
        <v>3</v>
      </c>
      <c r="F531" s="61" t="s">
        <v>0</v>
      </c>
      <c r="G531" s="61">
        <v>37047</v>
      </c>
      <c r="R531" s="61" t="s">
        <v>174</v>
      </c>
      <c r="S531" s="61" t="s">
        <v>174</v>
      </c>
      <c r="T531" s="61" t="s">
        <v>175</v>
      </c>
      <c r="U531" s="61" t="s">
        <v>175</v>
      </c>
      <c r="V531" s="61" t="s">
        <v>176</v>
      </c>
      <c r="W531" s="61" t="s">
        <v>177</v>
      </c>
      <c r="X531" s="61" t="s">
        <v>178</v>
      </c>
      <c r="Y531" s="61" t="s">
        <v>179</v>
      </c>
    </row>
    <row r="532" spans="1:25" x14ac:dyDescent="0.25">
      <c r="A532" s="61">
        <v>1813735</v>
      </c>
      <c r="B532" s="61" t="s">
        <v>997</v>
      </c>
      <c r="C532" s="61" t="s">
        <v>998</v>
      </c>
      <c r="E532" s="61" t="s">
        <v>2</v>
      </c>
      <c r="F532" s="61" t="s">
        <v>0</v>
      </c>
      <c r="G532" s="61">
        <v>41003</v>
      </c>
      <c r="R532" s="61" t="s">
        <v>174</v>
      </c>
      <c r="S532" s="61" t="s">
        <v>174</v>
      </c>
      <c r="T532" s="61" t="s">
        <v>175</v>
      </c>
      <c r="U532" s="61" t="s">
        <v>175</v>
      </c>
      <c r="V532" s="61" t="s">
        <v>176</v>
      </c>
      <c r="W532" s="61" t="s">
        <v>177</v>
      </c>
      <c r="X532" s="61" t="s">
        <v>178</v>
      </c>
      <c r="Y532" s="61" t="s">
        <v>179</v>
      </c>
    </row>
    <row r="533" spans="1:25" x14ac:dyDescent="0.25">
      <c r="A533" s="61">
        <v>1814502</v>
      </c>
      <c r="B533" s="61" t="s">
        <v>999</v>
      </c>
      <c r="C533" s="61" t="s">
        <v>1000</v>
      </c>
      <c r="E533" s="61" t="s">
        <v>3</v>
      </c>
      <c r="F533" s="61" t="s">
        <v>1</v>
      </c>
      <c r="G533" s="61">
        <v>28031</v>
      </c>
      <c r="R533" s="61" t="s">
        <v>174</v>
      </c>
      <c r="S533" s="61" t="s">
        <v>174</v>
      </c>
      <c r="T533" s="61" t="s">
        <v>175</v>
      </c>
      <c r="U533" s="61" t="s">
        <v>175</v>
      </c>
      <c r="V533" s="61" t="s">
        <v>176</v>
      </c>
      <c r="W533" s="61" t="s">
        <v>177</v>
      </c>
      <c r="X533" s="61" t="s">
        <v>178</v>
      </c>
      <c r="Y533" s="61" t="s">
        <v>179</v>
      </c>
    </row>
    <row r="534" spans="1:25" x14ac:dyDescent="0.25">
      <c r="A534" s="61">
        <v>1814874</v>
      </c>
      <c r="B534" s="61" t="s">
        <v>1001</v>
      </c>
      <c r="C534" s="61" t="s">
        <v>950</v>
      </c>
      <c r="E534" s="61" t="s">
        <v>3</v>
      </c>
      <c r="F534" s="61" t="s">
        <v>0</v>
      </c>
      <c r="G534" s="61">
        <v>37036</v>
      </c>
      <c r="R534" s="61" t="s">
        <v>174</v>
      </c>
      <c r="S534" s="61" t="s">
        <v>174</v>
      </c>
      <c r="T534" s="61" t="s">
        <v>175</v>
      </c>
      <c r="U534" s="61" t="s">
        <v>175</v>
      </c>
      <c r="V534" s="61" t="s">
        <v>176</v>
      </c>
      <c r="W534" s="61" t="s">
        <v>177</v>
      </c>
      <c r="X534" s="61" t="s">
        <v>178</v>
      </c>
      <c r="Y534" s="61" t="s">
        <v>179</v>
      </c>
    </row>
    <row r="535" spans="1:25" x14ac:dyDescent="0.25">
      <c r="A535" s="61">
        <v>1815309</v>
      </c>
      <c r="B535" s="61" t="s">
        <v>1002</v>
      </c>
      <c r="C535" s="61" t="s">
        <v>272</v>
      </c>
      <c r="E535" s="61" t="s">
        <v>3</v>
      </c>
      <c r="F535" s="61" t="s">
        <v>0</v>
      </c>
      <c r="G535" s="61">
        <v>45010</v>
      </c>
      <c r="R535" s="61" t="s">
        <v>174</v>
      </c>
      <c r="S535" s="61" t="s">
        <v>174</v>
      </c>
      <c r="T535" s="61" t="s">
        <v>175</v>
      </c>
      <c r="U535" s="61" t="s">
        <v>175</v>
      </c>
      <c r="V535" s="61" t="s">
        <v>176</v>
      </c>
      <c r="W535" s="61" t="s">
        <v>177</v>
      </c>
      <c r="X535" s="61" t="s">
        <v>178</v>
      </c>
      <c r="Y535" s="61" t="s">
        <v>179</v>
      </c>
    </row>
    <row r="536" spans="1:25" x14ac:dyDescent="0.25">
      <c r="A536" s="61">
        <v>1816773</v>
      </c>
      <c r="B536" s="61" t="s">
        <v>1003</v>
      </c>
      <c r="C536" s="61" t="s">
        <v>463</v>
      </c>
      <c r="E536" s="61" t="s">
        <v>2</v>
      </c>
      <c r="F536" s="61" t="s">
        <v>1</v>
      </c>
      <c r="G536" s="61">
        <v>45053</v>
      </c>
      <c r="R536" s="61" t="s">
        <v>174</v>
      </c>
      <c r="S536" s="61" t="s">
        <v>174</v>
      </c>
      <c r="T536" s="61" t="s">
        <v>175</v>
      </c>
      <c r="U536" s="61" t="s">
        <v>175</v>
      </c>
      <c r="V536" s="61" t="s">
        <v>176</v>
      </c>
      <c r="W536" s="61" t="s">
        <v>177</v>
      </c>
      <c r="X536" s="61" t="s">
        <v>178</v>
      </c>
      <c r="Y536" s="61" t="s">
        <v>179</v>
      </c>
    </row>
    <row r="537" spans="1:25" x14ac:dyDescent="0.25">
      <c r="A537" s="61">
        <v>1817371</v>
      </c>
      <c r="B537" s="61" t="s">
        <v>1004</v>
      </c>
      <c r="C537" s="61" t="s">
        <v>318</v>
      </c>
      <c r="E537" s="61" t="s">
        <v>3</v>
      </c>
      <c r="F537" s="61" t="s">
        <v>0</v>
      </c>
      <c r="G537" s="61">
        <v>28004</v>
      </c>
      <c r="R537" s="61" t="s">
        <v>174</v>
      </c>
      <c r="S537" s="61" t="s">
        <v>174</v>
      </c>
      <c r="T537" s="61" t="s">
        <v>175</v>
      </c>
      <c r="U537" s="61" t="s">
        <v>175</v>
      </c>
      <c r="V537" s="61" t="s">
        <v>176</v>
      </c>
      <c r="W537" s="61" t="s">
        <v>177</v>
      </c>
      <c r="X537" s="61" t="s">
        <v>178</v>
      </c>
      <c r="Y537" s="61" t="s">
        <v>179</v>
      </c>
    </row>
    <row r="538" spans="1:25" x14ac:dyDescent="0.25">
      <c r="A538" s="61">
        <v>1818158</v>
      </c>
      <c r="B538" s="61" t="s">
        <v>1005</v>
      </c>
      <c r="C538" s="61" t="s">
        <v>982</v>
      </c>
      <c r="E538" s="61" t="s">
        <v>3</v>
      </c>
      <c r="F538" s="61" t="s">
        <v>0</v>
      </c>
      <c r="G538" s="61">
        <v>18005</v>
      </c>
      <c r="R538" s="61" t="s">
        <v>174</v>
      </c>
      <c r="S538" s="61" t="s">
        <v>174</v>
      </c>
      <c r="T538" s="61" t="s">
        <v>175</v>
      </c>
      <c r="U538" s="61" t="s">
        <v>175</v>
      </c>
      <c r="V538" s="61" t="s">
        <v>176</v>
      </c>
      <c r="W538" s="61" t="s">
        <v>177</v>
      </c>
      <c r="X538" s="61" t="s">
        <v>178</v>
      </c>
      <c r="Y538" s="61" t="s">
        <v>179</v>
      </c>
    </row>
    <row r="539" spans="1:25" x14ac:dyDescent="0.25">
      <c r="A539" s="61">
        <v>1818626</v>
      </c>
      <c r="B539" s="61" t="s">
        <v>1006</v>
      </c>
      <c r="C539" s="61" t="s">
        <v>231</v>
      </c>
      <c r="E539" s="61" t="s">
        <v>2</v>
      </c>
      <c r="F539" s="61" t="s">
        <v>1</v>
      </c>
      <c r="G539" s="61">
        <v>37024</v>
      </c>
      <c r="R539" s="61" t="s">
        <v>174</v>
      </c>
      <c r="S539" s="61" t="s">
        <v>174</v>
      </c>
      <c r="T539" s="61" t="s">
        <v>175</v>
      </c>
      <c r="U539" s="61" t="s">
        <v>175</v>
      </c>
      <c r="V539" s="61" t="s">
        <v>176</v>
      </c>
      <c r="W539" s="61" t="s">
        <v>177</v>
      </c>
      <c r="X539" s="61" t="s">
        <v>178</v>
      </c>
      <c r="Y539" s="61" t="s">
        <v>179</v>
      </c>
    </row>
    <row r="540" spans="1:25" x14ac:dyDescent="0.25">
      <c r="A540" s="61">
        <v>1818653</v>
      </c>
      <c r="B540" s="61" t="s">
        <v>1007</v>
      </c>
      <c r="C540" s="61" t="s">
        <v>383</v>
      </c>
      <c r="E540" s="61" t="s">
        <v>2</v>
      </c>
      <c r="F540" s="61" t="s">
        <v>0</v>
      </c>
      <c r="G540" s="61">
        <v>37024</v>
      </c>
      <c r="R540" s="61" t="s">
        <v>174</v>
      </c>
      <c r="S540" s="61" t="s">
        <v>174</v>
      </c>
      <c r="T540" s="61" t="s">
        <v>175</v>
      </c>
      <c r="U540" s="61" t="s">
        <v>175</v>
      </c>
      <c r="V540" s="61" t="s">
        <v>176</v>
      </c>
      <c r="W540" s="61" t="s">
        <v>177</v>
      </c>
      <c r="X540" s="61" t="s">
        <v>178</v>
      </c>
      <c r="Y540" s="61" t="s">
        <v>179</v>
      </c>
    </row>
    <row r="541" spans="1:25" x14ac:dyDescent="0.25">
      <c r="A541" s="61">
        <v>1818656</v>
      </c>
      <c r="B541" s="61" t="s">
        <v>1008</v>
      </c>
      <c r="C541" s="61" t="s">
        <v>1009</v>
      </c>
      <c r="E541" s="61" t="s">
        <v>3</v>
      </c>
      <c r="F541" s="61" t="s">
        <v>0</v>
      </c>
      <c r="G541" s="61">
        <v>37024</v>
      </c>
      <c r="R541" s="61" t="s">
        <v>174</v>
      </c>
      <c r="S541" s="61" t="s">
        <v>174</v>
      </c>
      <c r="T541" s="61" t="s">
        <v>175</v>
      </c>
      <c r="U541" s="61" t="s">
        <v>175</v>
      </c>
      <c r="V541" s="61" t="s">
        <v>176</v>
      </c>
      <c r="W541" s="61" t="s">
        <v>177</v>
      </c>
      <c r="X541" s="61" t="s">
        <v>178</v>
      </c>
      <c r="Y541" s="61" t="s">
        <v>179</v>
      </c>
    </row>
    <row r="542" spans="1:25" x14ac:dyDescent="0.25">
      <c r="A542" s="61">
        <v>1822034</v>
      </c>
      <c r="B542" s="61" t="s">
        <v>1010</v>
      </c>
      <c r="C542" s="61" t="s">
        <v>301</v>
      </c>
      <c r="E542" s="61" t="s">
        <v>3</v>
      </c>
      <c r="F542" s="61" t="s">
        <v>0</v>
      </c>
      <c r="G542" s="61">
        <v>41003</v>
      </c>
      <c r="R542" s="61" t="s">
        <v>174</v>
      </c>
      <c r="S542" s="61" t="s">
        <v>174</v>
      </c>
      <c r="T542" s="61" t="s">
        <v>175</v>
      </c>
      <c r="U542" s="61" t="s">
        <v>175</v>
      </c>
      <c r="V542" s="61" t="s">
        <v>176</v>
      </c>
      <c r="W542" s="61" t="s">
        <v>177</v>
      </c>
      <c r="X542" s="61" t="s">
        <v>178</v>
      </c>
      <c r="Y542" s="61" t="s">
        <v>179</v>
      </c>
    </row>
    <row r="543" spans="1:25" x14ac:dyDescent="0.25">
      <c r="A543" s="61">
        <v>1822524</v>
      </c>
      <c r="B543" s="61" t="s">
        <v>1011</v>
      </c>
      <c r="C543" s="61" t="s">
        <v>1012</v>
      </c>
      <c r="E543" s="61" t="s">
        <v>3</v>
      </c>
      <c r="F543" s="61" t="s">
        <v>0</v>
      </c>
      <c r="G543" s="61">
        <v>18032</v>
      </c>
      <c r="R543" s="61" t="s">
        <v>174</v>
      </c>
      <c r="S543" s="61" t="s">
        <v>174</v>
      </c>
      <c r="T543" s="61" t="s">
        <v>175</v>
      </c>
      <c r="U543" s="61" t="s">
        <v>175</v>
      </c>
      <c r="V543" s="61" t="s">
        <v>176</v>
      </c>
      <c r="W543" s="61" t="s">
        <v>177</v>
      </c>
      <c r="X543" s="61" t="s">
        <v>178</v>
      </c>
      <c r="Y543" s="61" t="s">
        <v>179</v>
      </c>
    </row>
    <row r="544" spans="1:25" x14ac:dyDescent="0.25">
      <c r="A544" s="61">
        <v>1824249</v>
      </c>
      <c r="B544" s="61" t="s">
        <v>1013</v>
      </c>
      <c r="C544" s="61" t="s">
        <v>637</v>
      </c>
      <c r="E544" s="61" t="s">
        <v>3</v>
      </c>
      <c r="F544" s="61" t="s">
        <v>0</v>
      </c>
      <c r="G544" s="61">
        <v>28031</v>
      </c>
      <c r="R544" s="61" t="s">
        <v>174</v>
      </c>
      <c r="S544" s="61" t="s">
        <v>174</v>
      </c>
      <c r="T544" s="61" t="s">
        <v>175</v>
      </c>
      <c r="U544" s="61" t="s">
        <v>175</v>
      </c>
      <c r="V544" s="61" t="s">
        <v>176</v>
      </c>
      <c r="W544" s="61" t="s">
        <v>177</v>
      </c>
      <c r="X544" s="61" t="s">
        <v>178</v>
      </c>
      <c r="Y544" s="61" t="s">
        <v>179</v>
      </c>
    </row>
    <row r="545" spans="1:25" x14ac:dyDescent="0.25">
      <c r="A545" s="61">
        <v>1824255</v>
      </c>
      <c r="B545" s="61" t="s">
        <v>1014</v>
      </c>
      <c r="C545" s="61" t="s">
        <v>1015</v>
      </c>
      <c r="E545" s="61" t="s">
        <v>3</v>
      </c>
      <c r="F545" s="61" t="s">
        <v>0</v>
      </c>
      <c r="G545" s="61">
        <v>28031</v>
      </c>
      <c r="R545" s="61" t="s">
        <v>174</v>
      </c>
      <c r="S545" s="61" t="s">
        <v>174</v>
      </c>
      <c r="T545" s="61" t="s">
        <v>175</v>
      </c>
      <c r="U545" s="61" t="s">
        <v>175</v>
      </c>
      <c r="V545" s="61" t="s">
        <v>176</v>
      </c>
      <c r="W545" s="61" t="s">
        <v>177</v>
      </c>
      <c r="X545" s="61" t="s">
        <v>178</v>
      </c>
      <c r="Y545" s="61" t="s">
        <v>179</v>
      </c>
    </row>
    <row r="546" spans="1:25" x14ac:dyDescent="0.25">
      <c r="A546" s="61">
        <v>1824260</v>
      </c>
      <c r="B546" s="61" t="s">
        <v>1016</v>
      </c>
      <c r="C546" s="61" t="s">
        <v>370</v>
      </c>
      <c r="E546" s="61" t="s">
        <v>3</v>
      </c>
      <c r="F546" s="61" t="s">
        <v>0</v>
      </c>
      <c r="G546" s="61">
        <v>28031</v>
      </c>
      <c r="R546" s="61" t="s">
        <v>174</v>
      </c>
      <c r="S546" s="61" t="s">
        <v>174</v>
      </c>
      <c r="T546" s="61" t="s">
        <v>175</v>
      </c>
      <c r="U546" s="61" t="s">
        <v>175</v>
      </c>
      <c r="V546" s="61" t="s">
        <v>176</v>
      </c>
      <c r="W546" s="61" t="s">
        <v>177</v>
      </c>
      <c r="X546" s="61" t="s">
        <v>178</v>
      </c>
      <c r="Y546" s="61" t="s">
        <v>179</v>
      </c>
    </row>
    <row r="547" spans="1:25" x14ac:dyDescent="0.25">
      <c r="A547" s="61">
        <v>1824290</v>
      </c>
      <c r="B547" s="61" t="s">
        <v>1017</v>
      </c>
      <c r="C547" s="61" t="s">
        <v>1018</v>
      </c>
      <c r="E547" s="61" t="s">
        <v>3</v>
      </c>
      <c r="F547" s="61" t="s">
        <v>0</v>
      </c>
      <c r="G547" s="61">
        <v>28031</v>
      </c>
      <c r="R547" s="61" t="s">
        <v>174</v>
      </c>
      <c r="S547" s="61" t="s">
        <v>174</v>
      </c>
      <c r="T547" s="61" t="s">
        <v>175</v>
      </c>
      <c r="U547" s="61" t="s">
        <v>175</v>
      </c>
      <c r="V547" s="61" t="s">
        <v>176</v>
      </c>
      <c r="W547" s="61" t="s">
        <v>177</v>
      </c>
      <c r="X547" s="61" t="s">
        <v>178</v>
      </c>
      <c r="Y547" s="61" t="s">
        <v>179</v>
      </c>
    </row>
    <row r="548" spans="1:25" x14ac:dyDescent="0.25">
      <c r="A548" s="61">
        <v>1824623</v>
      </c>
      <c r="B548" s="61" t="s">
        <v>1019</v>
      </c>
      <c r="C548" s="61" t="s">
        <v>440</v>
      </c>
      <c r="E548" s="61" t="s">
        <v>3</v>
      </c>
      <c r="F548" s="61" t="s">
        <v>1</v>
      </c>
      <c r="G548" s="61">
        <v>41016</v>
      </c>
      <c r="R548" s="61" t="s">
        <v>174</v>
      </c>
      <c r="S548" s="61" t="s">
        <v>174</v>
      </c>
      <c r="T548" s="61" t="s">
        <v>175</v>
      </c>
      <c r="U548" s="61" t="s">
        <v>175</v>
      </c>
      <c r="V548" s="61" t="s">
        <v>176</v>
      </c>
      <c r="W548" s="61" t="s">
        <v>177</v>
      </c>
      <c r="X548" s="61" t="s">
        <v>178</v>
      </c>
      <c r="Y548" s="61" t="s">
        <v>179</v>
      </c>
    </row>
    <row r="549" spans="1:25" x14ac:dyDescent="0.25">
      <c r="A549" s="61">
        <v>1825303</v>
      </c>
      <c r="B549" s="61" t="s">
        <v>1020</v>
      </c>
      <c r="C549" s="61" t="s">
        <v>1021</v>
      </c>
      <c r="E549" s="61" t="s">
        <v>3</v>
      </c>
      <c r="F549" s="61" t="s">
        <v>1</v>
      </c>
      <c r="G549" s="61">
        <v>36011</v>
      </c>
      <c r="R549" s="61" t="s">
        <v>174</v>
      </c>
      <c r="S549" s="61" t="s">
        <v>174</v>
      </c>
      <c r="T549" s="61" t="s">
        <v>175</v>
      </c>
      <c r="U549" s="61" t="s">
        <v>175</v>
      </c>
      <c r="V549" s="61" t="s">
        <v>176</v>
      </c>
      <c r="W549" s="61" t="s">
        <v>177</v>
      </c>
      <c r="X549" s="61" t="s">
        <v>178</v>
      </c>
      <c r="Y549" s="61" t="s">
        <v>179</v>
      </c>
    </row>
    <row r="550" spans="1:25" x14ac:dyDescent="0.25">
      <c r="A550" s="61">
        <v>1825907</v>
      </c>
      <c r="B550" s="61" t="s">
        <v>1022</v>
      </c>
      <c r="C550" s="61" t="s">
        <v>1023</v>
      </c>
      <c r="E550" s="61" t="s">
        <v>2</v>
      </c>
      <c r="F550" s="61" t="s">
        <v>0</v>
      </c>
      <c r="G550" s="61">
        <v>28009</v>
      </c>
      <c r="R550" s="61" t="s">
        <v>174</v>
      </c>
      <c r="S550" s="61" t="s">
        <v>174</v>
      </c>
      <c r="T550" s="61" t="s">
        <v>175</v>
      </c>
      <c r="U550" s="61" t="s">
        <v>175</v>
      </c>
      <c r="V550" s="61" t="s">
        <v>176</v>
      </c>
      <c r="W550" s="61" t="s">
        <v>177</v>
      </c>
      <c r="X550" s="61" t="s">
        <v>178</v>
      </c>
      <c r="Y550" s="61" t="s">
        <v>179</v>
      </c>
    </row>
    <row r="551" spans="1:25" x14ac:dyDescent="0.25">
      <c r="A551" s="61">
        <v>1830932</v>
      </c>
      <c r="B551" s="61" t="s">
        <v>1024</v>
      </c>
      <c r="C551" s="61" t="s">
        <v>194</v>
      </c>
      <c r="E551" s="61" t="s">
        <v>2</v>
      </c>
      <c r="F551" s="61" t="s">
        <v>0</v>
      </c>
      <c r="G551" s="61">
        <v>18024</v>
      </c>
      <c r="R551" s="61" t="s">
        <v>174</v>
      </c>
      <c r="S551" s="61" t="s">
        <v>174</v>
      </c>
      <c r="T551" s="61" t="s">
        <v>175</v>
      </c>
      <c r="U551" s="61" t="s">
        <v>175</v>
      </c>
      <c r="V551" s="61" t="s">
        <v>176</v>
      </c>
      <c r="W551" s="61" t="s">
        <v>177</v>
      </c>
      <c r="X551" s="61" t="s">
        <v>178</v>
      </c>
      <c r="Y551" s="61" t="s">
        <v>179</v>
      </c>
    </row>
    <row r="552" spans="1:25" x14ac:dyDescent="0.25">
      <c r="A552" s="61">
        <v>1831293</v>
      </c>
      <c r="B552" s="61" t="s">
        <v>1025</v>
      </c>
      <c r="C552" s="61" t="s">
        <v>196</v>
      </c>
      <c r="E552" s="61" t="s">
        <v>2</v>
      </c>
      <c r="F552" s="61" t="s">
        <v>0</v>
      </c>
      <c r="G552" s="61">
        <v>28037</v>
      </c>
      <c r="R552" s="61" t="s">
        <v>174</v>
      </c>
      <c r="S552" s="61" t="s">
        <v>174</v>
      </c>
      <c r="T552" s="61" t="s">
        <v>175</v>
      </c>
      <c r="U552" s="61" t="s">
        <v>175</v>
      </c>
      <c r="V552" s="61" t="s">
        <v>176</v>
      </c>
      <c r="W552" s="61" t="s">
        <v>177</v>
      </c>
      <c r="X552" s="61" t="s">
        <v>178</v>
      </c>
      <c r="Y552" s="61" t="s">
        <v>179</v>
      </c>
    </row>
    <row r="553" spans="1:25" x14ac:dyDescent="0.25">
      <c r="A553" s="61">
        <v>1831307</v>
      </c>
      <c r="B553" s="61" t="s">
        <v>717</v>
      </c>
      <c r="C553" s="61" t="s">
        <v>1026</v>
      </c>
      <c r="E553" s="61" t="s">
        <v>2</v>
      </c>
      <c r="F553" s="61" t="s">
        <v>1</v>
      </c>
      <c r="G553" s="61">
        <v>28031</v>
      </c>
      <c r="R553" s="61" t="s">
        <v>174</v>
      </c>
      <c r="S553" s="61" t="s">
        <v>174</v>
      </c>
      <c r="T553" s="61" t="s">
        <v>175</v>
      </c>
      <c r="U553" s="61" t="s">
        <v>175</v>
      </c>
      <c r="V553" s="61" t="s">
        <v>176</v>
      </c>
      <c r="W553" s="61" t="s">
        <v>177</v>
      </c>
      <c r="X553" s="61" t="s">
        <v>178</v>
      </c>
      <c r="Y553" s="61" t="s">
        <v>179</v>
      </c>
    </row>
    <row r="554" spans="1:25" x14ac:dyDescent="0.25">
      <c r="A554" s="61">
        <v>1831320</v>
      </c>
      <c r="B554" s="61" t="s">
        <v>1027</v>
      </c>
      <c r="C554" s="61" t="s">
        <v>716</v>
      </c>
      <c r="E554" s="61" t="s">
        <v>2</v>
      </c>
      <c r="F554" s="61" t="s">
        <v>1</v>
      </c>
      <c r="G554" s="61">
        <v>28031</v>
      </c>
      <c r="R554" s="61" t="s">
        <v>174</v>
      </c>
      <c r="S554" s="61" t="s">
        <v>174</v>
      </c>
      <c r="T554" s="61" t="s">
        <v>175</v>
      </c>
      <c r="U554" s="61" t="s">
        <v>175</v>
      </c>
      <c r="V554" s="61" t="s">
        <v>176</v>
      </c>
      <c r="W554" s="61" t="s">
        <v>177</v>
      </c>
      <c r="X554" s="61" t="s">
        <v>178</v>
      </c>
      <c r="Y554" s="61" t="s">
        <v>179</v>
      </c>
    </row>
    <row r="555" spans="1:25" x14ac:dyDescent="0.25">
      <c r="A555" s="61">
        <v>1831485</v>
      </c>
      <c r="B555" s="61" t="s">
        <v>1028</v>
      </c>
      <c r="C555" s="61" t="s">
        <v>200</v>
      </c>
      <c r="E555" s="61" t="s">
        <v>3</v>
      </c>
      <c r="F555" s="61" t="s">
        <v>1</v>
      </c>
      <c r="G555" s="61">
        <v>37023</v>
      </c>
      <c r="R555" s="61" t="s">
        <v>174</v>
      </c>
      <c r="S555" s="61" t="s">
        <v>174</v>
      </c>
      <c r="T555" s="61" t="s">
        <v>175</v>
      </c>
      <c r="U555" s="61" t="s">
        <v>175</v>
      </c>
      <c r="V555" s="61" t="s">
        <v>176</v>
      </c>
      <c r="W555" s="61" t="s">
        <v>177</v>
      </c>
      <c r="X555" s="61" t="s">
        <v>178</v>
      </c>
      <c r="Y555" s="61" t="s">
        <v>179</v>
      </c>
    </row>
    <row r="556" spans="1:25" x14ac:dyDescent="0.25">
      <c r="A556" s="61">
        <v>1832307</v>
      </c>
      <c r="B556" s="61" t="s">
        <v>480</v>
      </c>
      <c r="C556" s="61" t="s">
        <v>297</v>
      </c>
      <c r="E556" s="61" t="s">
        <v>3</v>
      </c>
      <c r="F556" s="61" t="s">
        <v>0</v>
      </c>
      <c r="G556" s="61">
        <v>41012</v>
      </c>
      <c r="R556" s="61" t="s">
        <v>174</v>
      </c>
      <c r="S556" s="61" t="s">
        <v>174</v>
      </c>
      <c r="T556" s="61" t="s">
        <v>175</v>
      </c>
      <c r="U556" s="61" t="s">
        <v>175</v>
      </c>
      <c r="V556" s="61" t="s">
        <v>176</v>
      </c>
      <c r="W556" s="61" t="s">
        <v>177</v>
      </c>
      <c r="X556" s="61" t="s">
        <v>178</v>
      </c>
      <c r="Y556" s="61" t="s">
        <v>179</v>
      </c>
    </row>
    <row r="557" spans="1:25" x14ac:dyDescent="0.25">
      <c r="A557" s="61">
        <v>1832536</v>
      </c>
      <c r="B557" s="61" t="s">
        <v>1029</v>
      </c>
      <c r="C557" s="61" t="s">
        <v>1030</v>
      </c>
      <c r="E557" s="61" t="s">
        <v>2</v>
      </c>
      <c r="F557" s="61" t="s">
        <v>1</v>
      </c>
      <c r="G557" s="61">
        <v>45008</v>
      </c>
      <c r="R557" s="61" t="s">
        <v>174</v>
      </c>
      <c r="S557" s="61" t="s">
        <v>174</v>
      </c>
      <c r="T557" s="61" t="s">
        <v>175</v>
      </c>
      <c r="U557" s="61" t="s">
        <v>175</v>
      </c>
      <c r="V557" s="61" t="s">
        <v>176</v>
      </c>
      <c r="W557" s="61" t="s">
        <v>177</v>
      </c>
      <c r="X557" s="61" t="s">
        <v>178</v>
      </c>
      <c r="Y557" s="61" t="s">
        <v>179</v>
      </c>
    </row>
    <row r="558" spans="1:25" x14ac:dyDescent="0.25">
      <c r="A558" s="61">
        <v>1833168</v>
      </c>
      <c r="B558" s="61" t="s">
        <v>1031</v>
      </c>
      <c r="C558" s="61" t="s">
        <v>473</v>
      </c>
      <c r="E558" s="61" t="s">
        <v>3</v>
      </c>
      <c r="F558" s="61" t="s">
        <v>0</v>
      </c>
      <c r="G558" s="61">
        <v>18032</v>
      </c>
      <c r="R558" s="61" t="s">
        <v>174</v>
      </c>
      <c r="S558" s="61" t="s">
        <v>174</v>
      </c>
      <c r="T558" s="61" t="s">
        <v>175</v>
      </c>
      <c r="U558" s="61" t="s">
        <v>175</v>
      </c>
      <c r="V558" s="61" t="s">
        <v>176</v>
      </c>
      <c r="W558" s="61" t="s">
        <v>177</v>
      </c>
      <c r="X558" s="61" t="s">
        <v>178</v>
      </c>
      <c r="Y558" s="61" t="s">
        <v>179</v>
      </c>
    </row>
    <row r="559" spans="1:25" x14ac:dyDescent="0.25">
      <c r="A559" s="61">
        <v>1835040</v>
      </c>
      <c r="B559" s="61" t="s">
        <v>1032</v>
      </c>
      <c r="C559" s="61" t="s">
        <v>299</v>
      </c>
      <c r="E559" s="61" t="s">
        <v>2</v>
      </c>
      <c r="F559" s="61" t="s">
        <v>1</v>
      </c>
      <c r="G559" s="61">
        <v>18003</v>
      </c>
      <c r="R559" s="61" t="s">
        <v>174</v>
      </c>
      <c r="S559" s="61" t="s">
        <v>174</v>
      </c>
      <c r="T559" s="61" t="s">
        <v>175</v>
      </c>
      <c r="U559" s="61" t="s">
        <v>175</v>
      </c>
      <c r="V559" s="61" t="s">
        <v>176</v>
      </c>
      <c r="W559" s="61" t="s">
        <v>177</v>
      </c>
      <c r="X559" s="61" t="s">
        <v>178</v>
      </c>
      <c r="Y559" s="61" t="s">
        <v>179</v>
      </c>
    </row>
    <row r="560" spans="1:25" x14ac:dyDescent="0.25">
      <c r="A560" s="61">
        <v>1835312</v>
      </c>
      <c r="B560" s="61" t="s">
        <v>1033</v>
      </c>
      <c r="C560" s="61" t="s">
        <v>1034</v>
      </c>
      <c r="E560" s="61" t="s">
        <v>3</v>
      </c>
      <c r="F560" s="61" t="s">
        <v>0</v>
      </c>
      <c r="G560" s="61">
        <v>41026</v>
      </c>
      <c r="R560" s="61" t="s">
        <v>174</v>
      </c>
      <c r="S560" s="61" t="s">
        <v>174</v>
      </c>
      <c r="T560" s="61" t="s">
        <v>175</v>
      </c>
      <c r="U560" s="61" t="s">
        <v>175</v>
      </c>
      <c r="V560" s="61" t="s">
        <v>176</v>
      </c>
      <c r="W560" s="61" t="s">
        <v>177</v>
      </c>
      <c r="X560" s="61" t="s">
        <v>178</v>
      </c>
      <c r="Y560" s="61" t="s">
        <v>179</v>
      </c>
    </row>
    <row r="561" spans="1:25" x14ac:dyDescent="0.25">
      <c r="A561" s="61">
        <v>1836498</v>
      </c>
      <c r="B561" s="61" t="s">
        <v>1035</v>
      </c>
      <c r="C561" s="61" t="s">
        <v>1036</v>
      </c>
      <c r="E561" s="61" t="s">
        <v>3</v>
      </c>
      <c r="F561" s="61" t="s">
        <v>1</v>
      </c>
      <c r="G561" s="61">
        <v>45003</v>
      </c>
      <c r="R561" s="61" t="s">
        <v>174</v>
      </c>
      <c r="S561" s="61" t="s">
        <v>174</v>
      </c>
      <c r="T561" s="61" t="s">
        <v>175</v>
      </c>
      <c r="U561" s="61" t="s">
        <v>175</v>
      </c>
      <c r="V561" s="61" t="s">
        <v>176</v>
      </c>
      <c r="W561" s="61" t="s">
        <v>177</v>
      </c>
      <c r="X561" s="61" t="s">
        <v>178</v>
      </c>
      <c r="Y561" s="61" t="s">
        <v>179</v>
      </c>
    </row>
    <row r="562" spans="1:25" x14ac:dyDescent="0.25">
      <c r="A562" s="61">
        <v>1837413</v>
      </c>
      <c r="B562" s="61" t="s">
        <v>1037</v>
      </c>
      <c r="C562" s="61" t="s">
        <v>1038</v>
      </c>
      <c r="E562" s="61" t="s">
        <v>3</v>
      </c>
      <c r="F562" s="61" t="s">
        <v>1</v>
      </c>
      <c r="G562" s="61">
        <v>28037</v>
      </c>
      <c r="R562" s="61" t="s">
        <v>174</v>
      </c>
      <c r="S562" s="61" t="s">
        <v>174</v>
      </c>
      <c r="T562" s="61" t="s">
        <v>175</v>
      </c>
      <c r="U562" s="61" t="s">
        <v>175</v>
      </c>
      <c r="V562" s="61" t="s">
        <v>176</v>
      </c>
      <c r="W562" s="61" t="s">
        <v>177</v>
      </c>
      <c r="X562" s="61" t="s">
        <v>178</v>
      </c>
      <c r="Y562" s="61" t="s">
        <v>179</v>
      </c>
    </row>
    <row r="563" spans="1:25" x14ac:dyDescent="0.25">
      <c r="A563" s="61">
        <v>1840175</v>
      </c>
      <c r="B563" s="61" t="s">
        <v>1039</v>
      </c>
      <c r="C563" s="61" t="s">
        <v>1040</v>
      </c>
      <c r="E563" s="61" t="s">
        <v>3</v>
      </c>
      <c r="F563" s="61" t="s">
        <v>0</v>
      </c>
      <c r="G563" s="61">
        <v>36003</v>
      </c>
      <c r="R563" s="61" t="s">
        <v>174</v>
      </c>
      <c r="S563" s="61" t="s">
        <v>174</v>
      </c>
      <c r="T563" s="61" t="s">
        <v>175</v>
      </c>
      <c r="U563" s="61" t="s">
        <v>175</v>
      </c>
      <c r="V563" s="61" t="s">
        <v>176</v>
      </c>
      <c r="W563" s="61" t="s">
        <v>177</v>
      </c>
      <c r="X563" s="61" t="s">
        <v>178</v>
      </c>
      <c r="Y563" s="61" t="s">
        <v>179</v>
      </c>
    </row>
    <row r="564" spans="1:25" x14ac:dyDescent="0.25">
      <c r="A564" s="61">
        <v>1840565</v>
      </c>
      <c r="B564" s="61" t="s">
        <v>727</v>
      </c>
      <c r="C564" s="61" t="s">
        <v>274</v>
      </c>
      <c r="E564" s="61" t="s">
        <v>2</v>
      </c>
      <c r="F564" s="61" t="s">
        <v>0</v>
      </c>
      <c r="G564" s="61">
        <v>45033</v>
      </c>
      <c r="R564" s="61" t="s">
        <v>174</v>
      </c>
      <c r="S564" s="61" t="s">
        <v>174</v>
      </c>
      <c r="T564" s="61" t="s">
        <v>175</v>
      </c>
      <c r="U564" s="61" t="s">
        <v>175</v>
      </c>
      <c r="V564" s="61" t="s">
        <v>176</v>
      </c>
      <c r="W564" s="61" t="s">
        <v>177</v>
      </c>
      <c r="X564" s="61" t="s">
        <v>178</v>
      </c>
      <c r="Y564" s="61" t="s">
        <v>179</v>
      </c>
    </row>
    <row r="565" spans="1:25" x14ac:dyDescent="0.25">
      <c r="A565" s="61">
        <v>1840764</v>
      </c>
      <c r="B565" s="61" t="s">
        <v>1041</v>
      </c>
      <c r="C565" s="61" t="s">
        <v>261</v>
      </c>
      <c r="E565" s="61" t="s">
        <v>3</v>
      </c>
      <c r="F565" s="61" t="s">
        <v>1</v>
      </c>
      <c r="G565" s="61">
        <v>28029</v>
      </c>
      <c r="R565" s="61" t="s">
        <v>174</v>
      </c>
      <c r="S565" s="61" t="s">
        <v>174</v>
      </c>
      <c r="T565" s="61" t="s">
        <v>175</v>
      </c>
      <c r="U565" s="61" t="s">
        <v>175</v>
      </c>
      <c r="V565" s="61" t="s">
        <v>176</v>
      </c>
      <c r="W565" s="61" t="s">
        <v>177</v>
      </c>
      <c r="X565" s="61" t="s">
        <v>178</v>
      </c>
      <c r="Y565" s="61" t="s">
        <v>179</v>
      </c>
    </row>
    <row r="566" spans="1:25" x14ac:dyDescent="0.25">
      <c r="A566" s="61">
        <v>1840876</v>
      </c>
      <c r="B566" s="61" t="s">
        <v>1042</v>
      </c>
      <c r="C566" s="61" t="s">
        <v>211</v>
      </c>
      <c r="E566" s="61" t="s">
        <v>2</v>
      </c>
      <c r="F566" s="61" t="s">
        <v>0</v>
      </c>
      <c r="G566" s="61">
        <v>18005</v>
      </c>
      <c r="R566" s="61" t="s">
        <v>174</v>
      </c>
      <c r="S566" s="61" t="s">
        <v>174</v>
      </c>
      <c r="T566" s="61" t="s">
        <v>175</v>
      </c>
      <c r="U566" s="61" t="s">
        <v>175</v>
      </c>
      <c r="V566" s="61" t="s">
        <v>176</v>
      </c>
      <c r="W566" s="61" t="s">
        <v>177</v>
      </c>
      <c r="X566" s="61" t="s">
        <v>178</v>
      </c>
      <c r="Y566" s="61" t="s">
        <v>179</v>
      </c>
    </row>
    <row r="567" spans="1:25" x14ac:dyDescent="0.25">
      <c r="A567" s="61">
        <v>1841288</v>
      </c>
      <c r="B567" s="61" t="s">
        <v>1043</v>
      </c>
      <c r="C567" s="61" t="s">
        <v>1044</v>
      </c>
      <c r="E567" s="61" t="s">
        <v>3</v>
      </c>
      <c r="F567" s="61" t="s">
        <v>0</v>
      </c>
      <c r="G567" s="61">
        <v>28025</v>
      </c>
      <c r="R567" s="61" t="s">
        <v>174</v>
      </c>
      <c r="S567" s="61" t="s">
        <v>174</v>
      </c>
      <c r="T567" s="61" t="s">
        <v>175</v>
      </c>
      <c r="U567" s="61" t="s">
        <v>175</v>
      </c>
      <c r="V567" s="61" t="s">
        <v>176</v>
      </c>
      <c r="W567" s="61" t="s">
        <v>177</v>
      </c>
      <c r="X567" s="61" t="s">
        <v>178</v>
      </c>
      <c r="Y567" s="61" t="s">
        <v>179</v>
      </c>
    </row>
    <row r="568" spans="1:25" x14ac:dyDescent="0.25">
      <c r="A568" s="61">
        <v>1841323</v>
      </c>
      <c r="B568" s="61" t="s">
        <v>1045</v>
      </c>
      <c r="C568" s="61" t="s">
        <v>1046</v>
      </c>
      <c r="E568" s="61" t="s">
        <v>2</v>
      </c>
      <c r="F568" s="61" t="s">
        <v>1</v>
      </c>
      <c r="G568" s="61">
        <v>28025</v>
      </c>
      <c r="R568" s="61" t="s">
        <v>174</v>
      </c>
      <c r="S568" s="61" t="s">
        <v>174</v>
      </c>
      <c r="T568" s="61" t="s">
        <v>175</v>
      </c>
      <c r="U568" s="61" t="s">
        <v>175</v>
      </c>
      <c r="V568" s="61" t="s">
        <v>176</v>
      </c>
      <c r="W568" s="61" t="s">
        <v>177</v>
      </c>
      <c r="X568" s="61" t="s">
        <v>178</v>
      </c>
      <c r="Y568" s="61" t="s">
        <v>179</v>
      </c>
    </row>
    <row r="569" spans="1:25" x14ac:dyDescent="0.25">
      <c r="A569" s="61">
        <v>1841360</v>
      </c>
      <c r="B569" s="61" t="s">
        <v>1047</v>
      </c>
      <c r="C569" s="61" t="s">
        <v>1048</v>
      </c>
      <c r="E569" s="61" t="s">
        <v>3</v>
      </c>
      <c r="F569" s="61" t="s">
        <v>0</v>
      </c>
      <c r="G569" s="61">
        <v>37023</v>
      </c>
      <c r="R569" s="61" t="s">
        <v>174</v>
      </c>
      <c r="S569" s="61" t="s">
        <v>174</v>
      </c>
      <c r="T569" s="61" t="s">
        <v>175</v>
      </c>
      <c r="U569" s="61" t="s">
        <v>175</v>
      </c>
      <c r="V569" s="61" t="s">
        <v>176</v>
      </c>
      <c r="W569" s="61" t="s">
        <v>177</v>
      </c>
      <c r="X569" s="61" t="s">
        <v>178</v>
      </c>
      <c r="Y569" s="61" t="s">
        <v>179</v>
      </c>
    </row>
    <row r="570" spans="1:25" x14ac:dyDescent="0.25">
      <c r="A570" s="61">
        <v>1842516</v>
      </c>
      <c r="B570" s="61" t="s">
        <v>1049</v>
      </c>
      <c r="C570" s="61" t="s">
        <v>1050</v>
      </c>
      <c r="E570" s="61" t="s">
        <v>2</v>
      </c>
      <c r="F570" s="61" t="s">
        <v>1</v>
      </c>
      <c r="G570" s="61">
        <v>41012</v>
      </c>
      <c r="R570" s="61" t="s">
        <v>174</v>
      </c>
      <c r="S570" s="61" t="s">
        <v>174</v>
      </c>
      <c r="T570" s="61" t="s">
        <v>175</v>
      </c>
      <c r="U570" s="61" t="s">
        <v>175</v>
      </c>
      <c r="V570" s="61" t="s">
        <v>176</v>
      </c>
      <c r="W570" s="61" t="s">
        <v>177</v>
      </c>
      <c r="X570" s="61" t="s">
        <v>178</v>
      </c>
      <c r="Y570" s="61" t="s">
        <v>179</v>
      </c>
    </row>
    <row r="571" spans="1:25" x14ac:dyDescent="0.25">
      <c r="A571" s="61">
        <v>1845655</v>
      </c>
      <c r="B571" s="61" t="s">
        <v>1051</v>
      </c>
      <c r="C571" s="61" t="s">
        <v>329</v>
      </c>
      <c r="E571" s="61" t="s">
        <v>2</v>
      </c>
      <c r="F571" s="61" t="s">
        <v>0</v>
      </c>
      <c r="G571" s="61">
        <v>45043</v>
      </c>
      <c r="R571" s="61" t="s">
        <v>174</v>
      </c>
      <c r="S571" s="61" t="s">
        <v>174</v>
      </c>
      <c r="T571" s="61" t="s">
        <v>175</v>
      </c>
      <c r="U571" s="61" t="s">
        <v>175</v>
      </c>
      <c r="V571" s="61" t="s">
        <v>176</v>
      </c>
      <c r="W571" s="61" t="s">
        <v>177</v>
      </c>
      <c r="X571" s="61" t="s">
        <v>178</v>
      </c>
      <c r="Y571" s="61" t="s">
        <v>179</v>
      </c>
    </row>
    <row r="572" spans="1:25" x14ac:dyDescent="0.25">
      <c r="A572" s="61">
        <v>1846723</v>
      </c>
      <c r="B572" s="61" t="s">
        <v>1052</v>
      </c>
      <c r="C572" s="61" t="s">
        <v>1053</v>
      </c>
      <c r="E572" s="61" t="s">
        <v>3</v>
      </c>
      <c r="F572" s="61" t="s">
        <v>1</v>
      </c>
      <c r="G572" s="61">
        <v>37042</v>
      </c>
      <c r="R572" s="61" t="s">
        <v>174</v>
      </c>
      <c r="S572" s="61" t="s">
        <v>174</v>
      </c>
      <c r="T572" s="61" t="s">
        <v>175</v>
      </c>
      <c r="U572" s="61" t="s">
        <v>175</v>
      </c>
      <c r="V572" s="61" t="s">
        <v>176</v>
      </c>
      <c r="W572" s="61" t="s">
        <v>177</v>
      </c>
      <c r="X572" s="61" t="s">
        <v>178</v>
      </c>
      <c r="Y572" s="61" t="s">
        <v>179</v>
      </c>
    </row>
    <row r="573" spans="1:25" x14ac:dyDescent="0.25">
      <c r="A573" s="61">
        <v>1847119</v>
      </c>
      <c r="B573" s="61" t="s">
        <v>1054</v>
      </c>
      <c r="C573" s="61" t="s">
        <v>322</v>
      </c>
      <c r="E573" s="61" t="s">
        <v>2</v>
      </c>
      <c r="F573" s="61" t="s">
        <v>1</v>
      </c>
      <c r="G573" s="61">
        <v>41012</v>
      </c>
      <c r="R573" s="61" t="s">
        <v>174</v>
      </c>
      <c r="S573" s="61" t="s">
        <v>174</v>
      </c>
      <c r="T573" s="61" t="s">
        <v>175</v>
      </c>
      <c r="U573" s="61" t="s">
        <v>175</v>
      </c>
      <c r="V573" s="61" t="s">
        <v>176</v>
      </c>
      <c r="W573" s="61" t="s">
        <v>177</v>
      </c>
      <c r="X573" s="61" t="s">
        <v>178</v>
      </c>
      <c r="Y573" s="61" t="s">
        <v>179</v>
      </c>
    </row>
    <row r="574" spans="1:25" x14ac:dyDescent="0.25">
      <c r="A574" s="61">
        <v>1848844</v>
      </c>
      <c r="B574" s="61" t="s">
        <v>1055</v>
      </c>
      <c r="C574" s="61" t="s">
        <v>739</v>
      </c>
      <c r="E574" s="61" t="s">
        <v>2</v>
      </c>
      <c r="F574" s="61" t="s">
        <v>0</v>
      </c>
      <c r="G574" s="61">
        <v>45009</v>
      </c>
      <c r="R574" s="61" t="s">
        <v>174</v>
      </c>
      <c r="S574" s="61" t="s">
        <v>174</v>
      </c>
      <c r="T574" s="61" t="s">
        <v>175</v>
      </c>
      <c r="U574" s="61" t="s">
        <v>175</v>
      </c>
      <c r="V574" s="61" t="s">
        <v>176</v>
      </c>
      <c r="W574" s="61" t="s">
        <v>177</v>
      </c>
      <c r="X574" s="61" t="s">
        <v>178</v>
      </c>
      <c r="Y574" s="61" t="s">
        <v>179</v>
      </c>
    </row>
    <row r="575" spans="1:25" x14ac:dyDescent="0.25">
      <c r="A575" s="61">
        <v>1851330</v>
      </c>
      <c r="B575" s="61" t="s">
        <v>1056</v>
      </c>
      <c r="C575" s="61" t="s">
        <v>570</v>
      </c>
      <c r="E575" s="61" t="s">
        <v>3</v>
      </c>
      <c r="F575" s="61" t="s">
        <v>1</v>
      </c>
      <c r="G575" s="61">
        <v>18035</v>
      </c>
      <c r="R575" s="61" t="s">
        <v>174</v>
      </c>
      <c r="S575" s="61" t="s">
        <v>174</v>
      </c>
      <c r="T575" s="61" t="s">
        <v>175</v>
      </c>
      <c r="U575" s="61" t="s">
        <v>175</v>
      </c>
      <c r="V575" s="61" t="s">
        <v>176</v>
      </c>
      <c r="W575" s="61" t="s">
        <v>177</v>
      </c>
      <c r="X575" s="61" t="s">
        <v>178</v>
      </c>
      <c r="Y575" s="61" t="s">
        <v>179</v>
      </c>
    </row>
    <row r="576" spans="1:25" x14ac:dyDescent="0.25">
      <c r="A576" s="61">
        <v>1851887</v>
      </c>
      <c r="B576" s="61" t="s">
        <v>1057</v>
      </c>
      <c r="C576" s="61" t="s">
        <v>329</v>
      </c>
      <c r="E576" s="61" t="s">
        <v>2</v>
      </c>
      <c r="F576" s="61" t="s">
        <v>0</v>
      </c>
      <c r="G576" s="61">
        <v>18036</v>
      </c>
      <c r="R576" s="61" t="s">
        <v>174</v>
      </c>
      <c r="S576" s="61" t="s">
        <v>174</v>
      </c>
      <c r="T576" s="61" t="s">
        <v>175</v>
      </c>
      <c r="U576" s="61" t="s">
        <v>175</v>
      </c>
      <c r="V576" s="61" t="s">
        <v>176</v>
      </c>
      <c r="W576" s="61" t="s">
        <v>177</v>
      </c>
      <c r="X576" s="61" t="s">
        <v>178</v>
      </c>
      <c r="Y576" s="61" t="s">
        <v>179</v>
      </c>
    </row>
    <row r="577" spans="1:25" x14ac:dyDescent="0.25">
      <c r="A577" s="61">
        <v>1853357</v>
      </c>
      <c r="B577" s="61" t="s">
        <v>968</v>
      </c>
      <c r="C577" s="61" t="s">
        <v>550</v>
      </c>
      <c r="E577" s="61" t="s">
        <v>2</v>
      </c>
      <c r="F577" s="61" t="s">
        <v>1</v>
      </c>
      <c r="G577" s="61">
        <v>36014</v>
      </c>
      <c r="R577" s="61" t="s">
        <v>174</v>
      </c>
      <c r="S577" s="61" t="s">
        <v>174</v>
      </c>
      <c r="T577" s="61" t="s">
        <v>175</v>
      </c>
      <c r="U577" s="61" t="s">
        <v>175</v>
      </c>
      <c r="V577" s="61" t="s">
        <v>176</v>
      </c>
      <c r="W577" s="61" t="s">
        <v>177</v>
      </c>
      <c r="X577" s="61" t="s">
        <v>178</v>
      </c>
      <c r="Y577" s="61" t="s">
        <v>179</v>
      </c>
    </row>
    <row r="578" spans="1:25" x14ac:dyDescent="0.25">
      <c r="A578" s="61">
        <v>1854921</v>
      </c>
      <c r="B578" s="61" t="s">
        <v>1058</v>
      </c>
      <c r="C578" s="61" t="s">
        <v>712</v>
      </c>
      <c r="E578" s="61" t="s">
        <v>2</v>
      </c>
      <c r="F578" s="61" t="s">
        <v>0</v>
      </c>
      <c r="G578" s="61">
        <v>18005</v>
      </c>
      <c r="R578" s="61" t="s">
        <v>174</v>
      </c>
      <c r="S578" s="61" t="s">
        <v>174</v>
      </c>
      <c r="T578" s="61" t="s">
        <v>175</v>
      </c>
      <c r="U578" s="61" t="s">
        <v>175</v>
      </c>
      <c r="V578" s="61" t="s">
        <v>176</v>
      </c>
      <c r="W578" s="61" t="s">
        <v>177</v>
      </c>
      <c r="X578" s="61" t="s">
        <v>178</v>
      </c>
      <c r="Y578" s="61" t="s">
        <v>179</v>
      </c>
    </row>
    <row r="579" spans="1:25" x14ac:dyDescent="0.25">
      <c r="A579" s="61">
        <v>1856186</v>
      </c>
      <c r="B579" s="61" t="s">
        <v>1059</v>
      </c>
      <c r="C579" s="61" t="s">
        <v>313</v>
      </c>
      <c r="E579" s="61" t="s">
        <v>3</v>
      </c>
      <c r="F579" s="61" t="s">
        <v>1</v>
      </c>
      <c r="G579" s="61">
        <v>37021</v>
      </c>
      <c r="R579" s="61" t="s">
        <v>174</v>
      </c>
      <c r="S579" s="61" t="s">
        <v>174</v>
      </c>
      <c r="T579" s="61" t="s">
        <v>175</v>
      </c>
      <c r="U579" s="61" t="s">
        <v>175</v>
      </c>
      <c r="V579" s="61" t="s">
        <v>176</v>
      </c>
      <c r="W579" s="61" t="s">
        <v>177</v>
      </c>
      <c r="X579" s="61" t="s">
        <v>178</v>
      </c>
      <c r="Y579" s="61" t="s">
        <v>179</v>
      </c>
    </row>
    <row r="580" spans="1:25" x14ac:dyDescent="0.25">
      <c r="A580" s="61">
        <v>1858954</v>
      </c>
      <c r="B580" s="61" t="s">
        <v>1060</v>
      </c>
      <c r="C580" s="61" t="s">
        <v>1061</v>
      </c>
      <c r="E580" s="61" t="s">
        <v>2</v>
      </c>
      <c r="F580" s="61" t="s">
        <v>1</v>
      </c>
      <c r="G580" s="61">
        <v>28009</v>
      </c>
      <c r="R580" s="61" t="s">
        <v>174</v>
      </c>
      <c r="S580" s="61" t="s">
        <v>174</v>
      </c>
      <c r="T580" s="61" t="s">
        <v>175</v>
      </c>
      <c r="U580" s="61" t="s">
        <v>175</v>
      </c>
      <c r="V580" s="61" t="s">
        <v>176</v>
      </c>
      <c r="W580" s="61" t="s">
        <v>177</v>
      </c>
      <c r="X580" s="61" t="s">
        <v>178</v>
      </c>
      <c r="Y580" s="61" t="s">
        <v>179</v>
      </c>
    </row>
    <row r="581" spans="1:25" x14ac:dyDescent="0.25">
      <c r="A581" s="61">
        <v>1860557</v>
      </c>
      <c r="B581" s="61" t="s">
        <v>1062</v>
      </c>
      <c r="C581" s="61" t="s">
        <v>1063</v>
      </c>
      <c r="E581" s="61" t="s">
        <v>3</v>
      </c>
      <c r="F581" s="61" t="s">
        <v>1</v>
      </c>
      <c r="G581" s="61">
        <v>41006</v>
      </c>
      <c r="R581" s="61" t="s">
        <v>174</v>
      </c>
      <c r="S581" s="61" t="s">
        <v>174</v>
      </c>
      <c r="T581" s="61" t="s">
        <v>175</v>
      </c>
      <c r="U581" s="61" t="s">
        <v>175</v>
      </c>
      <c r="V581" s="61" t="s">
        <v>176</v>
      </c>
      <c r="W581" s="61" t="s">
        <v>177</v>
      </c>
      <c r="X581" s="61" t="s">
        <v>178</v>
      </c>
      <c r="Y581" s="61" t="s">
        <v>179</v>
      </c>
    </row>
    <row r="582" spans="1:25" x14ac:dyDescent="0.25">
      <c r="A582" s="61">
        <v>1862747</v>
      </c>
      <c r="B582" s="61" t="s">
        <v>1064</v>
      </c>
      <c r="C582" s="61" t="s">
        <v>667</v>
      </c>
      <c r="E582" s="61" t="s">
        <v>2</v>
      </c>
      <c r="F582" s="61" t="s">
        <v>1</v>
      </c>
      <c r="G582" s="61">
        <v>45044</v>
      </c>
      <c r="R582" s="61" t="s">
        <v>174</v>
      </c>
      <c r="S582" s="61" t="s">
        <v>174</v>
      </c>
      <c r="T582" s="61" t="s">
        <v>175</v>
      </c>
      <c r="U582" s="61" t="s">
        <v>175</v>
      </c>
      <c r="V582" s="61" t="s">
        <v>176</v>
      </c>
      <c r="W582" s="61" t="s">
        <v>177</v>
      </c>
      <c r="X582" s="61" t="s">
        <v>178</v>
      </c>
      <c r="Y582" s="61" t="s">
        <v>179</v>
      </c>
    </row>
    <row r="583" spans="1:25" x14ac:dyDescent="0.25">
      <c r="A583" s="61">
        <v>1863332</v>
      </c>
      <c r="B583" s="61" t="s">
        <v>1065</v>
      </c>
      <c r="C583" s="61" t="s">
        <v>920</v>
      </c>
      <c r="E583" s="61" t="s">
        <v>3</v>
      </c>
      <c r="F583" s="61" t="s">
        <v>0</v>
      </c>
      <c r="G583" s="61">
        <v>41016</v>
      </c>
      <c r="R583" s="61" t="s">
        <v>174</v>
      </c>
      <c r="S583" s="61" t="s">
        <v>174</v>
      </c>
      <c r="T583" s="61" t="s">
        <v>175</v>
      </c>
      <c r="U583" s="61" t="s">
        <v>175</v>
      </c>
      <c r="V583" s="61" t="s">
        <v>176</v>
      </c>
      <c r="W583" s="61" t="s">
        <v>177</v>
      </c>
      <c r="X583" s="61" t="s">
        <v>178</v>
      </c>
      <c r="Y583" s="61" t="s">
        <v>179</v>
      </c>
    </row>
    <row r="584" spans="1:25" x14ac:dyDescent="0.25">
      <c r="A584" s="61">
        <v>1863630</v>
      </c>
      <c r="B584" s="61" t="s">
        <v>1066</v>
      </c>
      <c r="C584" s="61" t="s">
        <v>540</v>
      </c>
      <c r="E584" s="61" t="s">
        <v>3</v>
      </c>
      <c r="F584" s="61" t="s">
        <v>0</v>
      </c>
      <c r="G584" s="61">
        <v>37021</v>
      </c>
      <c r="R584" s="61" t="s">
        <v>174</v>
      </c>
      <c r="S584" s="61" t="s">
        <v>174</v>
      </c>
      <c r="T584" s="61" t="s">
        <v>175</v>
      </c>
      <c r="U584" s="61" t="s">
        <v>175</v>
      </c>
      <c r="V584" s="61" t="s">
        <v>176</v>
      </c>
      <c r="W584" s="61" t="s">
        <v>177</v>
      </c>
      <c r="X584" s="61" t="s">
        <v>178</v>
      </c>
      <c r="Y584" s="61" t="s">
        <v>179</v>
      </c>
    </row>
    <row r="585" spans="1:25" x14ac:dyDescent="0.25">
      <c r="A585" s="61">
        <v>1864189</v>
      </c>
      <c r="B585" s="61" t="s">
        <v>1067</v>
      </c>
      <c r="C585" s="61" t="s">
        <v>809</v>
      </c>
      <c r="E585" s="61" t="s">
        <v>3</v>
      </c>
      <c r="F585" s="61" t="s">
        <v>0</v>
      </c>
      <c r="G585" s="61">
        <v>45044</v>
      </c>
      <c r="R585" s="61" t="s">
        <v>174</v>
      </c>
      <c r="S585" s="61" t="s">
        <v>174</v>
      </c>
      <c r="T585" s="61" t="s">
        <v>175</v>
      </c>
      <c r="U585" s="61" t="s">
        <v>175</v>
      </c>
      <c r="V585" s="61" t="s">
        <v>176</v>
      </c>
      <c r="W585" s="61" t="s">
        <v>177</v>
      </c>
      <c r="X585" s="61" t="s">
        <v>178</v>
      </c>
      <c r="Y585" s="61" t="s">
        <v>179</v>
      </c>
    </row>
    <row r="586" spans="1:25" x14ac:dyDescent="0.25">
      <c r="A586" s="61">
        <v>1864515</v>
      </c>
      <c r="B586" s="61" t="s">
        <v>1068</v>
      </c>
      <c r="C586" s="61" t="s">
        <v>395</v>
      </c>
      <c r="E586" s="61" t="s">
        <v>2</v>
      </c>
      <c r="F586" s="61" t="s">
        <v>0</v>
      </c>
      <c r="G586" s="61">
        <v>36023</v>
      </c>
      <c r="R586" s="61" t="s">
        <v>174</v>
      </c>
      <c r="S586" s="61" t="s">
        <v>174</v>
      </c>
      <c r="T586" s="61" t="s">
        <v>175</v>
      </c>
      <c r="U586" s="61" t="s">
        <v>175</v>
      </c>
      <c r="V586" s="61" t="s">
        <v>176</v>
      </c>
      <c r="W586" s="61" t="s">
        <v>177</v>
      </c>
      <c r="X586" s="61" t="s">
        <v>178</v>
      </c>
      <c r="Y586" s="61" t="s">
        <v>179</v>
      </c>
    </row>
    <row r="587" spans="1:25" x14ac:dyDescent="0.25">
      <c r="A587" s="61">
        <v>1864702</v>
      </c>
      <c r="B587" s="61" t="s">
        <v>1069</v>
      </c>
      <c r="C587" s="61" t="s">
        <v>1070</v>
      </c>
      <c r="E587" s="61" t="s">
        <v>2</v>
      </c>
      <c r="F587" s="61" t="s">
        <v>1</v>
      </c>
      <c r="G587" s="61">
        <v>45044</v>
      </c>
      <c r="R587" s="61" t="s">
        <v>174</v>
      </c>
      <c r="S587" s="61" t="s">
        <v>174</v>
      </c>
      <c r="T587" s="61" t="s">
        <v>175</v>
      </c>
      <c r="U587" s="61" t="s">
        <v>175</v>
      </c>
      <c r="V587" s="61" t="s">
        <v>176</v>
      </c>
      <c r="W587" s="61" t="s">
        <v>177</v>
      </c>
      <c r="X587" s="61" t="s">
        <v>178</v>
      </c>
      <c r="Y587" s="61" t="s">
        <v>179</v>
      </c>
    </row>
    <row r="588" spans="1:25" x14ac:dyDescent="0.25">
      <c r="A588" s="61">
        <v>1864703</v>
      </c>
      <c r="B588" s="61" t="s">
        <v>1071</v>
      </c>
      <c r="C588" s="61" t="s">
        <v>1072</v>
      </c>
      <c r="E588" s="61" t="s">
        <v>2</v>
      </c>
      <c r="F588" s="61" t="s">
        <v>1</v>
      </c>
      <c r="G588" s="61">
        <v>45044</v>
      </c>
      <c r="R588" s="61" t="s">
        <v>174</v>
      </c>
      <c r="S588" s="61" t="s">
        <v>174</v>
      </c>
      <c r="T588" s="61" t="s">
        <v>175</v>
      </c>
      <c r="U588" s="61" t="s">
        <v>175</v>
      </c>
      <c r="V588" s="61" t="s">
        <v>176</v>
      </c>
      <c r="W588" s="61" t="s">
        <v>177</v>
      </c>
      <c r="X588" s="61" t="s">
        <v>178</v>
      </c>
      <c r="Y588" s="61" t="s">
        <v>179</v>
      </c>
    </row>
    <row r="589" spans="1:25" x14ac:dyDescent="0.25">
      <c r="A589" s="61">
        <v>1865190</v>
      </c>
      <c r="B589" s="61" t="s">
        <v>1073</v>
      </c>
      <c r="C589" s="61" t="s">
        <v>1074</v>
      </c>
      <c r="E589" s="61" t="s">
        <v>2</v>
      </c>
      <c r="F589" s="61" t="s">
        <v>1</v>
      </c>
      <c r="G589" s="61">
        <v>18035</v>
      </c>
      <c r="R589" s="61" t="s">
        <v>174</v>
      </c>
      <c r="S589" s="61" t="s">
        <v>174</v>
      </c>
      <c r="T589" s="61" t="s">
        <v>175</v>
      </c>
      <c r="U589" s="61" t="s">
        <v>175</v>
      </c>
      <c r="V589" s="61" t="s">
        <v>176</v>
      </c>
      <c r="W589" s="61" t="s">
        <v>177</v>
      </c>
      <c r="X589" s="61" t="s">
        <v>178</v>
      </c>
      <c r="Y589" s="61" t="s">
        <v>179</v>
      </c>
    </row>
    <row r="590" spans="1:25" x14ac:dyDescent="0.25">
      <c r="A590" s="61">
        <v>1865383</v>
      </c>
      <c r="B590" s="61" t="s">
        <v>1067</v>
      </c>
      <c r="C590" s="61" t="s">
        <v>1075</v>
      </c>
      <c r="E590" s="61" t="s">
        <v>2</v>
      </c>
      <c r="F590" s="61" t="s">
        <v>1</v>
      </c>
      <c r="G590" s="61">
        <v>45008</v>
      </c>
      <c r="R590" s="61" t="s">
        <v>174</v>
      </c>
      <c r="S590" s="61" t="s">
        <v>174</v>
      </c>
      <c r="T590" s="61" t="s">
        <v>175</v>
      </c>
      <c r="U590" s="61" t="s">
        <v>175</v>
      </c>
      <c r="V590" s="61" t="s">
        <v>176</v>
      </c>
      <c r="W590" s="61" t="s">
        <v>177</v>
      </c>
      <c r="X590" s="61" t="s">
        <v>178</v>
      </c>
      <c r="Y590" s="61" t="s">
        <v>179</v>
      </c>
    </row>
    <row r="591" spans="1:25" x14ac:dyDescent="0.25">
      <c r="A591" s="61">
        <v>1866642</v>
      </c>
      <c r="B591" s="61" t="s">
        <v>1076</v>
      </c>
      <c r="C591" s="61" t="s">
        <v>1077</v>
      </c>
      <c r="E591" s="61" t="s">
        <v>2</v>
      </c>
      <c r="F591" s="61" t="s">
        <v>1</v>
      </c>
      <c r="G591" s="61">
        <v>28024</v>
      </c>
      <c r="R591" s="61" t="s">
        <v>174</v>
      </c>
      <c r="S591" s="61" t="s">
        <v>174</v>
      </c>
      <c r="T591" s="61" t="s">
        <v>175</v>
      </c>
      <c r="U591" s="61" t="s">
        <v>175</v>
      </c>
      <c r="V591" s="61" t="s">
        <v>176</v>
      </c>
      <c r="W591" s="61" t="s">
        <v>177</v>
      </c>
      <c r="X591" s="61" t="s">
        <v>178</v>
      </c>
      <c r="Y591" s="61" t="s">
        <v>179</v>
      </c>
    </row>
    <row r="592" spans="1:25" x14ac:dyDescent="0.25">
      <c r="A592" s="61">
        <v>1867750</v>
      </c>
      <c r="B592" s="61" t="s">
        <v>1078</v>
      </c>
      <c r="C592" s="61" t="s">
        <v>368</v>
      </c>
      <c r="E592" s="61" t="s">
        <v>3</v>
      </c>
      <c r="F592" s="61" t="s">
        <v>1</v>
      </c>
      <c r="G592" s="61">
        <v>28037</v>
      </c>
      <c r="R592" s="61" t="s">
        <v>174</v>
      </c>
      <c r="S592" s="61" t="s">
        <v>174</v>
      </c>
      <c r="T592" s="61" t="s">
        <v>175</v>
      </c>
      <c r="U592" s="61" t="s">
        <v>175</v>
      </c>
      <c r="V592" s="61" t="s">
        <v>176</v>
      </c>
      <c r="W592" s="61" t="s">
        <v>177</v>
      </c>
      <c r="X592" s="61" t="s">
        <v>178</v>
      </c>
      <c r="Y592" s="61" t="s">
        <v>179</v>
      </c>
    </row>
    <row r="593" spans="1:25" x14ac:dyDescent="0.25">
      <c r="A593" s="61">
        <v>1867751</v>
      </c>
      <c r="B593" s="61" t="s">
        <v>1078</v>
      </c>
      <c r="C593" s="61" t="s">
        <v>248</v>
      </c>
      <c r="E593" s="61" t="s">
        <v>2</v>
      </c>
      <c r="F593" s="61" t="s">
        <v>1</v>
      </c>
      <c r="G593" s="61">
        <v>28037</v>
      </c>
      <c r="R593" s="61" t="s">
        <v>174</v>
      </c>
      <c r="S593" s="61" t="s">
        <v>174</v>
      </c>
      <c r="T593" s="61" t="s">
        <v>175</v>
      </c>
      <c r="U593" s="61" t="s">
        <v>175</v>
      </c>
      <c r="V593" s="61" t="s">
        <v>176</v>
      </c>
      <c r="W593" s="61" t="s">
        <v>177</v>
      </c>
      <c r="X593" s="61" t="s">
        <v>178</v>
      </c>
      <c r="Y593" s="61" t="s">
        <v>179</v>
      </c>
    </row>
    <row r="594" spans="1:25" x14ac:dyDescent="0.25">
      <c r="A594" s="61">
        <v>1867835</v>
      </c>
      <c r="B594" s="61" t="s">
        <v>1079</v>
      </c>
      <c r="C594" s="61" t="s">
        <v>229</v>
      </c>
      <c r="E594" s="61" t="s">
        <v>3</v>
      </c>
      <c r="F594" s="61" t="s">
        <v>0</v>
      </c>
      <c r="G594" s="61">
        <v>28009</v>
      </c>
      <c r="R594" s="61" t="s">
        <v>174</v>
      </c>
      <c r="S594" s="61" t="s">
        <v>174</v>
      </c>
      <c r="T594" s="61" t="s">
        <v>175</v>
      </c>
      <c r="U594" s="61" t="s">
        <v>175</v>
      </c>
      <c r="V594" s="61" t="s">
        <v>176</v>
      </c>
      <c r="W594" s="61" t="s">
        <v>177</v>
      </c>
      <c r="X594" s="61" t="s">
        <v>178</v>
      </c>
      <c r="Y594" s="61" t="s">
        <v>179</v>
      </c>
    </row>
    <row r="595" spans="1:25" x14ac:dyDescent="0.25">
      <c r="A595" s="61">
        <v>1867978</v>
      </c>
      <c r="B595" s="61" t="s">
        <v>1080</v>
      </c>
      <c r="C595" s="61" t="s">
        <v>316</v>
      </c>
      <c r="E595" s="61" t="s">
        <v>2</v>
      </c>
      <c r="F595" s="61" t="s">
        <v>1</v>
      </c>
      <c r="G595" s="61">
        <v>41012</v>
      </c>
      <c r="R595" s="61" t="s">
        <v>174</v>
      </c>
      <c r="S595" s="61" t="s">
        <v>174</v>
      </c>
      <c r="T595" s="61" t="s">
        <v>175</v>
      </c>
      <c r="U595" s="61" t="s">
        <v>175</v>
      </c>
      <c r="V595" s="61" t="s">
        <v>176</v>
      </c>
      <c r="W595" s="61" t="s">
        <v>177</v>
      </c>
      <c r="X595" s="61" t="s">
        <v>178</v>
      </c>
      <c r="Y595" s="61" t="s">
        <v>179</v>
      </c>
    </row>
    <row r="596" spans="1:25" x14ac:dyDescent="0.25">
      <c r="A596" s="61">
        <v>1867979</v>
      </c>
      <c r="B596" s="61" t="s">
        <v>1080</v>
      </c>
      <c r="C596" s="61" t="s">
        <v>1081</v>
      </c>
      <c r="E596" s="61" t="s">
        <v>3</v>
      </c>
      <c r="F596" s="61" t="s">
        <v>1</v>
      </c>
      <c r="G596" s="61">
        <v>41012</v>
      </c>
      <c r="R596" s="61" t="s">
        <v>174</v>
      </c>
      <c r="S596" s="61" t="s">
        <v>174</v>
      </c>
      <c r="T596" s="61" t="s">
        <v>175</v>
      </c>
      <c r="U596" s="61" t="s">
        <v>175</v>
      </c>
      <c r="V596" s="61" t="s">
        <v>176</v>
      </c>
      <c r="W596" s="61" t="s">
        <v>177</v>
      </c>
      <c r="X596" s="61" t="s">
        <v>178</v>
      </c>
      <c r="Y596" s="61" t="s">
        <v>179</v>
      </c>
    </row>
    <row r="597" spans="1:25" x14ac:dyDescent="0.25">
      <c r="A597" s="61">
        <v>1868379</v>
      </c>
      <c r="B597" s="61" t="s">
        <v>1082</v>
      </c>
      <c r="C597" s="61" t="s">
        <v>613</v>
      </c>
      <c r="E597" s="61" t="s">
        <v>2</v>
      </c>
      <c r="F597" s="61" t="s">
        <v>1</v>
      </c>
      <c r="G597" s="61">
        <v>28001</v>
      </c>
      <c r="R597" s="61" t="s">
        <v>174</v>
      </c>
      <c r="S597" s="61" t="s">
        <v>174</v>
      </c>
      <c r="T597" s="61" t="s">
        <v>175</v>
      </c>
      <c r="U597" s="61" t="s">
        <v>175</v>
      </c>
      <c r="V597" s="61" t="s">
        <v>176</v>
      </c>
      <c r="W597" s="61" t="s">
        <v>177</v>
      </c>
      <c r="X597" s="61" t="s">
        <v>178</v>
      </c>
      <c r="Y597" s="61" t="s">
        <v>179</v>
      </c>
    </row>
    <row r="598" spans="1:25" x14ac:dyDescent="0.25">
      <c r="A598" s="61">
        <v>1868507</v>
      </c>
      <c r="B598" s="61" t="s">
        <v>1083</v>
      </c>
      <c r="C598" s="61" t="s">
        <v>548</v>
      </c>
      <c r="E598" s="61" t="s">
        <v>3</v>
      </c>
      <c r="F598" s="61" t="s">
        <v>0</v>
      </c>
      <c r="G598" s="61">
        <v>28024</v>
      </c>
      <c r="R598" s="61" t="s">
        <v>174</v>
      </c>
      <c r="S598" s="61" t="s">
        <v>174</v>
      </c>
      <c r="T598" s="61" t="s">
        <v>175</v>
      </c>
      <c r="U598" s="61" t="s">
        <v>175</v>
      </c>
      <c r="V598" s="61" t="s">
        <v>176</v>
      </c>
      <c r="W598" s="61" t="s">
        <v>177</v>
      </c>
      <c r="X598" s="61" t="s">
        <v>178</v>
      </c>
      <c r="Y598" s="61" t="s">
        <v>179</v>
      </c>
    </row>
    <row r="599" spans="1:25" x14ac:dyDescent="0.25">
      <c r="A599" s="61">
        <v>1868527</v>
      </c>
      <c r="B599" s="61" t="s">
        <v>1084</v>
      </c>
      <c r="C599" s="61" t="s">
        <v>450</v>
      </c>
      <c r="E599" s="61" t="s">
        <v>2</v>
      </c>
      <c r="F599" s="61" t="s">
        <v>1</v>
      </c>
      <c r="G599" s="61">
        <v>28024</v>
      </c>
      <c r="R599" s="61" t="s">
        <v>174</v>
      </c>
      <c r="S599" s="61" t="s">
        <v>174</v>
      </c>
      <c r="T599" s="61" t="s">
        <v>175</v>
      </c>
      <c r="U599" s="61" t="s">
        <v>175</v>
      </c>
      <c r="V599" s="61" t="s">
        <v>176</v>
      </c>
      <c r="W599" s="61" t="s">
        <v>177</v>
      </c>
      <c r="X599" s="61" t="s">
        <v>178</v>
      </c>
      <c r="Y599" s="61" t="s">
        <v>179</v>
      </c>
    </row>
    <row r="600" spans="1:25" x14ac:dyDescent="0.25">
      <c r="A600" s="61">
        <v>1868537</v>
      </c>
      <c r="B600" s="61" t="s">
        <v>244</v>
      </c>
      <c r="C600" s="61" t="s">
        <v>1085</v>
      </c>
      <c r="E600" s="61" t="s">
        <v>2</v>
      </c>
      <c r="F600" s="61" t="s">
        <v>0</v>
      </c>
      <c r="G600" s="61">
        <v>28024</v>
      </c>
      <c r="R600" s="61" t="s">
        <v>174</v>
      </c>
      <c r="S600" s="61" t="s">
        <v>174</v>
      </c>
      <c r="T600" s="61" t="s">
        <v>175</v>
      </c>
      <c r="U600" s="61" t="s">
        <v>175</v>
      </c>
      <c r="V600" s="61" t="s">
        <v>176</v>
      </c>
      <c r="W600" s="61" t="s">
        <v>177</v>
      </c>
      <c r="X600" s="61" t="s">
        <v>178</v>
      </c>
      <c r="Y600" s="61" t="s">
        <v>179</v>
      </c>
    </row>
    <row r="601" spans="1:25" x14ac:dyDescent="0.25">
      <c r="A601" s="61">
        <v>1869032</v>
      </c>
      <c r="B601" s="61" t="s">
        <v>1086</v>
      </c>
      <c r="C601" s="61" t="s">
        <v>483</v>
      </c>
      <c r="E601" s="61" t="s">
        <v>3</v>
      </c>
      <c r="F601" s="61" t="s">
        <v>1</v>
      </c>
      <c r="G601" s="61">
        <v>28030</v>
      </c>
      <c r="R601" s="61" t="s">
        <v>174</v>
      </c>
      <c r="S601" s="61" t="s">
        <v>174</v>
      </c>
      <c r="T601" s="61" t="s">
        <v>175</v>
      </c>
      <c r="U601" s="61" t="s">
        <v>175</v>
      </c>
      <c r="V601" s="61" t="s">
        <v>176</v>
      </c>
      <c r="W601" s="61" t="s">
        <v>177</v>
      </c>
      <c r="X601" s="61" t="s">
        <v>178</v>
      </c>
      <c r="Y601" s="61" t="s">
        <v>179</v>
      </c>
    </row>
    <row r="602" spans="1:25" x14ac:dyDescent="0.25">
      <c r="A602" s="61">
        <v>1869633</v>
      </c>
      <c r="B602" s="61" t="s">
        <v>1067</v>
      </c>
      <c r="C602" s="61" t="s">
        <v>562</v>
      </c>
      <c r="E602" s="61" t="s">
        <v>2</v>
      </c>
      <c r="F602" s="61" t="s">
        <v>1</v>
      </c>
      <c r="G602" s="61">
        <v>37021</v>
      </c>
      <c r="R602" s="61" t="s">
        <v>174</v>
      </c>
      <c r="S602" s="61" t="s">
        <v>174</v>
      </c>
      <c r="T602" s="61" t="s">
        <v>175</v>
      </c>
      <c r="U602" s="61" t="s">
        <v>175</v>
      </c>
      <c r="V602" s="61" t="s">
        <v>176</v>
      </c>
      <c r="W602" s="61" t="s">
        <v>177</v>
      </c>
      <c r="X602" s="61" t="s">
        <v>178</v>
      </c>
      <c r="Y602" s="61" t="s">
        <v>179</v>
      </c>
    </row>
    <row r="603" spans="1:25" x14ac:dyDescent="0.25">
      <c r="A603" s="61">
        <v>1869781</v>
      </c>
      <c r="B603" s="61" t="s">
        <v>1087</v>
      </c>
      <c r="C603" s="61" t="s">
        <v>1088</v>
      </c>
      <c r="E603" s="61" t="s">
        <v>3</v>
      </c>
      <c r="F603" s="61" t="s">
        <v>0</v>
      </c>
      <c r="G603" s="61">
        <v>37024</v>
      </c>
      <c r="R603" s="61" t="s">
        <v>174</v>
      </c>
      <c r="S603" s="61" t="s">
        <v>174</v>
      </c>
      <c r="T603" s="61" t="s">
        <v>175</v>
      </c>
      <c r="U603" s="61" t="s">
        <v>175</v>
      </c>
      <c r="V603" s="61" t="s">
        <v>176</v>
      </c>
      <c r="W603" s="61" t="s">
        <v>177</v>
      </c>
      <c r="X603" s="61" t="s">
        <v>178</v>
      </c>
      <c r="Y603" s="61" t="s">
        <v>179</v>
      </c>
    </row>
    <row r="604" spans="1:25" x14ac:dyDescent="0.25">
      <c r="A604" s="61">
        <v>1869825</v>
      </c>
      <c r="B604" s="61" t="s">
        <v>1089</v>
      </c>
      <c r="C604" s="61" t="s">
        <v>274</v>
      </c>
      <c r="E604" s="61" t="s">
        <v>2</v>
      </c>
      <c r="F604" s="61" t="s">
        <v>0</v>
      </c>
      <c r="G604" s="61">
        <v>45009</v>
      </c>
      <c r="R604" s="61" t="s">
        <v>174</v>
      </c>
      <c r="S604" s="61" t="s">
        <v>174</v>
      </c>
      <c r="T604" s="61" t="s">
        <v>175</v>
      </c>
      <c r="U604" s="61" t="s">
        <v>175</v>
      </c>
      <c r="V604" s="61" t="s">
        <v>176</v>
      </c>
      <c r="W604" s="61" t="s">
        <v>177</v>
      </c>
      <c r="X604" s="61" t="s">
        <v>178</v>
      </c>
      <c r="Y604" s="61" t="s">
        <v>179</v>
      </c>
    </row>
    <row r="605" spans="1:25" x14ac:dyDescent="0.25">
      <c r="A605" s="61">
        <v>1871817</v>
      </c>
      <c r="B605" s="61" t="s">
        <v>1090</v>
      </c>
      <c r="C605" s="61" t="s">
        <v>1091</v>
      </c>
      <c r="E605" s="61" t="s">
        <v>3</v>
      </c>
      <c r="F605" s="61" t="s">
        <v>0</v>
      </c>
      <c r="G605" s="61">
        <v>45008</v>
      </c>
      <c r="R605" s="61" t="s">
        <v>174</v>
      </c>
      <c r="S605" s="61" t="s">
        <v>174</v>
      </c>
      <c r="T605" s="61" t="s">
        <v>175</v>
      </c>
      <c r="U605" s="61" t="s">
        <v>175</v>
      </c>
      <c r="V605" s="61" t="s">
        <v>176</v>
      </c>
      <c r="W605" s="61" t="s">
        <v>177</v>
      </c>
      <c r="X605" s="61" t="s">
        <v>178</v>
      </c>
      <c r="Y605" s="61" t="s">
        <v>179</v>
      </c>
    </row>
    <row r="606" spans="1:25" x14ac:dyDescent="0.25">
      <c r="A606" s="61">
        <v>1872000</v>
      </c>
      <c r="B606" s="61" t="s">
        <v>1092</v>
      </c>
      <c r="C606" s="61" t="s">
        <v>564</v>
      </c>
      <c r="E606" s="61" t="s">
        <v>3</v>
      </c>
      <c r="F606" s="61" t="s">
        <v>1</v>
      </c>
      <c r="G606" s="61">
        <v>37016</v>
      </c>
      <c r="R606" s="61" t="s">
        <v>174</v>
      </c>
      <c r="S606" s="61" t="s">
        <v>174</v>
      </c>
      <c r="T606" s="61" t="s">
        <v>175</v>
      </c>
      <c r="U606" s="61" t="s">
        <v>175</v>
      </c>
      <c r="V606" s="61" t="s">
        <v>176</v>
      </c>
      <c r="W606" s="61" t="s">
        <v>177</v>
      </c>
      <c r="X606" s="61" t="s">
        <v>178</v>
      </c>
      <c r="Y606" s="61" t="s">
        <v>179</v>
      </c>
    </row>
    <row r="607" spans="1:25" x14ac:dyDescent="0.25">
      <c r="A607" s="61">
        <v>1872062</v>
      </c>
      <c r="B607" s="61" t="s">
        <v>1093</v>
      </c>
      <c r="C607" s="61" t="s">
        <v>562</v>
      </c>
      <c r="E607" s="61" t="s">
        <v>2</v>
      </c>
      <c r="F607" s="61" t="s">
        <v>1</v>
      </c>
      <c r="G607" s="61">
        <v>45008</v>
      </c>
      <c r="R607" s="61" t="s">
        <v>174</v>
      </c>
      <c r="S607" s="61" t="s">
        <v>174</v>
      </c>
      <c r="T607" s="61" t="s">
        <v>175</v>
      </c>
      <c r="U607" s="61" t="s">
        <v>175</v>
      </c>
      <c r="V607" s="61" t="s">
        <v>176</v>
      </c>
      <c r="W607" s="61" t="s">
        <v>177</v>
      </c>
      <c r="X607" s="61" t="s">
        <v>178</v>
      </c>
      <c r="Y607" s="61" t="s">
        <v>179</v>
      </c>
    </row>
    <row r="608" spans="1:25" x14ac:dyDescent="0.25">
      <c r="A608" s="61">
        <v>1872090</v>
      </c>
      <c r="B608" s="61" t="s">
        <v>1094</v>
      </c>
      <c r="C608" s="61" t="s">
        <v>1095</v>
      </c>
      <c r="E608" s="61" t="s">
        <v>2</v>
      </c>
      <c r="F608" s="61" t="s">
        <v>1</v>
      </c>
      <c r="G608" s="61">
        <v>45008</v>
      </c>
      <c r="R608" s="61" t="s">
        <v>174</v>
      </c>
      <c r="S608" s="61" t="s">
        <v>174</v>
      </c>
      <c r="T608" s="61" t="s">
        <v>175</v>
      </c>
      <c r="U608" s="61" t="s">
        <v>175</v>
      </c>
      <c r="V608" s="61" t="s">
        <v>176</v>
      </c>
      <c r="W608" s="61" t="s">
        <v>177</v>
      </c>
      <c r="X608" s="61" t="s">
        <v>178</v>
      </c>
      <c r="Y608" s="61" t="s">
        <v>179</v>
      </c>
    </row>
    <row r="609" spans="1:25" x14ac:dyDescent="0.25">
      <c r="A609" s="61">
        <v>1872292</v>
      </c>
      <c r="B609" s="61" t="s">
        <v>1096</v>
      </c>
      <c r="C609" s="61" t="s">
        <v>673</v>
      </c>
      <c r="E609" s="61" t="s">
        <v>2</v>
      </c>
      <c r="F609" s="61" t="s">
        <v>0</v>
      </c>
      <c r="G609" s="61">
        <v>45008</v>
      </c>
      <c r="R609" s="61" t="s">
        <v>174</v>
      </c>
      <c r="S609" s="61" t="s">
        <v>174</v>
      </c>
      <c r="T609" s="61" t="s">
        <v>175</v>
      </c>
      <c r="U609" s="61" t="s">
        <v>175</v>
      </c>
      <c r="V609" s="61" t="s">
        <v>176</v>
      </c>
      <c r="W609" s="61" t="s">
        <v>177</v>
      </c>
      <c r="X609" s="61" t="s">
        <v>178</v>
      </c>
      <c r="Y609" s="61" t="s">
        <v>179</v>
      </c>
    </row>
    <row r="610" spans="1:25" x14ac:dyDescent="0.25">
      <c r="A610" s="61">
        <v>1872297</v>
      </c>
      <c r="B610" s="61" t="s">
        <v>1096</v>
      </c>
      <c r="C610" s="61" t="s">
        <v>1097</v>
      </c>
      <c r="E610" s="61" t="s">
        <v>2</v>
      </c>
      <c r="F610" s="61" t="s">
        <v>1</v>
      </c>
      <c r="G610" s="61">
        <v>45008</v>
      </c>
      <c r="R610" s="61" t="s">
        <v>174</v>
      </c>
      <c r="S610" s="61" t="s">
        <v>174</v>
      </c>
      <c r="T610" s="61" t="s">
        <v>175</v>
      </c>
      <c r="U610" s="61" t="s">
        <v>175</v>
      </c>
      <c r="V610" s="61" t="s">
        <v>176</v>
      </c>
      <c r="W610" s="61" t="s">
        <v>177</v>
      </c>
      <c r="X610" s="61" t="s">
        <v>178</v>
      </c>
      <c r="Y610" s="61" t="s">
        <v>179</v>
      </c>
    </row>
    <row r="611" spans="1:25" x14ac:dyDescent="0.25">
      <c r="A611" s="61">
        <v>1872544</v>
      </c>
      <c r="B611" s="61" t="s">
        <v>1098</v>
      </c>
      <c r="C611" s="61" t="s">
        <v>299</v>
      </c>
      <c r="E611" s="61" t="s">
        <v>2</v>
      </c>
      <c r="F611" s="61" t="s">
        <v>1</v>
      </c>
      <c r="G611" s="61">
        <v>45044</v>
      </c>
      <c r="R611" s="61" t="s">
        <v>174</v>
      </c>
      <c r="S611" s="61" t="s">
        <v>174</v>
      </c>
      <c r="T611" s="61" t="s">
        <v>175</v>
      </c>
      <c r="U611" s="61" t="s">
        <v>175</v>
      </c>
      <c r="V611" s="61" t="s">
        <v>176</v>
      </c>
      <c r="W611" s="61" t="s">
        <v>177</v>
      </c>
      <c r="X611" s="61" t="s">
        <v>178</v>
      </c>
      <c r="Y611" s="61" t="s">
        <v>179</v>
      </c>
    </row>
    <row r="612" spans="1:25" x14ac:dyDescent="0.25">
      <c r="A612" s="61">
        <v>1872635</v>
      </c>
      <c r="B612" s="61" t="s">
        <v>1099</v>
      </c>
      <c r="C612" s="61" t="s">
        <v>650</v>
      </c>
      <c r="E612" s="61" t="s">
        <v>3</v>
      </c>
      <c r="F612" s="61" t="s">
        <v>1</v>
      </c>
      <c r="G612" s="61">
        <v>28012</v>
      </c>
      <c r="R612" s="61" t="s">
        <v>174</v>
      </c>
      <c r="S612" s="61" t="s">
        <v>174</v>
      </c>
      <c r="T612" s="61" t="s">
        <v>175</v>
      </c>
      <c r="U612" s="61" t="s">
        <v>175</v>
      </c>
      <c r="V612" s="61" t="s">
        <v>176</v>
      </c>
      <c r="W612" s="61" t="s">
        <v>177</v>
      </c>
      <c r="X612" s="61" t="s">
        <v>178</v>
      </c>
      <c r="Y612" s="61" t="s">
        <v>179</v>
      </c>
    </row>
    <row r="613" spans="1:25" x14ac:dyDescent="0.25">
      <c r="A613" s="61">
        <v>1872781</v>
      </c>
      <c r="B613" s="61" t="s">
        <v>1100</v>
      </c>
      <c r="C613" s="61" t="s">
        <v>595</v>
      </c>
      <c r="E613" s="61" t="s">
        <v>3</v>
      </c>
      <c r="F613" s="61" t="s">
        <v>1</v>
      </c>
      <c r="G613" s="61">
        <v>37038</v>
      </c>
      <c r="R613" s="61" t="s">
        <v>174</v>
      </c>
      <c r="S613" s="61" t="s">
        <v>174</v>
      </c>
      <c r="T613" s="61" t="s">
        <v>175</v>
      </c>
      <c r="U613" s="61" t="s">
        <v>175</v>
      </c>
      <c r="V613" s="61" t="s">
        <v>176</v>
      </c>
      <c r="W613" s="61" t="s">
        <v>177</v>
      </c>
      <c r="X613" s="61" t="s">
        <v>178</v>
      </c>
      <c r="Y613" s="61" t="s">
        <v>179</v>
      </c>
    </row>
    <row r="614" spans="1:25" x14ac:dyDescent="0.25">
      <c r="A614" s="61">
        <v>1873091</v>
      </c>
      <c r="B614" s="61" t="s">
        <v>602</v>
      </c>
      <c r="C614" s="61" t="s">
        <v>1101</v>
      </c>
      <c r="E614" s="61" t="s">
        <v>2</v>
      </c>
      <c r="F614" s="61" t="s">
        <v>1</v>
      </c>
      <c r="G614" s="61">
        <v>18032</v>
      </c>
      <c r="R614" s="61" t="s">
        <v>174</v>
      </c>
      <c r="S614" s="61" t="s">
        <v>174</v>
      </c>
      <c r="T614" s="61" t="s">
        <v>175</v>
      </c>
      <c r="U614" s="61" t="s">
        <v>175</v>
      </c>
      <c r="V614" s="61" t="s">
        <v>176</v>
      </c>
      <c r="W614" s="61" t="s">
        <v>177</v>
      </c>
      <c r="X614" s="61" t="s">
        <v>178</v>
      </c>
      <c r="Y614" s="61" t="s">
        <v>179</v>
      </c>
    </row>
    <row r="615" spans="1:25" x14ac:dyDescent="0.25">
      <c r="A615" s="61">
        <v>1873231</v>
      </c>
      <c r="B615" s="61" t="s">
        <v>1102</v>
      </c>
      <c r="C615" s="61" t="s">
        <v>311</v>
      </c>
      <c r="E615" s="61" t="s">
        <v>3</v>
      </c>
      <c r="F615" s="61" t="s">
        <v>0</v>
      </c>
      <c r="G615" s="61">
        <v>45003</v>
      </c>
      <c r="R615" s="61" t="s">
        <v>174</v>
      </c>
      <c r="S615" s="61" t="s">
        <v>174</v>
      </c>
      <c r="T615" s="61" t="s">
        <v>175</v>
      </c>
      <c r="U615" s="61" t="s">
        <v>175</v>
      </c>
      <c r="V615" s="61" t="s">
        <v>176</v>
      </c>
      <c r="W615" s="61" t="s">
        <v>177</v>
      </c>
      <c r="X615" s="61" t="s">
        <v>178</v>
      </c>
      <c r="Y615" s="61" t="s">
        <v>179</v>
      </c>
    </row>
    <row r="616" spans="1:25" x14ac:dyDescent="0.25">
      <c r="A616" s="61">
        <v>1873794</v>
      </c>
      <c r="B616" s="61" t="s">
        <v>1103</v>
      </c>
      <c r="C616" s="61" t="s">
        <v>696</v>
      </c>
      <c r="E616" s="61" t="s">
        <v>3</v>
      </c>
      <c r="F616" s="61" t="s">
        <v>0</v>
      </c>
      <c r="G616" s="61">
        <v>41012</v>
      </c>
      <c r="R616" s="61" t="s">
        <v>174</v>
      </c>
      <c r="S616" s="61" t="s">
        <v>174</v>
      </c>
      <c r="T616" s="61" t="s">
        <v>175</v>
      </c>
      <c r="U616" s="61" t="s">
        <v>175</v>
      </c>
      <c r="V616" s="61" t="s">
        <v>176</v>
      </c>
      <c r="W616" s="61" t="s">
        <v>177</v>
      </c>
      <c r="X616" s="61" t="s">
        <v>178</v>
      </c>
      <c r="Y616" s="61" t="s">
        <v>179</v>
      </c>
    </row>
    <row r="617" spans="1:25" x14ac:dyDescent="0.25">
      <c r="A617" s="61">
        <v>1874173</v>
      </c>
      <c r="B617" s="61" t="s">
        <v>1104</v>
      </c>
      <c r="C617" s="61" t="s">
        <v>1105</v>
      </c>
      <c r="E617" s="61" t="s">
        <v>2</v>
      </c>
      <c r="F617" s="61" t="s">
        <v>1</v>
      </c>
      <c r="G617" s="61">
        <v>28037</v>
      </c>
      <c r="R617" s="61" t="s">
        <v>174</v>
      </c>
      <c r="S617" s="61" t="s">
        <v>174</v>
      </c>
      <c r="T617" s="61" t="s">
        <v>175</v>
      </c>
      <c r="U617" s="61" t="s">
        <v>175</v>
      </c>
      <c r="V617" s="61" t="s">
        <v>176</v>
      </c>
      <c r="W617" s="61" t="s">
        <v>177</v>
      </c>
      <c r="X617" s="61" t="s">
        <v>178</v>
      </c>
      <c r="Y617" s="61" t="s">
        <v>179</v>
      </c>
    </row>
    <row r="618" spans="1:25" x14ac:dyDescent="0.25">
      <c r="A618" s="61">
        <v>1874332</v>
      </c>
      <c r="B618" s="61" t="s">
        <v>1106</v>
      </c>
      <c r="C618" s="61" t="s">
        <v>291</v>
      </c>
      <c r="E618" s="61" t="s">
        <v>3</v>
      </c>
      <c r="F618" s="61" t="s">
        <v>1</v>
      </c>
      <c r="G618" s="61">
        <v>28004</v>
      </c>
      <c r="R618" s="61" t="s">
        <v>174</v>
      </c>
      <c r="S618" s="61" t="s">
        <v>174</v>
      </c>
      <c r="T618" s="61" t="s">
        <v>175</v>
      </c>
      <c r="U618" s="61" t="s">
        <v>175</v>
      </c>
      <c r="V618" s="61" t="s">
        <v>176</v>
      </c>
      <c r="W618" s="61" t="s">
        <v>177</v>
      </c>
      <c r="X618" s="61" t="s">
        <v>178</v>
      </c>
      <c r="Y618" s="61" t="s">
        <v>179</v>
      </c>
    </row>
    <row r="619" spans="1:25" x14ac:dyDescent="0.25">
      <c r="A619" s="61">
        <v>1876875</v>
      </c>
      <c r="B619" s="61" t="s">
        <v>1107</v>
      </c>
      <c r="C619" s="61" t="s">
        <v>733</v>
      </c>
      <c r="E619" s="61" t="s">
        <v>2</v>
      </c>
      <c r="F619" s="61" t="s">
        <v>1</v>
      </c>
      <c r="G619" s="61">
        <v>37023</v>
      </c>
      <c r="R619" s="61" t="s">
        <v>174</v>
      </c>
      <c r="S619" s="61" t="s">
        <v>174</v>
      </c>
      <c r="T619" s="61" t="s">
        <v>175</v>
      </c>
      <c r="U619" s="61" t="s">
        <v>175</v>
      </c>
      <c r="V619" s="61" t="s">
        <v>176</v>
      </c>
      <c r="W619" s="61" t="s">
        <v>177</v>
      </c>
      <c r="X619" s="61" t="s">
        <v>178</v>
      </c>
      <c r="Y619" s="61" t="s">
        <v>179</v>
      </c>
    </row>
    <row r="620" spans="1:25" x14ac:dyDescent="0.25">
      <c r="A620" s="61">
        <v>1877794</v>
      </c>
      <c r="B620" s="61" t="s">
        <v>284</v>
      </c>
      <c r="C620" s="61" t="s">
        <v>320</v>
      </c>
      <c r="E620" s="61" t="s">
        <v>2</v>
      </c>
      <c r="F620" s="61" t="s">
        <v>0</v>
      </c>
      <c r="G620" s="61">
        <v>28008</v>
      </c>
      <c r="R620" s="61" t="s">
        <v>174</v>
      </c>
      <c r="S620" s="61" t="s">
        <v>174</v>
      </c>
      <c r="T620" s="61" t="s">
        <v>175</v>
      </c>
      <c r="U620" s="61" t="s">
        <v>175</v>
      </c>
      <c r="V620" s="61" t="s">
        <v>176</v>
      </c>
      <c r="W620" s="61" t="s">
        <v>177</v>
      </c>
      <c r="X620" s="61" t="s">
        <v>178</v>
      </c>
      <c r="Y620" s="61" t="s">
        <v>179</v>
      </c>
    </row>
    <row r="621" spans="1:25" x14ac:dyDescent="0.25">
      <c r="A621" s="61">
        <v>1877846</v>
      </c>
      <c r="B621" s="61" t="s">
        <v>1108</v>
      </c>
      <c r="C621" s="61" t="s">
        <v>1109</v>
      </c>
      <c r="E621" s="61" t="s">
        <v>3</v>
      </c>
      <c r="F621" s="61" t="s">
        <v>1</v>
      </c>
      <c r="G621" s="61">
        <v>36003</v>
      </c>
      <c r="R621" s="61" t="s">
        <v>174</v>
      </c>
      <c r="S621" s="61" t="s">
        <v>174</v>
      </c>
      <c r="T621" s="61" t="s">
        <v>175</v>
      </c>
      <c r="U621" s="61" t="s">
        <v>175</v>
      </c>
      <c r="V621" s="61" t="s">
        <v>176</v>
      </c>
      <c r="W621" s="61" t="s">
        <v>177</v>
      </c>
      <c r="X621" s="61" t="s">
        <v>178</v>
      </c>
      <c r="Y621" s="61" t="s">
        <v>179</v>
      </c>
    </row>
    <row r="622" spans="1:25" x14ac:dyDescent="0.25">
      <c r="A622" s="61">
        <v>1877911</v>
      </c>
      <c r="B622" s="61" t="s">
        <v>1110</v>
      </c>
      <c r="C622" s="61" t="s">
        <v>791</v>
      </c>
      <c r="E622" s="61" t="s">
        <v>3</v>
      </c>
      <c r="F622" s="61" t="s">
        <v>1</v>
      </c>
      <c r="G622" s="61">
        <v>45003</v>
      </c>
      <c r="R622" s="61" t="s">
        <v>174</v>
      </c>
      <c r="S622" s="61" t="s">
        <v>174</v>
      </c>
      <c r="T622" s="61" t="s">
        <v>175</v>
      </c>
      <c r="U622" s="61" t="s">
        <v>175</v>
      </c>
      <c r="V622" s="61" t="s">
        <v>176</v>
      </c>
      <c r="W622" s="61" t="s">
        <v>177</v>
      </c>
      <c r="X622" s="61" t="s">
        <v>178</v>
      </c>
      <c r="Y622" s="61" t="s">
        <v>179</v>
      </c>
    </row>
    <row r="623" spans="1:25" x14ac:dyDescent="0.25">
      <c r="A623" s="61">
        <v>1877943</v>
      </c>
      <c r="B623" s="61" t="s">
        <v>1111</v>
      </c>
      <c r="C623" s="61" t="s">
        <v>1112</v>
      </c>
      <c r="E623" s="61" t="s">
        <v>2</v>
      </c>
      <c r="F623" s="61" t="s">
        <v>0</v>
      </c>
      <c r="G623" s="61">
        <v>45003</v>
      </c>
      <c r="R623" s="61" t="s">
        <v>174</v>
      </c>
      <c r="S623" s="61" t="s">
        <v>174</v>
      </c>
      <c r="T623" s="61" t="s">
        <v>175</v>
      </c>
      <c r="U623" s="61" t="s">
        <v>175</v>
      </c>
      <c r="V623" s="61" t="s">
        <v>176</v>
      </c>
      <c r="W623" s="61" t="s">
        <v>177</v>
      </c>
      <c r="X623" s="61" t="s">
        <v>178</v>
      </c>
      <c r="Y623" s="61" t="s">
        <v>179</v>
      </c>
    </row>
    <row r="624" spans="1:25" x14ac:dyDescent="0.25">
      <c r="A624" s="61">
        <v>1878090</v>
      </c>
      <c r="B624" s="61" t="s">
        <v>1113</v>
      </c>
      <c r="C624" s="61" t="s">
        <v>930</v>
      </c>
      <c r="E624" s="61" t="s">
        <v>2</v>
      </c>
      <c r="F624" s="61" t="s">
        <v>1</v>
      </c>
      <c r="G624" s="61">
        <v>41003</v>
      </c>
      <c r="R624" s="61" t="s">
        <v>174</v>
      </c>
      <c r="S624" s="61" t="s">
        <v>174</v>
      </c>
      <c r="T624" s="61" t="s">
        <v>175</v>
      </c>
      <c r="U624" s="61" t="s">
        <v>175</v>
      </c>
      <c r="V624" s="61" t="s">
        <v>176</v>
      </c>
      <c r="W624" s="61" t="s">
        <v>177</v>
      </c>
      <c r="X624" s="61" t="s">
        <v>178</v>
      </c>
      <c r="Y624" s="61" t="s">
        <v>179</v>
      </c>
    </row>
    <row r="625" spans="1:25" x14ac:dyDescent="0.25">
      <c r="A625" s="61">
        <v>1878095</v>
      </c>
      <c r="B625" s="61" t="s">
        <v>1114</v>
      </c>
      <c r="C625" s="61" t="s">
        <v>1115</v>
      </c>
      <c r="E625" s="61" t="s">
        <v>2</v>
      </c>
      <c r="F625" s="61" t="s">
        <v>1</v>
      </c>
      <c r="G625" s="61">
        <v>41003</v>
      </c>
      <c r="R625" s="61" t="s">
        <v>174</v>
      </c>
      <c r="S625" s="61" t="s">
        <v>174</v>
      </c>
      <c r="T625" s="61" t="s">
        <v>175</v>
      </c>
      <c r="U625" s="61" t="s">
        <v>175</v>
      </c>
      <c r="V625" s="61" t="s">
        <v>176</v>
      </c>
      <c r="W625" s="61" t="s">
        <v>177</v>
      </c>
      <c r="X625" s="61" t="s">
        <v>178</v>
      </c>
      <c r="Y625" s="61" t="s">
        <v>179</v>
      </c>
    </row>
    <row r="626" spans="1:25" x14ac:dyDescent="0.25">
      <c r="A626" s="61">
        <v>1878111</v>
      </c>
      <c r="B626" s="61" t="s">
        <v>1116</v>
      </c>
      <c r="C626" s="61" t="s">
        <v>211</v>
      </c>
      <c r="E626" s="61" t="s">
        <v>3</v>
      </c>
      <c r="F626" s="61" t="s">
        <v>0</v>
      </c>
      <c r="G626" s="61">
        <v>41003</v>
      </c>
      <c r="R626" s="61" t="s">
        <v>174</v>
      </c>
      <c r="S626" s="61" t="s">
        <v>174</v>
      </c>
      <c r="T626" s="61" t="s">
        <v>175</v>
      </c>
      <c r="U626" s="61" t="s">
        <v>175</v>
      </c>
      <c r="V626" s="61" t="s">
        <v>176</v>
      </c>
      <c r="W626" s="61" t="s">
        <v>177</v>
      </c>
      <c r="X626" s="61" t="s">
        <v>178</v>
      </c>
      <c r="Y626" s="61" t="s">
        <v>179</v>
      </c>
    </row>
    <row r="627" spans="1:25" x14ac:dyDescent="0.25">
      <c r="A627" s="61">
        <v>1880982</v>
      </c>
      <c r="B627" s="61" t="s">
        <v>1117</v>
      </c>
      <c r="C627" s="61" t="s">
        <v>1118</v>
      </c>
      <c r="E627" s="61" t="s">
        <v>2</v>
      </c>
      <c r="F627" s="61" t="s">
        <v>1</v>
      </c>
      <c r="G627" s="61">
        <v>45044</v>
      </c>
      <c r="R627" s="61" t="s">
        <v>174</v>
      </c>
      <c r="S627" s="61" t="s">
        <v>174</v>
      </c>
      <c r="T627" s="61" t="s">
        <v>175</v>
      </c>
      <c r="U627" s="61" t="s">
        <v>175</v>
      </c>
      <c r="V627" s="61" t="s">
        <v>176</v>
      </c>
      <c r="W627" s="61" t="s">
        <v>177</v>
      </c>
      <c r="X627" s="61" t="s">
        <v>178</v>
      </c>
      <c r="Y627" s="61" t="s">
        <v>179</v>
      </c>
    </row>
    <row r="628" spans="1:25" x14ac:dyDescent="0.25">
      <c r="A628" s="61">
        <v>1881765</v>
      </c>
      <c r="B628" s="61" t="s">
        <v>1119</v>
      </c>
      <c r="C628" s="61" t="s">
        <v>1120</v>
      </c>
      <c r="E628" s="61" t="s">
        <v>3</v>
      </c>
      <c r="F628" s="61" t="s">
        <v>1</v>
      </c>
      <c r="G628" s="61">
        <v>18035</v>
      </c>
      <c r="R628" s="61" t="s">
        <v>174</v>
      </c>
      <c r="S628" s="61" t="s">
        <v>174</v>
      </c>
      <c r="T628" s="61" t="s">
        <v>175</v>
      </c>
      <c r="U628" s="61" t="s">
        <v>175</v>
      </c>
      <c r="V628" s="61" t="s">
        <v>176</v>
      </c>
      <c r="W628" s="61" t="s">
        <v>177</v>
      </c>
      <c r="X628" s="61" t="s">
        <v>178</v>
      </c>
      <c r="Y628" s="61" t="s">
        <v>179</v>
      </c>
    </row>
    <row r="629" spans="1:25" x14ac:dyDescent="0.25">
      <c r="A629" s="61">
        <v>1882292</v>
      </c>
      <c r="B629" s="61" t="s">
        <v>1121</v>
      </c>
      <c r="C629" s="61" t="s">
        <v>316</v>
      </c>
      <c r="E629" s="61" t="s">
        <v>3</v>
      </c>
      <c r="F629" s="61" t="s">
        <v>1</v>
      </c>
      <c r="G629" s="61">
        <v>37042</v>
      </c>
      <c r="R629" s="61" t="s">
        <v>174</v>
      </c>
      <c r="S629" s="61" t="s">
        <v>174</v>
      </c>
      <c r="T629" s="61" t="s">
        <v>175</v>
      </c>
      <c r="U629" s="61" t="s">
        <v>175</v>
      </c>
      <c r="V629" s="61" t="s">
        <v>176</v>
      </c>
      <c r="W629" s="61" t="s">
        <v>177</v>
      </c>
      <c r="X629" s="61" t="s">
        <v>178</v>
      </c>
      <c r="Y629" s="61" t="s">
        <v>179</v>
      </c>
    </row>
    <row r="630" spans="1:25" x14ac:dyDescent="0.25">
      <c r="A630" s="61">
        <v>1882392</v>
      </c>
      <c r="B630" s="61" t="s">
        <v>1122</v>
      </c>
      <c r="C630" s="61" t="s">
        <v>982</v>
      </c>
      <c r="E630" s="61" t="s">
        <v>2</v>
      </c>
      <c r="F630" s="61" t="s">
        <v>0</v>
      </c>
      <c r="G630" s="61">
        <v>18032</v>
      </c>
      <c r="R630" s="61" t="s">
        <v>174</v>
      </c>
      <c r="S630" s="61" t="s">
        <v>174</v>
      </c>
      <c r="T630" s="61" t="s">
        <v>175</v>
      </c>
      <c r="U630" s="61" t="s">
        <v>175</v>
      </c>
      <c r="V630" s="61" t="s">
        <v>176</v>
      </c>
      <c r="W630" s="61" t="s">
        <v>177</v>
      </c>
      <c r="X630" s="61" t="s">
        <v>178</v>
      </c>
      <c r="Y630" s="61" t="s">
        <v>179</v>
      </c>
    </row>
    <row r="631" spans="1:25" x14ac:dyDescent="0.25">
      <c r="A631" s="61">
        <v>1882997</v>
      </c>
      <c r="B631" s="61" t="s">
        <v>1123</v>
      </c>
      <c r="C631" s="61" t="s">
        <v>716</v>
      </c>
      <c r="E631" s="61" t="s">
        <v>2</v>
      </c>
      <c r="F631" s="61" t="s">
        <v>1</v>
      </c>
      <c r="G631" s="61">
        <v>37016</v>
      </c>
      <c r="R631" s="61" t="s">
        <v>174</v>
      </c>
      <c r="S631" s="61" t="s">
        <v>174</v>
      </c>
      <c r="T631" s="61" t="s">
        <v>175</v>
      </c>
      <c r="U631" s="61" t="s">
        <v>175</v>
      </c>
      <c r="V631" s="61" t="s">
        <v>176</v>
      </c>
      <c r="W631" s="61" t="s">
        <v>177</v>
      </c>
      <c r="X631" s="61" t="s">
        <v>178</v>
      </c>
      <c r="Y631" s="61" t="s">
        <v>179</v>
      </c>
    </row>
    <row r="632" spans="1:25" x14ac:dyDescent="0.25">
      <c r="A632" s="61">
        <v>1883493</v>
      </c>
      <c r="B632" s="61" t="s">
        <v>1124</v>
      </c>
      <c r="C632" s="61" t="s">
        <v>274</v>
      </c>
      <c r="E632" s="61" t="s">
        <v>2</v>
      </c>
      <c r="F632" s="61" t="s">
        <v>0</v>
      </c>
      <c r="G632" s="61">
        <v>37016</v>
      </c>
      <c r="R632" s="61" t="s">
        <v>174</v>
      </c>
      <c r="S632" s="61" t="s">
        <v>174</v>
      </c>
      <c r="T632" s="61" t="s">
        <v>175</v>
      </c>
      <c r="U632" s="61" t="s">
        <v>175</v>
      </c>
      <c r="V632" s="61" t="s">
        <v>176</v>
      </c>
      <c r="W632" s="61" t="s">
        <v>177</v>
      </c>
      <c r="X632" s="61" t="s">
        <v>178</v>
      </c>
      <c r="Y632" s="61" t="s">
        <v>179</v>
      </c>
    </row>
    <row r="633" spans="1:25" x14ac:dyDescent="0.25">
      <c r="A633" s="61">
        <v>1883652</v>
      </c>
      <c r="B633" s="61" t="s">
        <v>1125</v>
      </c>
      <c r="C633" s="61" t="s">
        <v>421</v>
      </c>
      <c r="E633" s="61" t="s">
        <v>3</v>
      </c>
      <c r="F633" s="61" t="s">
        <v>1</v>
      </c>
      <c r="G633" s="61">
        <v>36003</v>
      </c>
      <c r="R633" s="61" t="s">
        <v>174</v>
      </c>
      <c r="S633" s="61" t="s">
        <v>174</v>
      </c>
      <c r="T633" s="61" t="s">
        <v>175</v>
      </c>
      <c r="U633" s="61" t="s">
        <v>175</v>
      </c>
      <c r="V633" s="61" t="s">
        <v>176</v>
      </c>
      <c r="W633" s="61" t="s">
        <v>177</v>
      </c>
      <c r="X633" s="61" t="s">
        <v>178</v>
      </c>
      <c r="Y633" s="61" t="s">
        <v>179</v>
      </c>
    </row>
    <row r="634" spans="1:25" x14ac:dyDescent="0.25">
      <c r="A634" s="61">
        <v>1884179</v>
      </c>
      <c r="B634" s="61" t="s">
        <v>1126</v>
      </c>
      <c r="C634" s="61" t="s">
        <v>950</v>
      </c>
      <c r="E634" s="61" t="s">
        <v>2</v>
      </c>
      <c r="F634" s="61" t="s">
        <v>0</v>
      </c>
      <c r="G634" s="61">
        <v>45003</v>
      </c>
      <c r="R634" s="61" t="s">
        <v>174</v>
      </c>
      <c r="S634" s="61" t="s">
        <v>174</v>
      </c>
      <c r="T634" s="61" t="s">
        <v>175</v>
      </c>
      <c r="U634" s="61" t="s">
        <v>175</v>
      </c>
      <c r="V634" s="61" t="s">
        <v>176</v>
      </c>
      <c r="W634" s="61" t="s">
        <v>177</v>
      </c>
      <c r="X634" s="61" t="s">
        <v>178</v>
      </c>
      <c r="Y634" s="61" t="s">
        <v>179</v>
      </c>
    </row>
    <row r="635" spans="1:25" x14ac:dyDescent="0.25">
      <c r="A635" s="61">
        <v>1884465</v>
      </c>
      <c r="B635" s="61" t="s">
        <v>1127</v>
      </c>
      <c r="C635" s="61" t="s">
        <v>1128</v>
      </c>
      <c r="E635" s="61" t="s">
        <v>2</v>
      </c>
      <c r="F635" s="61" t="s">
        <v>1</v>
      </c>
      <c r="G635" s="61">
        <v>45045</v>
      </c>
      <c r="R635" s="61" t="s">
        <v>174</v>
      </c>
      <c r="S635" s="61" t="s">
        <v>174</v>
      </c>
      <c r="T635" s="61" t="s">
        <v>175</v>
      </c>
      <c r="U635" s="61" t="s">
        <v>175</v>
      </c>
      <c r="V635" s="61" t="s">
        <v>176</v>
      </c>
      <c r="W635" s="61" t="s">
        <v>177</v>
      </c>
      <c r="X635" s="61" t="s">
        <v>178</v>
      </c>
      <c r="Y635" s="61" t="s">
        <v>179</v>
      </c>
    </row>
    <row r="636" spans="1:25" x14ac:dyDescent="0.25">
      <c r="A636" s="61">
        <v>1884709</v>
      </c>
      <c r="B636" s="61" t="s">
        <v>1129</v>
      </c>
      <c r="C636" s="61" t="s">
        <v>200</v>
      </c>
      <c r="E636" s="61" t="s">
        <v>2</v>
      </c>
      <c r="F636" s="61" t="s">
        <v>1</v>
      </c>
      <c r="G636" s="61">
        <v>45045</v>
      </c>
      <c r="R636" s="61" t="s">
        <v>174</v>
      </c>
      <c r="S636" s="61" t="s">
        <v>174</v>
      </c>
      <c r="T636" s="61" t="s">
        <v>175</v>
      </c>
      <c r="U636" s="61" t="s">
        <v>175</v>
      </c>
      <c r="V636" s="61" t="s">
        <v>176</v>
      </c>
      <c r="W636" s="61" t="s">
        <v>177</v>
      </c>
      <c r="X636" s="61" t="s">
        <v>178</v>
      </c>
      <c r="Y636" s="61" t="s">
        <v>179</v>
      </c>
    </row>
    <row r="637" spans="1:25" x14ac:dyDescent="0.25">
      <c r="A637" s="61">
        <v>1885050</v>
      </c>
      <c r="B637" s="61" t="s">
        <v>1130</v>
      </c>
      <c r="C637" s="61" t="s">
        <v>379</v>
      </c>
      <c r="E637" s="61" t="s">
        <v>2</v>
      </c>
      <c r="F637" s="61" t="s">
        <v>1</v>
      </c>
      <c r="G637" s="61">
        <v>45016</v>
      </c>
      <c r="R637" s="61" t="s">
        <v>174</v>
      </c>
      <c r="S637" s="61" t="s">
        <v>174</v>
      </c>
      <c r="T637" s="61" t="s">
        <v>175</v>
      </c>
      <c r="U637" s="61" t="s">
        <v>175</v>
      </c>
      <c r="V637" s="61" t="s">
        <v>176</v>
      </c>
      <c r="W637" s="61" t="s">
        <v>177</v>
      </c>
      <c r="X637" s="61" t="s">
        <v>178</v>
      </c>
      <c r="Y637" s="61" t="s">
        <v>179</v>
      </c>
    </row>
    <row r="638" spans="1:25" x14ac:dyDescent="0.25">
      <c r="A638" s="61">
        <v>1885089</v>
      </c>
      <c r="B638" s="61" t="s">
        <v>1131</v>
      </c>
      <c r="C638" s="61" t="s">
        <v>263</v>
      </c>
      <c r="E638" s="61" t="s">
        <v>2</v>
      </c>
      <c r="F638" s="61" t="s">
        <v>0</v>
      </c>
      <c r="G638" s="61">
        <v>37027</v>
      </c>
      <c r="R638" s="61" t="s">
        <v>174</v>
      </c>
      <c r="S638" s="61" t="s">
        <v>174</v>
      </c>
      <c r="T638" s="61" t="s">
        <v>175</v>
      </c>
      <c r="U638" s="61" t="s">
        <v>175</v>
      </c>
      <c r="V638" s="61" t="s">
        <v>176</v>
      </c>
      <c r="W638" s="61" t="s">
        <v>177</v>
      </c>
      <c r="X638" s="61" t="s">
        <v>178</v>
      </c>
      <c r="Y638" s="61" t="s">
        <v>179</v>
      </c>
    </row>
    <row r="639" spans="1:25" x14ac:dyDescent="0.25">
      <c r="A639" s="61">
        <v>1885129</v>
      </c>
      <c r="B639" s="61" t="s">
        <v>1132</v>
      </c>
      <c r="C639" s="61" t="s">
        <v>209</v>
      </c>
      <c r="E639" s="61" t="s">
        <v>3</v>
      </c>
      <c r="F639" s="61" t="s">
        <v>1</v>
      </c>
      <c r="G639" s="61">
        <v>37027</v>
      </c>
      <c r="R639" s="61" t="s">
        <v>174</v>
      </c>
      <c r="S639" s="61" t="s">
        <v>174</v>
      </c>
      <c r="T639" s="61" t="s">
        <v>175</v>
      </c>
      <c r="U639" s="61" t="s">
        <v>175</v>
      </c>
      <c r="V639" s="61" t="s">
        <v>176</v>
      </c>
      <c r="W639" s="61" t="s">
        <v>177</v>
      </c>
      <c r="X639" s="61" t="s">
        <v>178</v>
      </c>
      <c r="Y639" s="61" t="s">
        <v>179</v>
      </c>
    </row>
    <row r="640" spans="1:25" x14ac:dyDescent="0.25">
      <c r="A640" s="61">
        <v>1885267</v>
      </c>
      <c r="B640" s="61" t="s">
        <v>1133</v>
      </c>
      <c r="C640" s="61" t="s">
        <v>862</v>
      </c>
      <c r="E640" s="61" t="s">
        <v>3</v>
      </c>
      <c r="F640" s="61" t="s">
        <v>1</v>
      </c>
      <c r="G640" s="61">
        <v>37027</v>
      </c>
      <c r="R640" s="61" t="s">
        <v>174</v>
      </c>
      <c r="S640" s="61" t="s">
        <v>174</v>
      </c>
      <c r="T640" s="61" t="s">
        <v>175</v>
      </c>
      <c r="U640" s="61" t="s">
        <v>175</v>
      </c>
      <c r="V640" s="61" t="s">
        <v>176</v>
      </c>
      <c r="W640" s="61" t="s">
        <v>177</v>
      </c>
      <c r="X640" s="61" t="s">
        <v>178</v>
      </c>
      <c r="Y640" s="61" t="s">
        <v>179</v>
      </c>
    </row>
    <row r="641" spans="1:25" x14ac:dyDescent="0.25">
      <c r="A641" s="61">
        <v>1885354</v>
      </c>
      <c r="B641" s="61" t="s">
        <v>1134</v>
      </c>
      <c r="C641" s="61" t="s">
        <v>550</v>
      </c>
      <c r="E641" s="61" t="s">
        <v>3</v>
      </c>
      <c r="F641" s="61" t="s">
        <v>1</v>
      </c>
      <c r="G641" s="61">
        <v>36011</v>
      </c>
      <c r="R641" s="61" t="s">
        <v>174</v>
      </c>
      <c r="S641" s="61" t="s">
        <v>174</v>
      </c>
      <c r="T641" s="61" t="s">
        <v>175</v>
      </c>
      <c r="U641" s="61" t="s">
        <v>175</v>
      </c>
      <c r="V641" s="61" t="s">
        <v>176</v>
      </c>
      <c r="W641" s="61" t="s">
        <v>177</v>
      </c>
      <c r="X641" s="61" t="s">
        <v>178</v>
      </c>
      <c r="Y641" s="61" t="s">
        <v>179</v>
      </c>
    </row>
    <row r="642" spans="1:25" x14ac:dyDescent="0.25">
      <c r="A642" s="61">
        <v>1885408</v>
      </c>
      <c r="B642" s="61" t="s">
        <v>1135</v>
      </c>
      <c r="C642" s="61" t="s">
        <v>626</v>
      </c>
      <c r="E642" s="61" t="s">
        <v>3</v>
      </c>
      <c r="F642" s="61" t="s">
        <v>1</v>
      </c>
      <c r="G642" s="61">
        <v>28008</v>
      </c>
      <c r="R642" s="61" t="s">
        <v>174</v>
      </c>
      <c r="S642" s="61" t="s">
        <v>174</v>
      </c>
      <c r="T642" s="61" t="s">
        <v>175</v>
      </c>
      <c r="U642" s="61" t="s">
        <v>175</v>
      </c>
      <c r="V642" s="61" t="s">
        <v>176</v>
      </c>
      <c r="W642" s="61" t="s">
        <v>177</v>
      </c>
      <c r="X642" s="61" t="s">
        <v>178</v>
      </c>
      <c r="Y642" s="61" t="s">
        <v>179</v>
      </c>
    </row>
    <row r="643" spans="1:25" x14ac:dyDescent="0.25">
      <c r="A643" s="61">
        <v>1885490</v>
      </c>
      <c r="B643" s="61" t="s">
        <v>1136</v>
      </c>
      <c r="C643" s="61" t="s">
        <v>1137</v>
      </c>
      <c r="E643" s="61" t="s">
        <v>3</v>
      </c>
      <c r="F643" s="61" t="s">
        <v>0</v>
      </c>
      <c r="G643" s="61">
        <v>28004</v>
      </c>
      <c r="R643" s="61" t="s">
        <v>174</v>
      </c>
      <c r="S643" s="61" t="s">
        <v>174</v>
      </c>
      <c r="T643" s="61" t="s">
        <v>175</v>
      </c>
      <c r="U643" s="61" t="s">
        <v>175</v>
      </c>
      <c r="V643" s="61" t="s">
        <v>176</v>
      </c>
      <c r="W643" s="61" t="s">
        <v>177</v>
      </c>
      <c r="X643" s="61" t="s">
        <v>178</v>
      </c>
      <c r="Y643" s="61" t="s">
        <v>179</v>
      </c>
    </row>
    <row r="644" spans="1:25" x14ac:dyDescent="0.25">
      <c r="A644" s="61">
        <v>1885865</v>
      </c>
      <c r="B644" s="61" t="s">
        <v>1138</v>
      </c>
      <c r="C644" s="61" t="s">
        <v>1015</v>
      </c>
      <c r="E644" s="61" t="s">
        <v>3</v>
      </c>
      <c r="F644" s="61" t="s">
        <v>0</v>
      </c>
      <c r="G644" s="61">
        <v>45009</v>
      </c>
      <c r="R644" s="61" t="s">
        <v>174</v>
      </c>
      <c r="S644" s="61" t="s">
        <v>174</v>
      </c>
      <c r="T644" s="61" t="s">
        <v>175</v>
      </c>
      <c r="U644" s="61" t="s">
        <v>175</v>
      </c>
      <c r="V644" s="61" t="s">
        <v>176</v>
      </c>
      <c r="W644" s="61" t="s">
        <v>177</v>
      </c>
      <c r="X644" s="61" t="s">
        <v>178</v>
      </c>
      <c r="Y644" s="61" t="s">
        <v>179</v>
      </c>
    </row>
    <row r="645" spans="1:25" x14ac:dyDescent="0.25">
      <c r="A645" s="61">
        <v>1886054</v>
      </c>
      <c r="B645" s="61" t="s">
        <v>1139</v>
      </c>
      <c r="C645" s="61" t="s">
        <v>227</v>
      </c>
      <c r="E645" s="61" t="s">
        <v>2</v>
      </c>
      <c r="F645" s="61" t="s">
        <v>0</v>
      </c>
      <c r="G645" s="61">
        <v>45008</v>
      </c>
      <c r="R645" s="61" t="s">
        <v>174</v>
      </c>
      <c r="S645" s="61" t="s">
        <v>174</v>
      </c>
      <c r="T645" s="61" t="s">
        <v>175</v>
      </c>
      <c r="U645" s="61" t="s">
        <v>175</v>
      </c>
      <c r="V645" s="61" t="s">
        <v>176</v>
      </c>
      <c r="W645" s="61" t="s">
        <v>177</v>
      </c>
      <c r="X645" s="61" t="s">
        <v>178</v>
      </c>
      <c r="Y645" s="61" t="s">
        <v>179</v>
      </c>
    </row>
    <row r="646" spans="1:25" x14ac:dyDescent="0.25">
      <c r="A646" s="61">
        <v>1886071</v>
      </c>
      <c r="B646" s="61" t="s">
        <v>1140</v>
      </c>
      <c r="C646" s="61" t="s">
        <v>1141</v>
      </c>
      <c r="E646" s="61" t="s">
        <v>2</v>
      </c>
      <c r="F646" s="61" t="s">
        <v>1</v>
      </c>
      <c r="G646" s="61">
        <v>45008</v>
      </c>
      <c r="R646" s="61" t="s">
        <v>174</v>
      </c>
      <c r="S646" s="61" t="s">
        <v>174</v>
      </c>
      <c r="T646" s="61" t="s">
        <v>175</v>
      </c>
      <c r="U646" s="61" t="s">
        <v>175</v>
      </c>
      <c r="V646" s="61" t="s">
        <v>176</v>
      </c>
      <c r="W646" s="61" t="s">
        <v>177</v>
      </c>
      <c r="X646" s="61" t="s">
        <v>178</v>
      </c>
      <c r="Y646" s="61" t="s">
        <v>179</v>
      </c>
    </row>
    <row r="647" spans="1:25" x14ac:dyDescent="0.25">
      <c r="A647" s="61">
        <v>1886085</v>
      </c>
      <c r="B647" s="61" t="s">
        <v>1142</v>
      </c>
      <c r="C647" s="61" t="s">
        <v>1143</v>
      </c>
      <c r="E647" s="61" t="s">
        <v>3</v>
      </c>
      <c r="F647" s="61" t="s">
        <v>1</v>
      </c>
      <c r="G647" s="61">
        <v>41024</v>
      </c>
      <c r="R647" s="61" t="s">
        <v>174</v>
      </c>
      <c r="S647" s="61" t="s">
        <v>174</v>
      </c>
      <c r="T647" s="61" t="s">
        <v>175</v>
      </c>
      <c r="U647" s="61" t="s">
        <v>175</v>
      </c>
      <c r="V647" s="61" t="s">
        <v>176</v>
      </c>
      <c r="W647" s="61" t="s">
        <v>177</v>
      </c>
      <c r="X647" s="61" t="s">
        <v>178</v>
      </c>
      <c r="Y647" s="61" t="s">
        <v>179</v>
      </c>
    </row>
    <row r="648" spans="1:25" x14ac:dyDescent="0.25">
      <c r="A648" s="61">
        <v>1886868</v>
      </c>
      <c r="B648" s="61" t="s">
        <v>1144</v>
      </c>
      <c r="C648" s="61" t="s">
        <v>211</v>
      </c>
      <c r="E648" s="61" t="s">
        <v>3</v>
      </c>
      <c r="F648" s="61" t="s">
        <v>0</v>
      </c>
      <c r="G648" s="61">
        <v>28017</v>
      </c>
      <c r="R648" s="61" t="s">
        <v>174</v>
      </c>
      <c r="S648" s="61" t="s">
        <v>174</v>
      </c>
      <c r="T648" s="61" t="s">
        <v>175</v>
      </c>
      <c r="U648" s="61" t="s">
        <v>175</v>
      </c>
      <c r="V648" s="61" t="s">
        <v>176</v>
      </c>
      <c r="W648" s="61" t="s">
        <v>177</v>
      </c>
      <c r="X648" s="61" t="s">
        <v>178</v>
      </c>
      <c r="Y648" s="61" t="s">
        <v>179</v>
      </c>
    </row>
    <row r="649" spans="1:25" x14ac:dyDescent="0.25">
      <c r="A649" s="61">
        <v>1886922</v>
      </c>
      <c r="B649" s="61" t="s">
        <v>1145</v>
      </c>
      <c r="C649" s="61" t="s">
        <v>374</v>
      </c>
      <c r="E649" s="61" t="s">
        <v>2</v>
      </c>
      <c r="F649" s="61" t="s">
        <v>0</v>
      </c>
      <c r="G649" s="61">
        <v>28011</v>
      </c>
      <c r="R649" s="61" t="s">
        <v>174</v>
      </c>
      <c r="S649" s="61" t="s">
        <v>174</v>
      </c>
      <c r="T649" s="61" t="s">
        <v>175</v>
      </c>
      <c r="U649" s="61" t="s">
        <v>175</v>
      </c>
      <c r="V649" s="61" t="s">
        <v>176</v>
      </c>
      <c r="W649" s="61" t="s">
        <v>177</v>
      </c>
      <c r="X649" s="61" t="s">
        <v>178</v>
      </c>
      <c r="Y649" s="61" t="s">
        <v>179</v>
      </c>
    </row>
    <row r="650" spans="1:25" x14ac:dyDescent="0.25">
      <c r="A650" s="61">
        <v>1888115</v>
      </c>
      <c r="B650" s="61" t="s">
        <v>1146</v>
      </c>
      <c r="C650" s="61" t="s">
        <v>260</v>
      </c>
      <c r="E650" s="61" t="s">
        <v>3</v>
      </c>
      <c r="F650" s="61" t="s">
        <v>0</v>
      </c>
      <c r="G650" s="61">
        <v>41003</v>
      </c>
      <c r="R650" s="61" t="s">
        <v>174</v>
      </c>
      <c r="S650" s="61" t="s">
        <v>174</v>
      </c>
      <c r="T650" s="61" t="s">
        <v>175</v>
      </c>
      <c r="U650" s="61" t="s">
        <v>175</v>
      </c>
      <c r="V650" s="61" t="s">
        <v>176</v>
      </c>
      <c r="W650" s="61" t="s">
        <v>177</v>
      </c>
      <c r="X650" s="61" t="s">
        <v>178</v>
      </c>
      <c r="Y650" s="61" t="s">
        <v>179</v>
      </c>
    </row>
    <row r="651" spans="1:25" x14ac:dyDescent="0.25">
      <c r="A651" s="61">
        <v>1888755</v>
      </c>
      <c r="B651" s="61" t="s">
        <v>1147</v>
      </c>
      <c r="C651" s="61" t="s">
        <v>1148</v>
      </c>
      <c r="E651" s="61" t="s">
        <v>2</v>
      </c>
      <c r="F651" s="61" t="s">
        <v>0</v>
      </c>
      <c r="G651" s="61">
        <v>18003</v>
      </c>
      <c r="R651" s="61" t="s">
        <v>174</v>
      </c>
      <c r="S651" s="61" t="s">
        <v>174</v>
      </c>
      <c r="T651" s="61" t="s">
        <v>175</v>
      </c>
      <c r="U651" s="61" t="s">
        <v>175</v>
      </c>
      <c r="V651" s="61" t="s">
        <v>176</v>
      </c>
      <c r="W651" s="61" t="s">
        <v>177</v>
      </c>
      <c r="X651" s="61" t="s">
        <v>178</v>
      </c>
      <c r="Y651" s="61" t="s">
        <v>179</v>
      </c>
    </row>
    <row r="652" spans="1:25" x14ac:dyDescent="0.25">
      <c r="A652" s="61">
        <v>1888771</v>
      </c>
      <c r="B652" s="61" t="s">
        <v>1149</v>
      </c>
      <c r="C652" s="61" t="s">
        <v>1150</v>
      </c>
      <c r="E652" s="61" t="s">
        <v>3</v>
      </c>
      <c r="F652" s="61" t="s">
        <v>1</v>
      </c>
      <c r="G652" s="61">
        <v>18003</v>
      </c>
      <c r="R652" s="61" t="s">
        <v>174</v>
      </c>
      <c r="S652" s="61" t="s">
        <v>174</v>
      </c>
      <c r="T652" s="61" t="s">
        <v>175</v>
      </c>
      <c r="U652" s="61" t="s">
        <v>175</v>
      </c>
      <c r="V652" s="61" t="s">
        <v>176</v>
      </c>
      <c r="W652" s="61" t="s">
        <v>177</v>
      </c>
      <c r="X652" s="61" t="s">
        <v>178</v>
      </c>
      <c r="Y652" s="61" t="s">
        <v>179</v>
      </c>
    </row>
    <row r="653" spans="1:25" x14ac:dyDescent="0.25">
      <c r="A653" s="61">
        <v>1888773</v>
      </c>
      <c r="B653" s="61" t="s">
        <v>1151</v>
      </c>
      <c r="C653" s="61" t="s">
        <v>1152</v>
      </c>
      <c r="E653" s="61" t="s">
        <v>2</v>
      </c>
      <c r="F653" s="61" t="s">
        <v>1</v>
      </c>
      <c r="G653" s="61">
        <v>18003</v>
      </c>
      <c r="R653" s="61" t="s">
        <v>174</v>
      </c>
      <c r="S653" s="61" t="s">
        <v>174</v>
      </c>
      <c r="T653" s="61" t="s">
        <v>175</v>
      </c>
      <c r="U653" s="61" t="s">
        <v>175</v>
      </c>
      <c r="V653" s="61" t="s">
        <v>176</v>
      </c>
      <c r="W653" s="61" t="s">
        <v>177</v>
      </c>
      <c r="X653" s="61" t="s">
        <v>178</v>
      </c>
      <c r="Y653" s="61" t="s">
        <v>179</v>
      </c>
    </row>
    <row r="654" spans="1:25" x14ac:dyDescent="0.25">
      <c r="A654" s="61">
        <v>1890332</v>
      </c>
      <c r="B654" s="61" t="s">
        <v>1153</v>
      </c>
      <c r="C654" s="61" t="s">
        <v>1154</v>
      </c>
      <c r="E654" s="61" t="s">
        <v>2</v>
      </c>
      <c r="F654" s="61" t="s">
        <v>1</v>
      </c>
      <c r="G654" s="61">
        <v>45003</v>
      </c>
      <c r="R654" s="61" t="s">
        <v>174</v>
      </c>
      <c r="S654" s="61" t="s">
        <v>174</v>
      </c>
      <c r="T654" s="61" t="s">
        <v>175</v>
      </c>
      <c r="U654" s="61" t="s">
        <v>175</v>
      </c>
      <c r="V654" s="61" t="s">
        <v>176</v>
      </c>
      <c r="W654" s="61" t="s">
        <v>177</v>
      </c>
      <c r="X654" s="61" t="s">
        <v>178</v>
      </c>
      <c r="Y654" s="61" t="s">
        <v>179</v>
      </c>
    </row>
    <row r="655" spans="1:25" x14ac:dyDescent="0.25">
      <c r="A655" s="61">
        <v>1890738</v>
      </c>
      <c r="B655" s="61" t="s">
        <v>1155</v>
      </c>
      <c r="C655" s="61" t="s">
        <v>667</v>
      </c>
      <c r="E655" s="61" t="s">
        <v>3</v>
      </c>
      <c r="F655" s="61" t="s">
        <v>1</v>
      </c>
      <c r="G655" s="61">
        <v>36003</v>
      </c>
      <c r="R655" s="61" t="s">
        <v>174</v>
      </c>
      <c r="S655" s="61" t="s">
        <v>174</v>
      </c>
      <c r="T655" s="61" t="s">
        <v>175</v>
      </c>
      <c r="U655" s="61" t="s">
        <v>175</v>
      </c>
      <c r="V655" s="61" t="s">
        <v>176</v>
      </c>
      <c r="W655" s="61" t="s">
        <v>177</v>
      </c>
      <c r="X655" s="61" t="s">
        <v>178</v>
      </c>
      <c r="Y655" s="61" t="s">
        <v>179</v>
      </c>
    </row>
    <row r="656" spans="1:25" x14ac:dyDescent="0.25">
      <c r="A656" s="61">
        <v>1890811</v>
      </c>
      <c r="B656" s="61" t="s">
        <v>1156</v>
      </c>
      <c r="C656" s="61" t="s">
        <v>200</v>
      </c>
      <c r="E656" s="61" t="s">
        <v>3</v>
      </c>
      <c r="F656" s="61" t="s">
        <v>1</v>
      </c>
      <c r="G656" s="61">
        <v>41012</v>
      </c>
      <c r="R656" s="61" t="s">
        <v>174</v>
      </c>
      <c r="S656" s="61" t="s">
        <v>174</v>
      </c>
      <c r="T656" s="61" t="s">
        <v>175</v>
      </c>
      <c r="U656" s="61" t="s">
        <v>175</v>
      </c>
      <c r="V656" s="61" t="s">
        <v>176</v>
      </c>
      <c r="W656" s="61" t="s">
        <v>177</v>
      </c>
      <c r="X656" s="61" t="s">
        <v>178</v>
      </c>
      <c r="Y656" s="61" t="s">
        <v>179</v>
      </c>
    </row>
    <row r="657" spans="1:25" x14ac:dyDescent="0.25">
      <c r="A657" s="61">
        <v>1891387</v>
      </c>
      <c r="B657" s="61" t="s">
        <v>1157</v>
      </c>
      <c r="C657" s="61" t="s">
        <v>524</v>
      </c>
      <c r="E657" s="61" t="s">
        <v>3</v>
      </c>
      <c r="F657" s="61" t="s">
        <v>0</v>
      </c>
      <c r="G657" s="61">
        <v>45008</v>
      </c>
      <c r="R657" s="61" t="s">
        <v>174</v>
      </c>
      <c r="S657" s="61" t="s">
        <v>174</v>
      </c>
      <c r="T657" s="61" t="s">
        <v>175</v>
      </c>
      <c r="U657" s="61" t="s">
        <v>175</v>
      </c>
      <c r="V657" s="61" t="s">
        <v>176</v>
      </c>
      <c r="W657" s="61" t="s">
        <v>177</v>
      </c>
      <c r="X657" s="61" t="s">
        <v>178</v>
      </c>
      <c r="Y657" s="61" t="s">
        <v>179</v>
      </c>
    </row>
    <row r="658" spans="1:25" x14ac:dyDescent="0.25">
      <c r="A658" s="61">
        <v>1891424</v>
      </c>
      <c r="B658" s="61" t="s">
        <v>1158</v>
      </c>
      <c r="C658" s="61" t="s">
        <v>505</v>
      </c>
      <c r="E658" s="61" t="s">
        <v>3</v>
      </c>
      <c r="F658" s="61" t="s">
        <v>1</v>
      </c>
      <c r="G658" s="61">
        <v>45008</v>
      </c>
      <c r="R658" s="61" t="s">
        <v>174</v>
      </c>
      <c r="S658" s="61" t="s">
        <v>174</v>
      </c>
      <c r="T658" s="61" t="s">
        <v>175</v>
      </c>
      <c r="U658" s="61" t="s">
        <v>175</v>
      </c>
      <c r="V658" s="61" t="s">
        <v>176</v>
      </c>
      <c r="W658" s="61" t="s">
        <v>177</v>
      </c>
      <c r="X658" s="61" t="s">
        <v>178</v>
      </c>
      <c r="Y658" s="61" t="s">
        <v>179</v>
      </c>
    </row>
    <row r="659" spans="1:25" x14ac:dyDescent="0.25">
      <c r="A659" s="61">
        <v>1891870</v>
      </c>
      <c r="B659" s="61" t="s">
        <v>1159</v>
      </c>
      <c r="C659" s="61" t="s">
        <v>313</v>
      </c>
      <c r="E659" s="61" t="s">
        <v>3</v>
      </c>
      <c r="F659" s="61" t="s">
        <v>1</v>
      </c>
      <c r="G659" s="61">
        <v>28037</v>
      </c>
      <c r="R659" s="61" t="s">
        <v>174</v>
      </c>
      <c r="S659" s="61" t="s">
        <v>174</v>
      </c>
      <c r="T659" s="61" t="s">
        <v>175</v>
      </c>
      <c r="U659" s="61" t="s">
        <v>175</v>
      </c>
      <c r="V659" s="61" t="s">
        <v>176</v>
      </c>
      <c r="W659" s="61" t="s">
        <v>177</v>
      </c>
      <c r="X659" s="61" t="s">
        <v>178</v>
      </c>
      <c r="Y659" s="61" t="s">
        <v>179</v>
      </c>
    </row>
    <row r="660" spans="1:25" x14ac:dyDescent="0.25">
      <c r="A660" s="61">
        <v>1892160</v>
      </c>
      <c r="B660" s="61" t="s">
        <v>191</v>
      </c>
      <c r="C660" s="61" t="s">
        <v>1160</v>
      </c>
      <c r="E660" s="61" t="s">
        <v>3</v>
      </c>
      <c r="F660" s="61" t="s">
        <v>1</v>
      </c>
      <c r="G660" s="61">
        <v>28008</v>
      </c>
      <c r="R660" s="61" t="s">
        <v>174</v>
      </c>
      <c r="S660" s="61" t="s">
        <v>174</v>
      </c>
      <c r="T660" s="61" t="s">
        <v>175</v>
      </c>
      <c r="U660" s="61" t="s">
        <v>175</v>
      </c>
      <c r="V660" s="61" t="s">
        <v>176</v>
      </c>
      <c r="W660" s="61" t="s">
        <v>177</v>
      </c>
      <c r="X660" s="61" t="s">
        <v>178</v>
      </c>
      <c r="Y660" s="61" t="s">
        <v>179</v>
      </c>
    </row>
    <row r="661" spans="1:25" x14ac:dyDescent="0.25">
      <c r="A661" s="61">
        <v>1893319</v>
      </c>
      <c r="B661" s="61" t="s">
        <v>1161</v>
      </c>
      <c r="C661" s="61" t="s">
        <v>231</v>
      </c>
      <c r="E661" s="61" t="s">
        <v>2</v>
      </c>
      <c r="F661" s="61" t="s">
        <v>1</v>
      </c>
      <c r="G661" s="61">
        <v>41012</v>
      </c>
      <c r="R661" s="61" t="s">
        <v>174</v>
      </c>
      <c r="S661" s="61" t="s">
        <v>174</v>
      </c>
      <c r="T661" s="61" t="s">
        <v>175</v>
      </c>
      <c r="U661" s="61" t="s">
        <v>175</v>
      </c>
      <c r="V661" s="61" t="s">
        <v>176</v>
      </c>
      <c r="W661" s="61" t="s">
        <v>177</v>
      </c>
      <c r="X661" s="61" t="s">
        <v>178</v>
      </c>
      <c r="Y661" s="61" t="s">
        <v>179</v>
      </c>
    </row>
    <row r="662" spans="1:25" x14ac:dyDescent="0.25">
      <c r="A662" s="61">
        <v>1893338</v>
      </c>
      <c r="B662" s="61" t="s">
        <v>1162</v>
      </c>
      <c r="C662" s="61" t="s">
        <v>453</v>
      </c>
      <c r="E662" s="61" t="s">
        <v>2</v>
      </c>
      <c r="F662" s="61" t="s">
        <v>0</v>
      </c>
      <c r="G662" s="61">
        <v>28008</v>
      </c>
      <c r="R662" s="61" t="s">
        <v>174</v>
      </c>
      <c r="S662" s="61" t="s">
        <v>174</v>
      </c>
      <c r="T662" s="61" t="s">
        <v>175</v>
      </c>
      <c r="U662" s="61" t="s">
        <v>175</v>
      </c>
      <c r="V662" s="61" t="s">
        <v>176</v>
      </c>
      <c r="W662" s="61" t="s">
        <v>177</v>
      </c>
      <c r="X662" s="61" t="s">
        <v>178</v>
      </c>
      <c r="Y662" s="61" t="s">
        <v>179</v>
      </c>
    </row>
    <row r="663" spans="1:25" x14ac:dyDescent="0.25">
      <c r="A663" s="61">
        <v>1894656</v>
      </c>
      <c r="B663" s="61" t="s">
        <v>1163</v>
      </c>
      <c r="C663" s="61" t="s">
        <v>1164</v>
      </c>
      <c r="E663" s="61" t="s">
        <v>3</v>
      </c>
      <c r="F663" s="61" t="s">
        <v>1</v>
      </c>
      <c r="G663" s="61">
        <v>41012</v>
      </c>
      <c r="R663" s="61" t="s">
        <v>174</v>
      </c>
      <c r="S663" s="61" t="s">
        <v>174</v>
      </c>
      <c r="T663" s="61" t="s">
        <v>175</v>
      </c>
      <c r="U663" s="61" t="s">
        <v>175</v>
      </c>
      <c r="V663" s="61" t="s">
        <v>176</v>
      </c>
      <c r="W663" s="61" t="s">
        <v>177</v>
      </c>
      <c r="X663" s="61" t="s">
        <v>178</v>
      </c>
      <c r="Y663" s="61" t="s">
        <v>179</v>
      </c>
    </row>
    <row r="664" spans="1:25" x14ac:dyDescent="0.25">
      <c r="A664" s="61">
        <v>1895003</v>
      </c>
      <c r="B664" s="61" t="s">
        <v>1165</v>
      </c>
      <c r="C664" s="61" t="s">
        <v>595</v>
      </c>
      <c r="E664" s="61" t="s">
        <v>3</v>
      </c>
      <c r="F664" s="61" t="s">
        <v>1</v>
      </c>
      <c r="G664" s="61">
        <v>41016</v>
      </c>
      <c r="R664" s="61" t="s">
        <v>174</v>
      </c>
      <c r="S664" s="61" t="s">
        <v>174</v>
      </c>
      <c r="T664" s="61" t="s">
        <v>175</v>
      </c>
      <c r="U664" s="61" t="s">
        <v>175</v>
      </c>
      <c r="V664" s="61" t="s">
        <v>176</v>
      </c>
      <c r="W664" s="61" t="s">
        <v>177</v>
      </c>
      <c r="X664" s="61" t="s">
        <v>178</v>
      </c>
      <c r="Y664" s="61" t="s">
        <v>179</v>
      </c>
    </row>
    <row r="665" spans="1:25" x14ac:dyDescent="0.25">
      <c r="A665" s="61">
        <v>1895087</v>
      </c>
      <c r="B665" s="61" t="s">
        <v>1166</v>
      </c>
      <c r="C665" s="61" t="s">
        <v>248</v>
      </c>
      <c r="E665" s="61" t="s">
        <v>3</v>
      </c>
      <c r="F665" s="61" t="s">
        <v>1</v>
      </c>
      <c r="G665" s="61">
        <v>28025</v>
      </c>
      <c r="R665" s="61" t="s">
        <v>174</v>
      </c>
      <c r="S665" s="61" t="s">
        <v>174</v>
      </c>
      <c r="T665" s="61" t="s">
        <v>175</v>
      </c>
      <c r="U665" s="61" t="s">
        <v>175</v>
      </c>
      <c r="V665" s="61" t="s">
        <v>176</v>
      </c>
      <c r="W665" s="61" t="s">
        <v>177</v>
      </c>
      <c r="X665" s="61" t="s">
        <v>178</v>
      </c>
      <c r="Y665" s="61" t="s">
        <v>179</v>
      </c>
    </row>
    <row r="666" spans="1:25" x14ac:dyDescent="0.25">
      <c r="A666" s="61">
        <v>1895269</v>
      </c>
      <c r="B666" s="61" t="s">
        <v>780</v>
      </c>
      <c r="C666" s="61" t="s">
        <v>550</v>
      </c>
      <c r="E666" s="61" t="s">
        <v>2</v>
      </c>
      <c r="F666" s="61" t="s">
        <v>1</v>
      </c>
      <c r="G666" s="61">
        <v>18036</v>
      </c>
      <c r="R666" s="61" t="s">
        <v>174</v>
      </c>
      <c r="S666" s="61" t="s">
        <v>174</v>
      </c>
      <c r="T666" s="61" t="s">
        <v>175</v>
      </c>
      <c r="U666" s="61" t="s">
        <v>175</v>
      </c>
      <c r="V666" s="61" t="s">
        <v>176</v>
      </c>
      <c r="W666" s="61" t="s">
        <v>177</v>
      </c>
      <c r="X666" s="61" t="s">
        <v>178</v>
      </c>
      <c r="Y666" s="61" t="s">
        <v>179</v>
      </c>
    </row>
    <row r="667" spans="1:25" x14ac:dyDescent="0.25">
      <c r="A667" s="61">
        <v>1896064</v>
      </c>
      <c r="B667" s="61" t="s">
        <v>1167</v>
      </c>
      <c r="C667" s="61" t="s">
        <v>239</v>
      </c>
      <c r="E667" s="61" t="s">
        <v>2</v>
      </c>
      <c r="F667" s="61" t="s">
        <v>0</v>
      </c>
      <c r="G667" s="61">
        <v>28004</v>
      </c>
      <c r="R667" s="61" t="s">
        <v>174</v>
      </c>
      <c r="S667" s="61" t="s">
        <v>174</v>
      </c>
      <c r="T667" s="61" t="s">
        <v>175</v>
      </c>
      <c r="U667" s="61" t="s">
        <v>175</v>
      </c>
      <c r="V667" s="61" t="s">
        <v>176</v>
      </c>
      <c r="W667" s="61" t="s">
        <v>177</v>
      </c>
      <c r="X667" s="61" t="s">
        <v>178</v>
      </c>
      <c r="Y667" s="61" t="s">
        <v>179</v>
      </c>
    </row>
    <row r="668" spans="1:25" x14ac:dyDescent="0.25">
      <c r="A668" s="61">
        <v>1896116</v>
      </c>
      <c r="B668" s="61" t="s">
        <v>1108</v>
      </c>
      <c r="C668" s="61" t="s">
        <v>354</v>
      </c>
      <c r="E668" s="61" t="s">
        <v>2</v>
      </c>
      <c r="F668" s="61" t="s">
        <v>1</v>
      </c>
      <c r="G668" s="61">
        <v>45008</v>
      </c>
      <c r="R668" s="61" t="s">
        <v>174</v>
      </c>
      <c r="S668" s="61" t="s">
        <v>174</v>
      </c>
      <c r="T668" s="61" t="s">
        <v>175</v>
      </c>
      <c r="U668" s="61" t="s">
        <v>175</v>
      </c>
      <c r="V668" s="61" t="s">
        <v>176</v>
      </c>
      <c r="W668" s="61" t="s">
        <v>177</v>
      </c>
      <c r="X668" s="61" t="s">
        <v>178</v>
      </c>
      <c r="Y668" s="61" t="s">
        <v>179</v>
      </c>
    </row>
    <row r="669" spans="1:25" x14ac:dyDescent="0.25">
      <c r="A669" s="61">
        <v>1896586</v>
      </c>
      <c r="B669" s="61" t="s">
        <v>1168</v>
      </c>
      <c r="C669" s="61" t="s">
        <v>285</v>
      </c>
      <c r="E669" s="61" t="s">
        <v>2</v>
      </c>
      <c r="F669" s="61" t="s">
        <v>1</v>
      </c>
      <c r="G669" s="61">
        <v>45032</v>
      </c>
      <c r="R669" s="61" t="s">
        <v>174</v>
      </c>
      <c r="S669" s="61" t="s">
        <v>174</v>
      </c>
      <c r="T669" s="61" t="s">
        <v>175</v>
      </c>
      <c r="U669" s="61" t="s">
        <v>175</v>
      </c>
      <c r="V669" s="61" t="s">
        <v>176</v>
      </c>
      <c r="W669" s="61" t="s">
        <v>177</v>
      </c>
      <c r="X669" s="61" t="s">
        <v>178</v>
      </c>
      <c r="Y669" s="61" t="s">
        <v>179</v>
      </c>
    </row>
    <row r="670" spans="1:25" x14ac:dyDescent="0.25">
      <c r="A670" s="61">
        <v>1897270</v>
      </c>
      <c r="B670" s="61" t="s">
        <v>1169</v>
      </c>
      <c r="C670" s="61" t="s">
        <v>1170</v>
      </c>
      <c r="E670" s="61" t="s">
        <v>2</v>
      </c>
      <c r="F670" s="61" t="s">
        <v>1</v>
      </c>
      <c r="G670" s="61">
        <v>36010</v>
      </c>
      <c r="R670" s="61" t="s">
        <v>174</v>
      </c>
      <c r="S670" s="61" t="s">
        <v>174</v>
      </c>
      <c r="T670" s="61" t="s">
        <v>175</v>
      </c>
      <c r="U670" s="61" t="s">
        <v>175</v>
      </c>
      <c r="V670" s="61" t="s">
        <v>176</v>
      </c>
      <c r="W670" s="61" t="s">
        <v>177</v>
      </c>
      <c r="X670" s="61" t="s">
        <v>178</v>
      </c>
      <c r="Y670" s="61" t="s">
        <v>179</v>
      </c>
    </row>
    <row r="671" spans="1:25" x14ac:dyDescent="0.25">
      <c r="A671" s="61">
        <v>1897288</v>
      </c>
      <c r="B671" s="61" t="s">
        <v>1171</v>
      </c>
      <c r="C671" s="61" t="s">
        <v>354</v>
      </c>
      <c r="E671" s="61" t="s">
        <v>3</v>
      </c>
      <c r="F671" s="61" t="s">
        <v>1</v>
      </c>
      <c r="G671" s="61">
        <v>45008</v>
      </c>
      <c r="R671" s="61" t="s">
        <v>174</v>
      </c>
      <c r="S671" s="61" t="s">
        <v>174</v>
      </c>
      <c r="T671" s="61" t="s">
        <v>175</v>
      </c>
      <c r="U671" s="61" t="s">
        <v>175</v>
      </c>
      <c r="V671" s="61" t="s">
        <v>176</v>
      </c>
      <c r="W671" s="61" t="s">
        <v>177</v>
      </c>
      <c r="X671" s="61" t="s">
        <v>178</v>
      </c>
      <c r="Y671" s="61" t="s">
        <v>179</v>
      </c>
    </row>
    <row r="672" spans="1:25" x14ac:dyDescent="0.25">
      <c r="A672" s="61">
        <v>1897296</v>
      </c>
      <c r="B672" s="61" t="s">
        <v>1171</v>
      </c>
      <c r="C672" s="61" t="s">
        <v>1172</v>
      </c>
      <c r="E672" s="61" t="s">
        <v>2</v>
      </c>
      <c r="F672" s="61" t="s">
        <v>0</v>
      </c>
      <c r="G672" s="61">
        <v>45008</v>
      </c>
      <c r="R672" s="61" t="s">
        <v>174</v>
      </c>
      <c r="S672" s="61" t="s">
        <v>174</v>
      </c>
      <c r="T672" s="61" t="s">
        <v>175</v>
      </c>
      <c r="U672" s="61" t="s">
        <v>175</v>
      </c>
      <c r="V672" s="61" t="s">
        <v>176</v>
      </c>
      <c r="W672" s="61" t="s">
        <v>177</v>
      </c>
      <c r="X672" s="61" t="s">
        <v>178</v>
      </c>
      <c r="Y672" s="61" t="s">
        <v>179</v>
      </c>
    </row>
    <row r="673" spans="1:25" x14ac:dyDescent="0.25">
      <c r="A673" s="61">
        <v>1897343</v>
      </c>
      <c r="B673" s="61" t="s">
        <v>1173</v>
      </c>
      <c r="C673" s="61" t="s">
        <v>1174</v>
      </c>
      <c r="E673" s="61" t="s">
        <v>3</v>
      </c>
      <c r="F673" s="61" t="s">
        <v>1</v>
      </c>
      <c r="G673" s="61">
        <v>41024</v>
      </c>
      <c r="R673" s="61" t="s">
        <v>174</v>
      </c>
      <c r="S673" s="61" t="s">
        <v>174</v>
      </c>
      <c r="T673" s="61" t="s">
        <v>175</v>
      </c>
      <c r="U673" s="61" t="s">
        <v>175</v>
      </c>
      <c r="V673" s="61" t="s">
        <v>176</v>
      </c>
      <c r="W673" s="61" t="s">
        <v>177</v>
      </c>
      <c r="X673" s="61" t="s">
        <v>178</v>
      </c>
      <c r="Y673" s="61" t="s">
        <v>179</v>
      </c>
    </row>
    <row r="674" spans="1:25" x14ac:dyDescent="0.25">
      <c r="A674" s="61">
        <v>1897934</v>
      </c>
      <c r="B674" s="61" t="s">
        <v>1175</v>
      </c>
      <c r="C674" s="61" t="s">
        <v>1176</v>
      </c>
      <c r="E674" s="61" t="s">
        <v>3</v>
      </c>
      <c r="F674" s="61" t="s">
        <v>0</v>
      </c>
      <c r="G674" s="61">
        <v>28037</v>
      </c>
      <c r="R674" s="61" t="s">
        <v>174</v>
      </c>
      <c r="S674" s="61" t="s">
        <v>174</v>
      </c>
      <c r="T674" s="61" t="s">
        <v>175</v>
      </c>
      <c r="U674" s="61" t="s">
        <v>175</v>
      </c>
      <c r="V674" s="61" t="s">
        <v>176</v>
      </c>
      <c r="W674" s="61" t="s">
        <v>177</v>
      </c>
      <c r="X674" s="61" t="s">
        <v>178</v>
      </c>
      <c r="Y674" s="61" t="s">
        <v>179</v>
      </c>
    </row>
    <row r="675" spans="1:25" x14ac:dyDescent="0.25">
      <c r="A675" s="61">
        <v>1898049</v>
      </c>
      <c r="B675" s="61" t="s">
        <v>1177</v>
      </c>
      <c r="C675" s="61" t="s">
        <v>1178</v>
      </c>
      <c r="E675" s="61" t="s">
        <v>3</v>
      </c>
      <c r="F675" s="61" t="s">
        <v>0</v>
      </c>
      <c r="G675" s="61">
        <v>41003</v>
      </c>
      <c r="R675" s="61" t="s">
        <v>174</v>
      </c>
      <c r="S675" s="61" t="s">
        <v>174</v>
      </c>
      <c r="T675" s="61" t="s">
        <v>175</v>
      </c>
      <c r="U675" s="61" t="s">
        <v>175</v>
      </c>
      <c r="V675" s="61" t="s">
        <v>176</v>
      </c>
      <c r="W675" s="61" t="s">
        <v>177</v>
      </c>
      <c r="X675" s="61" t="s">
        <v>178</v>
      </c>
      <c r="Y675" s="61" t="s">
        <v>179</v>
      </c>
    </row>
    <row r="676" spans="1:25" x14ac:dyDescent="0.25">
      <c r="A676" s="61">
        <v>1898201</v>
      </c>
      <c r="B676" s="61" t="s">
        <v>1179</v>
      </c>
      <c r="C676" s="61" t="s">
        <v>194</v>
      </c>
      <c r="E676" s="61" t="s">
        <v>3</v>
      </c>
      <c r="F676" s="61" t="s">
        <v>0</v>
      </c>
      <c r="G676" s="61">
        <v>28031</v>
      </c>
      <c r="R676" s="61" t="s">
        <v>174</v>
      </c>
      <c r="S676" s="61" t="s">
        <v>174</v>
      </c>
      <c r="T676" s="61" t="s">
        <v>175</v>
      </c>
      <c r="U676" s="61" t="s">
        <v>175</v>
      </c>
      <c r="V676" s="61" t="s">
        <v>176</v>
      </c>
      <c r="W676" s="61" t="s">
        <v>177</v>
      </c>
      <c r="X676" s="61" t="s">
        <v>178</v>
      </c>
      <c r="Y676" s="61" t="s">
        <v>179</v>
      </c>
    </row>
    <row r="677" spans="1:25" x14ac:dyDescent="0.25">
      <c r="A677" s="61">
        <v>1899489</v>
      </c>
      <c r="B677" s="61" t="s">
        <v>1180</v>
      </c>
      <c r="C677" s="61" t="s">
        <v>425</v>
      </c>
      <c r="E677" s="61" t="s">
        <v>3</v>
      </c>
      <c r="F677" s="61" t="s">
        <v>1</v>
      </c>
      <c r="G677" s="61">
        <v>45008</v>
      </c>
      <c r="R677" s="61" t="s">
        <v>174</v>
      </c>
      <c r="S677" s="61" t="s">
        <v>174</v>
      </c>
      <c r="T677" s="61" t="s">
        <v>175</v>
      </c>
      <c r="U677" s="61" t="s">
        <v>175</v>
      </c>
      <c r="V677" s="61" t="s">
        <v>176</v>
      </c>
      <c r="W677" s="61" t="s">
        <v>177</v>
      </c>
      <c r="X677" s="61" t="s">
        <v>178</v>
      </c>
      <c r="Y677" s="61" t="s">
        <v>179</v>
      </c>
    </row>
    <row r="678" spans="1:25" x14ac:dyDescent="0.25">
      <c r="A678" s="61">
        <v>1899516</v>
      </c>
      <c r="B678" s="61" t="s">
        <v>1181</v>
      </c>
      <c r="C678" s="61" t="s">
        <v>1182</v>
      </c>
      <c r="E678" s="61" t="s">
        <v>2</v>
      </c>
      <c r="F678" s="61" t="s">
        <v>0</v>
      </c>
      <c r="G678" s="61">
        <v>45016</v>
      </c>
      <c r="R678" s="61" t="s">
        <v>174</v>
      </c>
      <c r="S678" s="61" t="s">
        <v>174</v>
      </c>
      <c r="T678" s="61" t="s">
        <v>175</v>
      </c>
      <c r="U678" s="61" t="s">
        <v>175</v>
      </c>
      <c r="V678" s="61" t="s">
        <v>176</v>
      </c>
      <c r="W678" s="61" t="s">
        <v>177</v>
      </c>
      <c r="X678" s="61" t="s">
        <v>178</v>
      </c>
      <c r="Y678" s="61" t="s">
        <v>179</v>
      </c>
    </row>
    <row r="679" spans="1:25" x14ac:dyDescent="0.25">
      <c r="A679" s="61">
        <v>1899629</v>
      </c>
      <c r="B679" s="61" t="s">
        <v>217</v>
      </c>
      <c r="C679" s="61" t="s">
        <v>237</v>
      </c>
      <c r="E679" s="61" t="s">
        <v>3</v>
      </c>
      <c r="F679" s="61" t="s">
        <v>0</v>
      </c>
      <c r="G679" s="61">
        <v>36011</v>
      </c>
      <c r="R679" s="61" t="s">
        <v>174</v>
      </c>
      <c r="S679" s="61" t="s">
        <v>174</v>
      </c>
      <c r="T679" s="61" t="s">
        <v>175</v>
      </c>
      <c r="U679" s="61" t="s">
        <v>175</v>
      </c>
      <c r="V679" s="61" t="s">
        <v>176</v>
      </c>
      <c r="W679" s="61" t="s">
        <v>177</v>
      </c>
      <c r="X679" s="61" t="s">
        <v>178</v>
      </c>
      <c r="Y679" s="61" t="s">
        <v>179</v>
      </c>
    </row>
    <row r="680" spans="1:25" x14ac:dyDescent="0.25">
      <c r="A680" s="61">
        <v>1899636</v>
      </c>
      <c r="B680" s="61" t="s">
        <v>217</v>
      </c>
      <c r="C680" s="61" t="s">
        <v>423</v>
      </c>
      <c r="E680" s="61" t="s">
        <v>2</v>
      </c>
      <c r="F680" s="61" t="s">
        <v>1</v>
      </c>
      <c r="G680" s="61">
        <v>36011</v>
      </c>
      <c r="R680" s="61" t="s">
        <v>174</v>
      </c>
      <c r="S680" s="61" t="s">
        <v>174</v>
      </c>
      <c r="T680" s="61" t="s">
        <v>175</v>
      </c>
      <c r="U680" s="61" t="s">
        <v>175</v>
      </c>
      <c r="V680" s="61" t="s">
        <v>176</v>
      </c>
      <c r="W680" s="61" t="s">
        <v>177</v>
      </c>
      <c r="X680" s="61" t="s">
        <v>178</v>
      </c>
      <c r="Y680" s="61" t="s">
        <v>179</v>
      </c>
    </row>
    <row r="681" spans="1:25" x14ac:dyDescent="0.25">
      <c r="A681" s="61">
        <v>1900017</v>
      </c>
      <c r="B681" s="61" t="s">
        <v>1183</v>
      </c>
      <c r="C681" s="61" t="s">
        <v>524</v>
      </c>
      <c r="E681" s="61" t="s">
        <v>2</v>
      </c>
      <c r="F681" s="61" t="s">
        <v>0</v>
      </c>
      <c r="G681" s="61">
        <v>36003</v>
      </c>
      <c r="R681" s="61" t="s">
        <v>174</v>
      </c>
      <c r="S681" s="61" t="s">
        <v>174</v>
      </c>
      <c r="T681" s="61" t="s">
        <v>175</v>
      </c>
      <c r="U681" s="61" t="s">
        <v>175</v>
      </c>
      <c r="V681" s="61" t="s">
        <v>176</v>
      </c>
      <c r="W681" s="61" t="s">
        <v>177</v>
      </c>
      <c r="X681" s="61" t="s">
        <v>178</v>
      </c>
      <c r="Y681" s="61" t="s">
        <v>179</v>
      </c>
    </row>
    <row r="682" spans="1:25" x14ac:dyDescent="0.25">
      <c r="A682" s="61">
        <v>1900295</v>
      </c>
      <c r="B682" s="61" t="s">
        <v>1184</v>
      </c>
      <c r="C682" s="61" t="s">
        <v>556</v>
      </c>
      <c r="E682" s="61" t="s">
        <v>3</v>
      </c>
      <c r="F682" s="61" t="s">
        <v>0</v>
      </c>
      <c r="G682" s="61">
        <v>28012</v>
      </c>
      <c r="R682" s="61" t="s">
        <v>174</v>
      </c>
      <c r="S682" s="61" t="s">
        <v>174</v>
      </c>
      <c r="T682" s="61" t="s">
        <v>175</v>
      </c>
      <c r="U682" s="61" t="s">
        <v>175</v>
      </c>
      <c r="V682" s="61" t="s">
        <v>176</v>
      </c>
      <c r="W682" s="61" t="s">
        <v>177</v>
      </c>
      <c r="X682" s="61" t="s">
        <v>178</v>
      </c>
      <c r="Y682" s="61" t="s">
        <v>179</v>
      </c>
    </row>
    <row r="683" spans="1:25" x14ac:dyDescent="0.25">
      <c r="A683" s="61">
        <v>1900312</v>
      </c>
      <c r="B683" s="61" t="s">
        <v>1185</v>
      </c>
      <c r="C683" s="61" t="s">
        <v>211</v>
      </c>
      <c r="E683" s="61" t="s">
        <v>3</v>
      </c>
      <c r="F683" s="61" t="s">
        <v>0</v>
      </c>
      <c r="G683" s="61">
        <v>28012</v>
      </c>
      <c r="R683" s="61" t="s">
        <v>174</v>
      </c>
      <c r="S683" s="61" t="s">
        <v>174</v>
      </c>
      <c r="T683" s="61" t="s">
        <v>175</v>
      </c>
      <c r="U683" s="61" t="s">
        <v>175</v>
      </c>
      <c r="V683" s="61" t="s">
        <v>176</v>
      </c>
      <c r="W683" s="61" t="s">
        <v>177</v>
      </c>
      <c r="X683" s="61" t="s">
        <v>178</v>
      </c>
      <c r="Y683" s="61" t="s">
        <v>179</v>
      </c>
    </row>
    <row r="684" spans="1:25" x14ac:dyDescent="0.25">
      <c r="A684" s="61">
        <v>1900404</v>
      </c>
      <c r="B684" s="61" t="s">
        <v>1186</v>
      </c>
      <c r="C684" s="61" t="s">
        <v>548</v>
      </c>
      <c r="E684" s="61" t="s">
        <v>3</v>
      </c>
      <c r="F684" s="61" t="s">
        <v>0</v>
      </c>
      <c r="G684" s="61">
        <v>37038</v>
      </c>
      <c r="R684" s="61" t="s">
        <v>174</v>
      </c>
      <c r="S684" s="61" t="s">
        <v>174</v>
      </c>
      <c r="T684" s="61" t="s">
        <v>175</v>
      </c>
      <c r="U684" s="61" t="s">
        <v>175</v>
      </c>
      <c r="V684" s="61" t="s">
        <v>176</v>
      </c>
      <c r="W684" s="61" t="s">
        <v>177</v>
      </c>
      <c r="X684" s="61" t="s">
        <v>178</v>
      </c>
      <c r="Y684" s="61" t="s">
        <v>179</v>
      </c>
    </row>
    <row r="685" spans="1:25" x14ac:dyDescent="0.25">
      <c r="A685" s="61">
        <v>1900817</v>
      </c>
      <c r="B685" s="61" t="s">
        <v>1187</v>
      </c>
      <c r="C685" s="61" t="s">
        <v>267</v>
      </c>
      <c r="E685" s="61" t="s">
        <v>3</v>
      </c>
      <c r="F685" s="61" t="s">
        <v>1</v>
      </c>
      <c r="G685" s="61">
        <v>36003</v>
      </c>
      <c r="R685" s="61" t="s">
        <v>174</v>
      </c>
      <c r="S685" s="61" t="s">
        <v>174</v>
      </c>
      <c r="T685" s="61" t="s">
        <v>175</v>
      </c>
      <c r="U685" s="61" t="s">
        <v>175</v>
      </c>
      <c r="V685" s="61" t="s">
        <v>176</v>
      </c>
      <c r="W685" s="61" t="s">
        <v>177</v>
      </c>
      <c r="X685" s="61" t="s">
        <v>178</v>
      </c>
      <c r="Y685" s="61" t="s">
        <v>179</v>
      </c>
    </row>
    <row r="686" spans="1:25" x14ac:dyDescent="0.25">
      <c r="A686" s="61">
        <v>1900962</v>
      </c>
      <c r="B686" s="61" t="s">
        <v>1188</v>
      </c>
      <c r="C686" s="61" t="s">
        <v>815</v>
      </c>
      <c r="E686" s="61" t="s">
        <v>3</v>
      </c>
      <c r="F686" s="61" t="s">
        <v>0</v>
      </c>
      <c r="G686" s="61">
        <v>41012</v>
      </c>
      <c r="R686" s="61" t="s">
        <v>174</v>
      </c>
      <c r="S686" s="61" t="s">
        <v>174</v>
      </c>
      <c r="T686" s="61" t="s">
        <v>175</v>
      </c>
      <c r="U686" s="61" t="s">
        <v>175</v>
      </c>
      <c r="V686" s="61" t="s">
        <v>176</v>
      </c>
      <c r="W686" s="61" t="s">
        <v>177</v>
      </c>
      <c r="X686" s="61" t="s">
        <v>178</v>
      </c>
      <c r="Y686" s="61" t="s">
        <v>179</v>
      </c>
    </row>
    <row r="687" spans="1:25" x14ac:dyDescent="0.25">
      <c r="A687" s="61">
        <v>1900986</v>
      </c>
      <c r="B687" s="61" t="s">
        <v>1189</v>
      </c>
      <c r="C687" s="61" t="s">
        <v>1190</v>
      </c>
      <c r="E687" s="61" t="s">
        <v>3</v>
      </c>
      <c r="F687" s="61" t="s">
        <v>1</v>
      </c>
      <c r="G687" s="61">
        <v>41012</v>
      </c>
      <c r="R687" s="61" t="s">
        <v>174</v>
      </c>
      <c r="S687" s="61" t="s">
        <v>174</v>
      </c>
      <c r="T687" s="61" t="s">
        <v>175</v>
      </c>
      <c r="U687" s="61" t="s">
        <v>175</v>
      </c>
      <c r="V687" s="61" t="s">
        <v>176</v>
      </c>
      <c r="W687" s="61" t="s">
        <v>177</v>
      </c>
      <c r="X687" s="61" t="s">
        <v>178</v>
      </c>
      <c r="Y687" s="61" t="s">
        <v>179</v>
      </c>
    </row>
    <row r="688" spans="1:25" x14ac:dyDescent="0.25">
      <c r="A688" s="61">
        <v>1901028</v>
      </c>
      <c r="B688" s="61" t="s">
        <v>1191</v>
      </c>
      <c r="C688" s="61" t="s">
        <v>274</v>
      </c>
      <c r="E688" s="61" t="s">
        <v>2</v>
      </c>
      <c r="F688" s="61" t="s">
        <v>0</v>
      </c>
      <c r="G688" s="61">
        <v>41012</v>
      </c>
      <c r="R688" s="61" t="s">
        <v>174</v>
      </c>
      <c r="S688" s="61" t="s">
        <v>174</v>
      </c>
      <c r="T688" s="61" t="s">
        <v>175</v>
      </c>
      <c r="U688" s="61" t="s">
        <v>175</v>
      </c>
      <c r="V688" s="61" t="s">
        <v>176</v>
      </c>
      <c r="W688" s="61" t="s">
        <v>177</v>
      </c>
      <c r="X688" s="61" t="s">
        <v>178</v>
      </c>
      <c r="Y688" s="61" t="s">
        <v>179</v>
      </c>
    </row>
    <row r="689" spans="1:25" x14ac:dyDescent="0.25">
      <c r="A689" s="61">
        <v>1901265</v>
      </c>
      <c r="B689" s="61" t="s">
        <v>1192</v>
      </c>
      <c r="C689" s="61" t="s">
        <v>299</v>
      </c>
      <c r="E689" s="61" t="s">
        <v>2</v>
      </c>
      <c r="F689" s="61" t="s">
        <v>1</v>
      </c>
      <c r="G689" s="61">
        <v>37021</v>
      </c>
      <c r="R689" s="61" t="s">
        <v>174</v>
      </c>
      <c r="S689" s="61" t="s">
        <v>174</v>
      </c>
      <c r="T689" s="61" t="s">
        <v>175</v>
      </c>
      <c r="U689" s="61" t="s">
        <v>175</v>
      </c>
      <c r="V689" s="61" t="s">
        <v>176</v>
      </c>
      <c r="W689" s="61" t="s">
        <v>177</v>
      </c>
      <c r="X689" s="61" t="s">
        <v>178</v>
      </c>
      <c r="Y689" s="61" t="s">
        <v>179</v>
      </c>
    </row>
    <row r="690" spans="1:25" x14ac:dyDescent="0.25">
      <c r="A690" s="61">
        <v>1901274</v>
      </c>
      <c r="B690" s="61" t="s">
        <v>1192</v>
      </c>
      <c r="C690" s="61" t="s">
        <v>231</v>
      </c>
      <c r="E690" s="61" t="s">
        <v>3</v>
      </c>
      <c r="F690" s="61" t="s">
        <v>1</v>
      </c>
      <c r="G690" s="61">
        <v>37021</v>
      </c>
      <c r="R690" s="61" t="s">
        <v>174</v>
      </c>
      <c r="S690" s="61" t="s">
        <v>174</v>
      </c>
      <c r="T690" s="61" t="s">
        <v>175</v>
      </c>
      <c r="U690" s="61" t="s">
        <v>175</v>
      </c>
      <c r="V690" s="61" t="s">
        <v>176</v>
      </c>
      <c r="W690" s="61" t="s">
        <v>177</v>
      </c>
      <c r="X690" s="61" t="s">
        <v>178</v>
      </c>
      <c r="Y690" s="61" t="s">
        <v>179</v>
      </c>
    </row>
    <row r="691" spans="1:25" x14ac:dyDescent="0.25">
      <c r="A691" s="61">
        <v>1901444</v>
      </c>
      <c r="B691" s="61" t="s">
        <v>897</v>
      </c>
      <c r="C691" s="61" t="s">
        <v>1193</v>
      </c>
      <c r="E691" s="61" t="s">
        <v>2</v>
      </c>
      <c r="F691" s="61" t="s">
        <v>0</v>
      </c>
      <c r="G691" s="61">
        <v>18024</v>
      </c>
      <c r="R691" s="61" t="s">
        <v>174</v>
      </c>
      <c r="S691" s="61" t="s">
        <v>174</v>
      </c>
      <c r="T691" s="61" t="s">
        <v>175</v>
      </c>
      <c r="U691" s="61" t="s">
        <v>175</v>
      </c>
      <c r="V691" s="61" t="s">
        <v>176</v>
      </c>
      <c r="W691" s="61" t="s">
        <v>177</v>
      </c>
      <c r="X691" s="61" t="s">
        <v>178</v>
      </c>
      <c r="Y691" s="61" t="s">
        <v>179</v>
      </c>
    </row>
    <row r="692" spans="1:25" x14ac:dyDescent="0.25">
      <c r="A692" s="61">
        <v>1901985</v>
      </c>
      <c r="B692" s="61" t="s">
        <v>1194</v>
      </c>
      <c r="C692" s="61" t="s">
        <v>237</v>
      </c>
      <c r="E692" s="61" t="s">
        <v>3</v>
      </c>
      <c r="F692" s="61" t="s">
        <v>0</v>
      </c>
      <c r="G692" s="61">
        <v>45053</v>
      </c>
      <c r="R692" s="61" t="s">
        <v>174</v>
      </c>
      <c r="S692" s="61" t="s">
        <v>174</v>
      </c>
      <c r="T692" s="61" t="s">
        <v>175</v>
      </c>
      <c r="U692" s="61" t="s">
        <v>175</v>
      </c>
      <c r="V692" s="61" t="s">
        <v>176</v>
      </c>
      <c r="W692" s="61" t="s">
        <v>177</v>
      </c>
      <c r="X692" s="61" t="s">
        <v>178</v>
      </c>
      <c r="Y692" s="61" t="s">
        <v>179</v>
      </c>
    </row>
    <row r="693" spans="1:25" x14ac:dyDescent="0.25">
      <c r="A693" s="61">
        <v>1902033</v>
      </c>
      <c r="B693" s="61" t="s">
        <v>1195</v>
      </c>
      <c r="C693" s="61" t="s">
        <v>305</v>
      </c>
      <c r="E693" s="61" t="s">
        <v>3</v>
      </c>
      <c r="F693" s="61" t="s">
        <v>1</v>
      </c>
      <c r="G693" s="61">
        <v>37027</v>
      </c>
      <c r="R693" s="61" t="s">
        <v>174</v>
      </c>
      <c r="S693" s="61" t="s">
        <v>174</v>
      </c>
      <c r="T693" s="61" t="s">
        <v>175</v>
      </c>
      <c r="U693" s="61" t="s">
        <v>175</v>
      </c>
      <c r="V693" s="61" t="s">
        <v>176</v>
      </c>
      <c r="W693" s="61" t="s">
        <v>177</v>
      </c>
      <c r="X693" s="61" t="s">
        <v>178</v>
      </c>
      <c r="Y693" s="61" t="s">
        <v>179</v>
      </c>
    </row>
    <row r="694" spans="1:25" x14ac:dyDescent="0.25">
      <c r="A694" s="61">
        <v>1902085</v>
      </c>
      <c r="B694" s="61" t="s">
        <v>1196</v>
      </c>
      <c r="C694" s="61" t="s">
        <v>1197</v>
      </c>
      <c r="E694" s="61" t="s">
        <v>2</v>
      </c>
      <c r="F694" s="61" t="s">
        <v>1</v>
      </c>
      <c r="G694" s="61">
        <v>37027</v>
      </c>
      <c r="R694" s="61" t="s">
        <v>174</v>
      </c>
      <c r="S694" s="61" t="s">
        <v>174</v>
      </c>
      <c r="T694" s="61" t="s">
        <v>175</v>
      </c>
      <c r="U694" s="61" t="s">
        <v>175</v>
      </c>
      <c r="V694" s="61" t="s">
        <v>176</v>
      </c>
      <c r="W694" s="61" t="s">
        <v>177</v>
      </c>
      <c r="X694" s="61" t="s">
        <v>178</v>
      </c>
      <c r="Y694" s="61" t="s">
        <v>179</v>
      </c>
    </row>
    <row r="695" spans="1:25" x14ac:dyDescent="0.25">
      <c r="A695" s="61">
        <v>1902092</v>
      </c>
      <c r="B695" s="61" t="s">
        <v>1142</v>
      </c>
      <c r="C695" s="61" t="s">
        <v>749</v>
      </c>
      <c r="E695" s="61" t="s">
        <v>2</v>
      </c>
      <c r="F695" s="61" t="s">
        <v>1</v>
      </c>
      <c r="G695" s="61">
        <v>37027</v>
      </c>
      <c r="R695" s="61" t="s">
        <v>174</v>
      </c>
      <c r="S695" s="61" t="s">
        <v>174</v>
      </c>
      <c r="T695" s="61" t="s">
        <v>175</v>
      </c>
      <c r="U695" s="61" t="s">
        <v>175</v>
      </c>
      <c r="V695" s="61" t="s">
        <v>176</v>
      </c>
      <c r="W695" s="61" t="s">
        <v>177</v>
      </c>
      <c r="X695" s="61" t="s">
        <v>178</v>
      </c>
      <c r="Y695" s="61" t="s">
        <v>179</v>
      </c>
    </row>
    <row r="696" spans="1:25" x14ac:dyDescent="0.25">
      <c r="A696" s="61">
        <v>1902331</v>
      </c>
      <c r="B696" s="61" t="s">
        <v>1198</v>
      </c>
      <c r="C696" s="61" t="s">
        <v>1199</v>
      </c>
      <c r="E696" s="61" t="s">
        <v>2</v>
      </c>
      <c r="F696" s="61" t="s">
        <v>0</v>
      </c>
      <c r="G696" s="61">
        <v>28011</v>
      </c>
      <c r="R696" s="61" t="s">
        <v>174</v>
      </c>
      <c r="S696" s="61" t="s">
        <v>174</v>
      </c>
      <c r="T696" s="61" t="s">
        <v>175</v>
      </c>
      <c r="U696" s="61" t="s">
        <v>175</v>
      </c>
      <c r="V696" s="61" t="s">
        <v>176</v>
      </c>
      <c r="W696" s="61" t="s">
        <v>177</v>
      </c>
      <c r="X696" s="61" t="s">
        <v>178</v>
      </c>
      <c r="Y696" s="61" t="s">
        <v>179</v>
      </c>
    </row>
    <row r="697" spans="1:25" x14ac:dyDescent="0.25">
      <c r="A697" s="61">
        <v>1902674</v>
      </c>
      <c r="B697" s="61" t="s">
        <v>1200</v>
      </c>
      <c r="C697" s="61" t="s">
        <v>356</v>
      </c>
      <c r="E697" s="61" t="s">
        <v>3</v>
      </c>
      <c r="F697" s="61" t="s">
        <v>1</v>
      </c>
      <c r="G697" s="61">
        <v>28030</v>
      </c>
      <c r="R697" s="61" t="s">
        <v>174</v>
      </c>
      <c r="S697" s="61" t="s">
        <v>174</v>
      </c>
      <c r="T697" s="61" t="s">
        <v>175</v>
      </c>
      <c r="U697" s="61" t="s">
        <v>175</v>
      </c>
      <c r="V697" s="61" t="s">
        <v>176</v>
      </c>
      <c r="W697" s="61" t="s">
        <v>177</v>
      </c>
      <c r="X697" s="61" t="s">
        <v>178</v>
      </c>
      <c r="Y697" s="61" t="s">
        <v>179</v>
      </c>
    </row>
    <row r="698" spans="1:25" x14ac:dyDescent="0.25">
      <c r="A698" s="61">
        <v>1902687</v>
      </c>
      <c r="B698" s="61" t="s">
        <v>292</v>
      </c>
      <c r="C698" s="61" t="s">
        <v>1201</v>
      </c>
      <c r="E698" s="61" t="s">
        <v>3</v>
      </c>
      <c r="F698" s="61" t="s">
        <v>0</v>
      </c>
      <c r="G698" s="61">
        <v>28030</v>
      </c>
      <c r="R698" s="61" t="s">
        <v>174</v>
      </c>
      <c r="S698" s="61" t="s">
        <v>174</v>
      </c>
      <c r="T698" s="61" t="s">
        <v>175</v>
      </c>
      <c r="U698" s="61" t="s">
        <v>175</v>
      </c>
      <c r="V698" s="61" t="s">
        <v>176</v>
      </c>
      <c r="W698" s="61" t="s">
        <v>177</v>
      </c>
      <c r="X698" s="61" t="s">
        <v>178</v>
      </c>
      <c r="Y698" s="61" t="s">
        <v>179</v>
      </c>
    </row>
    <row r="699" spans="1:25" x14ac:dyDescent="0.25">
      <c r="A699" s="61">
        <v>1902884</v>
      </c>
      <c r="B699" s="61" t="s">
        <v>1202</v>
      </c>
      <c r="C699" s="61" t="s">
        <v>1203</v>
      </c>
      <c r="E699" s="61" t="s">
        <v>3</v>
      </c>
      <c r="F699" s="61" t="s">
        <v>0</v>
      </c>
      <c r="G699" s="61">
        <v>36014</v>
      </c>
      <c r="R699" s="61" t="s">
        <v>174</v>
      </c>
      <c r="S699" s="61" t="s">
        <v>174</v>
      </c>
      <c r="T699" s="61" t="s">
        <v>175</v>
      </c>
      <c r="U699" s="61" t="s">
        <v>175</v>
      </c>
      <c r="V699" s="61" t="s">
        <v>176</v>
      </c>
      <c r="W699" s="61" t="s">
        <v>177</v>
      </c>
      <c r="X699" s="61" t="s">
        <v>178</v>
      </c>
      <c r="Y699" s="61" t="s">
        <v>179</v>
      </c>
    </row>
    <row r="700" spans="1:25" x14ac:dyDescent="0.25">
      <c r="A700" s="61">
        <v>1903768</v>
      </c>
      <c r="B700" s="61" t="s">
        <v>927</v>
      </c>
      <c r="C700" s="61" t="s">
        <v>325</v>
      </c>
      <c r="E700" s="61" t="s">
        <v>3</v>
      </c>
      <c r="F700" s="61" t="s">
        <v>0</v>
      </c>
      <c r="G700" s="61">
        <v>28001</v>
      </c>
      <c r="R700" s="61" t="s">
        <v>174</v>
      </c>
      <c r="S700" s="61" t="s">
        <v>174</v>
      </c>
      <c r="T700" s="61" t="s">
        <v>175</v>
      </c>
      <c r="U700" s="61" t="s">
        <v>175</v>
      </c>
      <c r="V700" s="61" t="s">
        <v>176</v>
      </c>
      <c r="W700" s="61" t="s">
        <v>177</v>
      </c>
      <c r="X700" s="61" t="s">
        <v>178</v>
      </c>
      <c r="Y700" s="61" t="s">
        <v>179</v>
      </c>
    </row>
    <row r="701" spans="1:25" x14ac:dyDescent="0.25">
      <c r="A701" s="61">
        <v>1904836</v>
      </c>
      <c r="B701" s="61" t="s">
        <v>1204</v>
      </c>
      <c r="C701" s="61" t="s">
        <v>623</v>
      </c>
      <c r="E701" s="61" t="s">
        <v>2</v>
      </c>
      <c r="F701" s="61" t="s">
        <v>0</v>
      </c>
      <c r="G701" s="61">
        <v>37038</v>
      </c>
      <c r="R701" s="61" t="s">
        <v>174</v>
      </c>
      <c r="S701" s="61" t="s">
        <v>174</v>
      </c>
      <c r="T701" s="61" t="s">
        <v>175</v>
      </c>
      <c r="U701" s="61" t="s">
        <v>175</v>
      </c>
      <c r="V701" s="61" t="s">
        <v>176</v>
      </c>
      <c r="W701" s="61" t="s">
        <v>177</v>
      </c>
      <c r="X701" s="61" t="s">
        <v>178</v>
      </c>
      <c r="Y701" s="61" t="s">
        <v>179</v>
      </c>
    </row>
    <row r="702" spans="1:25" x14ac:dyDescent="0.25">
      <c r="A702" s="61">
        <v>1904895</v>
      </c>
      <c r="B702" s="61" t="s">
        <v>1205</v>
      </c>
      <c r="C702" s="61" t="s">
        <v>474</v>
      </c>
      <c r="E702" s="61" t="s">
        <v>3</v>
      </c>
      <c r="F702" s="61" t="s">
        <v>0</v>
      </c>
      <c r="G702" s="61">
        <v>45044</v>
      </c>
      <c r="R702" s="61" t="s">
        <v>174</v>
      </c>
      <c r="S702" s="61" t="s">
        <v>174</v>
      </c>
      <c r="T702" s="61" t="s">
        <v>175</v>
      </c>
      <c r="U702" s="61" t="s">
        <v>175</v>
      </c>
      <c r="V702" s="61" t="s">
        <v>176</v>
      </c>
      <c r="W702" s="61" t="s">
        <v>177</v>
      </c>
      <c r="X702" s="61" t="s">
        <v>178</v>
      </c>
      <c r="Y702" s="61" t="s">
        <v>179</v>
      </c>
    </row>
    <row r="703" spans="1:25" x14ac:dyDescent="0.25">
      <c r="A703" s="61">
        <v>1905167</v>
      </c>
      <c r="B703" s="61" t="s">
        <v>1206</v>
      </c>
      <c r="C703" s="61" t="s">
        <v>667</v>
      </c>
      <c r="E703" s="61" t="s">
        <v>3</v>
      </c>
      <c r="F703" s="61" t="s">
        <v>1</v>
      </c>
      <c r="G703" s="61">
        <v>18003</v>
      </c>
      <c r="R703" s="61" t="s">
        <v>174</v>
      </c>
      <c r="S703" s="61" t="s">
        <v>174</v>
      </c>
      <c r="T703" s="61" t="s">
        <v>175</v>
      </c>
      <c r="U703" s="61" t="s">
        <v>175</v>
      </c>
      <c r="V703" s="61" t="s">
        <v>176</v>
      </c>
      <c r="W703" s="61" t="s">
        <v>177</v>
      </c>
      <c r="X703" s="61" t="s">
        <v>178</v>
      </c>
      <c r="Y703" s="61" t="s">
        <v>179</v>
      </c>
    </row>
    <row r="704" spans="1:25" x14ac:dyDescent="0.25">
      <c r="A704" s="61">
        <v>1905392</v>
      </c>
      <c r="B704" s="61" t="s">
        <v>1207</v>
      </c>
      <c r="C704" s="61" t="s">
        <v>1208</v>
      </c>
      <c r="E704" s="61" t="s">
        <v>3</v>
      </c>
      <c r="F704" s="61" t="s">
        <v>1</v>
      </c>
      <c r="G704" s="61">
        <v>36011</v>
      </c>
      <c r="R704" s="61" t="s">
        <v>174</v>
      </c>
      <c r="S704" s="61" t="s">
        <v>174</v>
      </c>
      <c r="T704" s="61" t="s">
        <v>175</v>
      </c>
      <c r="U704" s="61" t="s">
        <v>175</v>
      </c>
      <c r="V704" s="61" t="s">
        <v>176</v>
      </c>
      <c r="W704" s="61" t="s">
        <v>177</v>
      </c>
      <c r="X704" s="61" t="s">
        <v>178</v>
      </c>
      <c r="Y704" s="61" t="s">
        <v>179</v>
      </c>
    </row>
    <row r="705" spans="1:25" x14ac:dyDescent="0.25">
      <c r="A705" s="61">
        <v>1905831</v>
      </c>
      <c r="B705" s="61" t="s">
        <v>1209</v>
      </c>
      <c r="C705" s="61" t="s">
        <v>196</v>
      </c>
      <c r="E705" s="61" t="s">
        <v>3</v>
      </c>
      <c r="F705" s="61" t="s">
        <v>0</v>
      </c>
      <c r="G705" s="61">
        <v>37023</v>
      </c>
      <c r="R705" s="61" t="s">
        <v>174</v>
      </c>
      <c r="S705" s="61" t="s">
        <v>174</v>
      </c>
      <c r="T705" s="61" t="s">
        <v>175</v>
      </c>
      <c r="U705" s="61" t="s">
        <v>175</v>
      </c>
      <c r="V705" s="61" t="s">
        <v>176</v>
      </c>
      <c r="W705" s="61" t="s">
        <v>177</v>
      </c>
      <c r="X705" s="61" t="s">
        <v>178</v>
      </c>
      <c r="Y705" s="61" t="s">
        <v>179</v>
      </c>
    </row>
    <row r="706" spans="1:25" x14ac:dyDescent="0.25">
      <c r="A706" s="61">
        <v>1905998</v>
      </c>
      <c r="B706" s="61" t="s">
        <v>203</v>
      </c>
      <c r="C706" s="61" t="s">
        <v>1210</v>
      </c>
      <c r="E706" s="61" t="s">
        <v>2</v>
      </c>
      <c r="F706" s="61" t="s">
        <v>1</v>
      </c>
      <c r="G706" s="61">
        <v>28008</v>
      </c>
      <c r="R706" s="61" t="s">
        <v>174</v>
      </c>
      <c r="S706" s="61" t="s">
        <v>174</v>
      </c>
      <c r="T706" s="61" t="s">
        <v>175</v>
      </c>
      <c r="U706" s="61" t="s">
        <v>175</v>
      </c>
      <c r="V706" s="61" t="s">
        <v>176</v>
      </c>
      <c r="W706" s="61" t="s">
        <v>177</v>
      </c>
      <c r="X706" s="61" t="s">
        <v>178</v>
      </c>
      <c r="Y706" s="61" t="s">
        <v>179</v>
      </c>
    </row>
    <row r="707" spans="1:25" x14ac:dyDescent="0.25">
      <c r="A707" s="61">
        <v>1906650</v>
      </c>
      <c r="B707" s="61" t="s">
        <v>1211</v>
      </c>
      <c r="C707" s="61" t="s">
        <v>626</v>
      </c>
      <c r="E707" s="61" t="s">
        <v>2</v>
      </c>
      <c r="F707" s="61" t="s">
        <v>1</v>
      </c>
      <c r="G707" s="61">
        <v>28031</v>
      </c>
      <c r="R707" s="61" t="s">
        <v>174</v>
      </c>
      <c r="S707" s="61" t="s">
        <v>174</v>
      </c>
      <c r="T707" s="61" t="s">
        <v>175</v>
      </c>
      <c r="U707" s="61" t="s">
        <v>175</v>
      </c>
      <c r="V707" s="61" t="s">
        <v>176</v>
      </c>
      <c r="W707" s="61" t="s">
        <v>177</v>
      </c>
      <c r="X707" s="61" t="s">
        <v>178</v>
      </c>
      <c r="Y707" s="61" t="s">
        <v>179</v>
      </c>
    </row>
    <row r="708" spans="1:25" x14ac:dyDescent="0.25">
      <c r="A708" s="61">
        <v>1907132</v>
      </c>
      <c r="B708" s="61" t="s">
        <v>1212</v>
      </c>
      <c r="C708" s="61" t="s">
        <v>200</v>
      </c>
      <c r="E708" s="61" t="s">
        <v>3</v>
      </c>
      <c r="F708" s="61" t="s">
        <v>1</v>
      </c>
      <c r="G708" s="61">
        <v>28008</v>
      </c>
      <c r="R708" s="61" t="s">
        <v>174</v>
      </c>
      <c r="S708" s="61" t="s">
        <v>174</v>
      </c>
      <c r="T708" s="61" t="s">
        <v>175</v>
      </c>
      <c r="U708" s="61" t="s">
        <v>175</v>
      </c>
      <c r="V708" s="61" t="s">
        <v>176</v>
      </c>
      <c r="W708" s="61" t="s">
        <v>177</v>
      </c>
      <c r="X708" s="61" t="s">
        <v>178</v>
      </c>
      <c r="Y708" s="61" t="s">
        <v>179</v>
      </c>
    </row>
    <row r="709" spans="1:25" x14ac:dyDescent="0.25">
      <c r="A709" s="61">
        <v>1907256</v>
      </c>
      <c r="B709" s="61" t="s">
        <v>1213</v>
      </c>
      <c r="C709" s="61" t="s">
        <v>1214</v>
      </c>
      <c r="E709" s="61" t="s">
        <v>3</v>
      </c>
      <c r="F709" s="61" t="s">
        <v>1</v>
      </c>
      <c r="G709" s="61">
        <v>37023</v>
      </c>
      <c r="R709" s="61" t="s">
        <v>174</v>
      </c>
      <c r="S709" s="61" t="s">
        <v>174</v>
      </c>
      <c r="T709" s="61" t="s">
        <v>175</v>
      </c>
      <c r="U709" s="61" t="s">
        <v>175</v>
      </c>
      <c r="V709" s="61" t="s">
        <v>176</v>
      </c>
      <c r="W709" s="61" t="s">
        <v>177</v>
      </c>
      <c r="X709" s="61" t="s">
        <v>178</v>
      </c>
      <c r="Y709" s="61" t="s">
        <v>179</v>
      </c>
    </row>
    <row r="710" spans="1:25" x14ac:dyDescent="0.25">
      <c r="A710" s="61">
        <v>1907738</v>
      </c>
      <c r="B710" s="61" t="s">
        <v>1215</v>
      </c>
      <c r="C710" s="61" t="s">
        <v>1128</v>
      </c>
      <c r="E710" s="61" t="s">
        <v>3</v>
      </c>
      <c r="F710" s="61" t="s">
        <v>1</v>
      </c>
      <c r="G710" s="61">
        <v>18036</v>
      </c>
      <c r="R710" s="61" t="s">
        <v>174</v>
      </c>
      <c r="S710" s="61" t="s">
        <v>174</v>
      </c>
      <c r="T710" s="61" t="s">
        <v>175</v>
      </c>
      <c r="U710" s="61" t="s">
        <v>175</v>
      </c>
      <c r="V710" s="61" t="s">
        <v>176</v>
      </c>
      <c r="W710" s="61" t="s">
        <v>177</v>
      </c>
      <c r="X710" s="61" t="s">
        <v>178</v>
      </c>
      <c r="Y710" s="61" t="s">
        <v>179</v>
      </c>
    </row>
    <row r="711" spans="1:25" x14ac:dyDescent="0.25">
      <c r="A711" s="61">
        <v>1907910</v>
      </c>
      <c r="B711" s="61" t="s">
        <v>983</v>
      </c>
      <c r="C711" s="61" t="s">
        <v>223</v>
      </c>
      <c r="E711" s="61" t="s">
        <v>3</v>
      </c>
      <c r="F711" s="61" t="s">
        <v>0</v>
      </c>
      <c r="G711" s="61">
        <v>41012</v>
      </c>
      <c r="R711" s="61" t="s">
        <v>174</v>
      </c>
      <c r="S711" s="61" t="s">
        <v>174</v>
      </c>
      <c r="T711" s="61" t="s">
        <v>175</v>
      </c>
      <c r="U711" s="61" t="s">
        <v>175</v>
      </c>
      <c r="V711" s="61" t="s">
        <v>176</v>
      </c>
      <c r="W711" s="61" t="s">
        <v>177</v>
      </c>
      <c r="X711" s="61" t="s">
        <v>178</v>
      </c>
      <c r="Y711" s="61" t="s">
        <v>179</v>
      </c>
    </row>
    <row r="712" spans="1:25" x14ac:dyDescent="0.25">
      <c r="A712" s="61">
        <v>1908142</v>
      </c>
      <c r="B712" s="61" t="s">
        <v>1216</v>
      </c>
      <c r="C712" s="61" t="s">
        <v>1217</v>
      </c>
      <c r="E712" s="61" t="s">
        <v>3</v>
      </c>
      <c r="F712" s="61" t="s">
        <v>1</v>
      </c>
      <c r="G712" s="61">
        <v>28037</v>
      </c>
      <c r="R712" s="61" t="s">
        <v>174</v>
      </c>
      <c r="S712" s="61" t="s">
        <v>174</v>
      </c>
      <c r="T712" s="61" t="s">
        <v>175</v>
      </c>
      <c r="U712" s="61" t="s">
        <v>175</v>
      </c>
      <c r="V712" s="61" t="s">
        <v>176</v>
      </c>
      <c r="W712" s="61" t="s">
        <v>177</v>
      </c>
      <c r="X712" s="61" t="s">
        <v>178</v>
      </c>
      <c r="Y712" s="61" t="s">
        <v>179</v>
      </c>
    </row>
    <row r="713" spans="1:25" x14ac:dyDescent="0.25">
      <c r="A713" s="61">
        <v>1908853</v>
      </c>
      <c r="B713" s="61" t="s">
        <v>1218</v>
      </c>
      <c r="C713" s="61" t="s">
        <v>1219</v>
      </c>
      <c r="E713" s="61" t="s">
        <v>2</v>
      </c>
      <c r="F713" s="61" t="s">
        <v>1</v>
      </c>
      <c r="G713" s="61">
        <v>37023</v>
      </c>
      <c r="R713" s="61" t="s">
        <v>174</v>
      </c>
      <c r="S713" s="61" t="s">
        <v>174</v>
      </c>
      <c r="T713" s="61" t="s">
        <v>175</v>
      </c>
      <c r="U713" s="61" t="s">
        <v>175</v>
      </c>
      <c r="V713" s="61" t="s">
        <v>176</v>
      </c>
      <c r="W713" s="61" t="s">
        <v>177</v>
      </c>
      <c r="X713" s="61" t="s">
        <v>178</v>
      </c>
      <c r="Y713" s="61" t="s">
        <v>179</v>
      </c>
    </row>
    <row r="714" spans="1:25" x14ac:dyDescent="0.25">
      <c r="A714" s="61">
        <v>1908865</v>
      </c>
      <c r="B714" s="61" t="s">
        <v>1220</v>
      </c>
      <c r="C714" s="61" t="s">
        <v>1221</v>
      </c>
      <c r="E714" s="61" t="s">
        <v>3</v>
      </c>
      <c r="F714" s="61" t="s">
        <v>0</v>
      </c>
      <c r="G714" s="61">
        <v>37023</v>
      </c>
      <c r="R714" s="61" t="s">
        <v>174</v>
      </c>
      <c r="S714" s="61" t="s">
        <v>174</v>
      </c>
      <c r="T714" s="61" t="s">
        <v>175</v>
      </c>
      <c r="U714" s="61" t="s">
        <v>175</v>
      </c>
      <c r="V714" s="61" t="s">
        <v>176</v>
      </c>
      <c r="W714" s="61" t="s">
        <v>177</v>
      </c>
      <c r="X714" s="61" t="s">
        <v>178</v>
      </c>
      <c r="Y714" s="61" t="s">
        <v>179</v>
      </c>
    </row>
    <row r="715" spans="1:25" x14ac:dyDescent="0.25">
      <c r="A715" s="61">
        <v>1909252</v>
      </c>
      <c r="B715" s="61" t="s">
        <v>1222</v>
      </c>
      <c r="C715" s="61" t="s">
        <v>623</v>
      </c>
      <c r="E715" s="61" t="s">
        <v>3</v>
      </c>
      <c r="F715" s="61" t="s">
        <v>0</v>
      </c>
      <c r="G715" s="61">
        <v>41003</v>
      </c>
      <c r="R715" s="61" t="s">
        <v>174</v>
      </c>
      <c r="S715" s="61" t="s">
        <v>174</v>
      </c>
      <c r="T715" s="61" t="s">
        <v>175</v>
      </c>
      <c r="U715" s="61" t="s">
        <v>175</v>
      </c>
      <c r="V715" s="61" t="s">
        <v>176</v>
      </c>
      <c r="W715" s="61" t="s">
        <v>177</v>
      </c>
      <c r="X715" s="61" t="s">
        <v>178</v>
      </c>
      <c r="Y715" s="61" t="s">
        <v>179</v>
      </c>
    </row>
    <row r="716" spans="1:25" x14ac:dyDescent="0.25">
      <c r="A716" s="61">
        <v>1909370</v>
      </c>
      <c r="B716" s="61" t="s">
        <v>1223</v>
      </c>
      <c r="C716" s="61" t="s">
        <v>1224</v>
      </c>
      <c r="E716" s="61" t="s">
        <v>3</v>
      </c>
      <c r="F716" s="61" t="s">
        <v>1</v>
      </c>
      <c r="G716" s="61">
        <v>41012</v>
      </c>
      <c r="R716" s="61" t="s">
        <v>174</v>
      </c>
      <c r="S716" s="61" t="s">
        <v>174</v>
      </c>
      <c r="T716" s="61" t="s">
        <v>175</v>
      </c>
      <c r="U716" s="61" t="s">
        <v>175</v>
      </c>
      <c r="V716" s="61" t="s">
        <v>176</v>
      </c>
      <c r="W716" s="61" t="s">
        <v>177</v>
      </c>
      <c r="X716" s="61" t="s">
        <v>178</v>
      </c>
      <c r="Y716" s="61" t="s">
        <v>179</v>
      </c>
    </row>
    <row r="717" spans="1:25" x14ac:dyDescent="0.25">
      <c r="A717" s="61">
        <v>1910419</v>
      </c>
      <c r="B717" s="61" t="s">
        <v>1225</v>
      </c>
      <c r="C717" s="61" t="s">
        <v>423</v>
      </c>
      <c r="E717" s="61" t="s">
        <v>2</v>
      </c>
      <c r="F717" s="61" t="s">
        <v>1</v>
      </c>
      <c r="G717" s="61">
        <v>41006</v>
      </c>
      <c r="R717" s="61" t="s">
        <v>174</v>
      </c>
      <c r="S717" s="61" t="s">
        <v>174</v>
      </c>
      <c r="T717" s="61" t="s">
        <v>175</v>
      </c>
      <c r="U717" s="61" t="s">
        <v>175</v>
      </c>
      <c r="V717" s="61" t="s">
        <v>176</v>
      </c>
      <c r="W717" s="61" t="s">
        <v>177</v>
      </c>
      <c r="X717" s="61" t="s">
        <v>178</v>
      </c>
      <c r="Y717" s="61" t="s">
        <v>179</v>
      </c>
    </row>
    <row r="718" spans="1:25" x14ac:dyDescent="0.25">
      <c r="A718" s="61">
        <v>1910456</v>
      </c>
      <c r="B718" s="61" t="s">
        <v>1226</v>
      </c>
      <c r="C718" s="61" t="s">
        <v>440</v>
      </c>
      <c r="E718" s="61" t="s">
        <v>3</v>
      </c>
      <c r="F718" s="61" t="s">
        <v>1</v>
      </c>
      <c r="G718" s="61">
        <v>41006</v>
      </c>
      <c r="R718" s="61" t="s">
        <v>174</v>
      </c>
      <c r="S718" s="61" t="s">
        <v>174</v>
      </c>
      <c r="T718" s="61" t="s">
        <v>175</v>
      </c>
      <c r="U718" s="61" t="s">
        <v>175</v>
      </c>
      <c r="V718" s="61" t="s">
        <v>176</v>
      </c>
      <c r="W718" s="61" t="s">
        <v>177</v>
      </c>
      <c r="X718" s="61" t="s">
        <v>178</v>
      </c>
      <c r="Y718" s="61" t="s">
        <v>179</v>
      </c>
    </row>
    <row r="719" spans="1:25" x14ac:dyDescent="0.25">
      <c r="A719" s="61">
        <v>1910488</v>
      </c>
      <c r="B719" s="61" t="s">
        <v>1227</v>
      </c>
      <c r="C719" s="61" t="s">
        <v>1228</v>
      </c>
      <c r="E719" s="61" t="s">
        <v>2</v>
      </c>
      <c r="F719" s="61" t="s">
        <v>1</v>
      </c>
      <c r="G719" s="61">
        <v>37023</v>
      </c>
      <c r="R719" s="61" t="s">
        <v>174</v>
      </c>
      <c r="S719" s="61" t="s">
        <v>174</v>
      </c>
      <c r="T719" s="61" t="s">
        <v>175</v>
      </c>
      <c r="U719" s="61" t="s">
        <v>175</v>
      </c>
      <c r="V719" s="61" t="s">
        <v>176</v>
      </c>
      <c r="W719" s="61" t="s">
        <v>177</v>
      </c>
      <c r="X719" s="61" t="s">
        <v>178</v>
      </c>
      <c r="Y719" s="61" t="s">
        <v>179</v>
      </c>
    </row>
    <row r="720" spans="1:25" x14ac:dyDescent="0.25">
      <c r="A720" s="61">
        <v>1912629</v>
      </c>
      <c r="B720" s="61" t="s">
        <v>1229</v>
      </c>
      <c r="C720" s="61" t="s">
        <v>303</v>
      </c>
      <c r="E720" s="61" t="s">
        <v>3</v>
      </c>
      <c r="F720" s="61" t="s">
        <v>1</v>
      </c>
      <c r="G720" s="61">
        <v>41012</v>
      </c>
      <c r="R720" s="61" t="s">
        <v>174</v>
      </c>
      <c r="S720" s="61" t="s">
        <v>174</v>
      </c>
      <c r="T720" s="61" t="s">
        <v>175</v>
      </c>
      <c r="U720" s="61" t="s">
        <v>175</v>
      </c>
      <c r="V720" s="61" t="s">
        <v>176</v>
      </c>
      <c r="W720" s="61" t="s">
        <v>177</v>
      </c>
      <c r="X720" s="61" t="s">
        <v>178</v>
      </c>
      <c r="Y720" s="61" t="s">
        <v>179</v>
      </c>
    </row>
    <row r="721" spans="1:25" x14ac:dyDescent="0.25">
      <c r="A721" s="61">
        <v>1913523</v>
      </c>
      <c r="B721" s="61" t="s">
        <v>1230</v>
      </c>
      <c r="C721" s="61" t="s">
        <v>751</v>
      </c>
      <c r="E721" s="61" t="s">
        <v>3</v>
      </c>
      <c r="F721" s="61" t="s">
        <v>0</v>
      </c>
      <c r="G721" s="61">
        <v>28031</v>
      </c>
      <c r="R721" s="61" t="s">
        <v>174</v>
      </c>
      <c r="S721" s="61" t="s">
        <v>174</v>
      </c>
      <c r="T721" s="61" t="s">
        <v>175</v>
      </c>
      <c r="U721" s="61" t="s">
        <v>175</v>
      </c>
      <c r="V721" s="61" t="s">
        <v>176</v>
      </c>
      <c r="W721" s="61" t="s">
        <v>177</v>
      </c>
      <c r="X721" s="61" t="s">
        <v>178</v>
      </c>
      <c r="Y721" s="61" t="s">
        <v>179</v>
      </c>
    </row>
    <row r="722" spans="1:25" x14ac:dyDescent="0.25">
      <c r="A722" s="61">
        <v>1913689</v>
      </c>
      <c r="B722" s="61" t="s">
        <v>1231</v>
      </c>
      <c r="C722" s="61" t="s">
        <v>368</v>
      </c>
      <c r="E722" s="61" t="s">
        <v>3</v>
      </c>
      <c r="F722" s="61" t="s">
        <v>1</v>
      </c>
      <c r="G722" s="61">
        <v>37038</v>
      </c>
      <c r="R722" s="61" t="s">
        <v>174</v>
      </c>
      <c r="S722" s="61" t="s">
        <v>174</v>
      </c>
      <c r="T722" s="61" t="s">
        <v>175</v>
      </c>
      <c r="U722" s="61" t="s">
        <v>175</v>
      </c>
      <c r="V722" s="61" t="s">
        <v>176</v>
      </c>
      <c r="W722" s="61" t="s">
        <v>177</v>
      </c>
      <c r="X722" s="61" t="s">
        <v>178</v>
      </c>
      <c r="Y722" s="61" t="s">
        <v>179</v>
      </c>
    </row>
    <row r="723" spans="1:25" x14ac:dyDescent="0.25">
      <c r="A723" s="61">
        <v>1913856</v>
      </c>
      <c r="B723" s="61" t="s">
        <v>1232</v>
      </c>
      <c r="C723" s="61" t="s">
        <v>1233</v>
      </c>
      <c r="E723" s="61" t="s">
        <v>2</v>
      </c>
      <c r="F723" s="61" t="s">
        <v>1</v>
      </c>
      <c r="G723" s="61">
        <v>28031</v>
      </c>
      <c r="R723" s="61" t="s">
        <v>174</v>
      </c>
      <c r="S723" s="61" t="s">
        <v>174</v>
      </c>
      <c r="T723" s="61" t="s">
        <v>175</v>
      </c>
      <c r="U723" s="61" t="s">
        <v>175</v>
      </c>
      <c r="V723" s="61" t="s">
        <v>176</v>
      </c>
      <c r="W723" s="61" t="s">
        <v>177</v>
      </c>
      <c r="X723" s="61" t="s">
        <v>178</v>
      </c>
      <c r="Y723" s="61" t="s">
        <v>179</v>
      </c>
    </row>
    <row r="724" spans="1:25" x14ac:dyDescent="0.25">
      <c r="A724" s="61">
        <v>1914159</v>
      </c>
      <c r="B724" s="61" t="s">
        <v>1234</v>
      </c>
      <c r="C724" s="61" t="s">
        <v>1072</v>
      </c>
      <c r="E724" s="61" t="s">
        <v>3</v>
      </c>
      <c r="F724" s="61" t="s">
        <v>1</v>
      </c>
      <c r="G724" s="61">
        <v>41012</v>
      </c>
      <c r="R724" s="61" t="s">
        <v>174</v>
      </c>
      <c r="S724" s="61" t="s">
        <v>174</v>
      </c>
      <c r="T724" s="61" t="s">
        <v>175</v>
      </c>
      <c r="U724" s="61" t="s">
        <v>175</v>
      </c>
      <c r="V724" s="61" t="s">
        <v>176</v>
      </c>
      <c r="W724" s="61" t="s">
        <v>177</v>
      </c>
      <c r="X724" s="61" t="s">
        <v>178</v>
      </c>
      <c r="Y724" s="61" t="s">
        <v>179</v>
      </c>
    </row>
    <row r="725" spans="1:25" x14ac:dyDescent="0.25">
      <c r="A725" s="61">
        <v>1914403</v>
      </c>
      <c r="B725" s="61" t="s">
        <v>1235</v>
      </c>
      <c r="C725" s="61" t="s">
        <v>1236</v>
      </c>
      <c r="E725" s="61" t="s">
        <v>2</v>
      </c>
      <c r="F725" s="61" t="s">
        <v>1</v>
      </c>
      <c r="G725" s="61">
        <v>41026</v>
      </c>
      <c r="R725" s="61" t="s">
        <v>174</v>
      </c>
      <c r="S725" s="61" t="s">
        <v>174</v>
      </c>
      <c r="T725" s="61" t="s">
        <v>175</v>
      </c>
      <c r="U725" s="61" t="s">
        <v>175</v>
      </c>
      <c r="V725" s="61" t="s">
        <v>176</v>
      </c>
      <c r="W725" s="61" t="s">
        <v>177</v>
      </c>
      <c r="X725" s="61" t="s">
        <v>178</v>
      </c>
      <c r="Y725" s="61" t="s">
        <v>179</v>
      </c>
    </row>
    <row r="726" spans="1:25" x14ac:dyDescent="0.25">
      <c r="A726" s="61">
        <v>1914446</v>
      </c>
      <c r="B726" s="61" t="s">
        <v>1237</v>
      </c>
      <c r="C726" s="61" t="s">
        <v>245</v>
      </c>
      <c r="E726" s="61" t="s">
        <v>2</v>
      </c>
      <c r="F726" s="61" t="s">
        <v>1</v>
      </c>
      <c r="G726" s="61">
        <v>41026</v>
      </c>
      <c r="R726" s="61" t="s">
        <v>174</v>
      </c>
      <c r="S726" s="61" t="s">
        <v>174</v>
      </c>
      <c r="T726" s="61" t="s">
        <v>175</v>
      </c>
      <c r="U726" s="61" t="s">
        <v>175</v>
      </c>
      <c r="V726" s="61" t="s">
        <v>176</v>
      </c>
      <c r="W726" s="61" t="s">
        <v>177</v>
      </c>
      <c r="X726" s="61" t="s">
        <v>178</v>
      </c>
      <c r="Y726" s="61" t="s">
        <v>179</v>
      </c>
    </row>
    <row r="727" spans="1:25" x14ac:dyDescent="0.25">
      <c r="A727" s="61">
        <v>1915577</v>
      </c>
      <c r="B727" s="61" t="s">
        <v>1238</v>
      </c>
      <c r="C727" s="61" t="s">
        <v>1036</v>
      </c>
      <c r="E727" s="61" t="s">
        <v>3</v>
      </c>
      <c r="F727" s="61" t="s">
        <v>1</v>
      </c>
      <c r="G727" s="61">
        <v>36014</v>
      </c>
      <c r="R727" s="61" t="s">
        <v>174</v>
      </c>
      <c r="S727" s="61" t="s">
        <v>174</v>
      </c>
      <c r="T727" s="61" t="s">
        <v>175</v>
      </c>
      <c r="U727" s="61" t="s">
        <v>175</v>
      </c>
      <c r="V727" s="61" t="s">
        <v>176</v>
      </c>
      <c r="W727" s="61" t="s">
        <v>177</v>
      </c>
      <c r="X727" s="61" t="s">
        <v>178</v>
      </c>
      <c r="Y727" s="61" t="s">
        <v>179</v>
      </c>
    </row>
    <row r="728" spans="1:25" x14ac:dyDescent="0.25">
      <c r="A728" s="61">
        <v>1916395</v>
      </c>
      <c r="B728" s="61" t="s">
        <v>1239</v>
      </c>
      <c r="C728" s="61" t="s">
        <v>237</v>
      </c>
      <c r="E728" s="61" t="s">
        <v>3</v>
      </c>
      <c r="F728" s="61" t="s">
        <v>0</v>
      </c>
      <c r="G728" s="61">
        <v>45044</v>
      </c>
      <c r="R728" s="61" t="s">
        <v>174</v>
      </c>
      <c r="S728" s="61" t="s">
        <v>174</v>
      </c>
      <c r="T728" s="61" t="s">
        <v>175</v>
      </c>
      <c r="U728" s="61" t="s">
        <v>175</v>
      </c>
      <c r="V728" s="61" t="s">
        <v>176</v>
      </c>
      <c r="W728" s="61" t="s">
        <v>177</v>
      </c>
      <c r="X728" s="61" t="s">
        <v>178</v>
      </c>
      <c r="Y728" s="61" t="s">
        <v>179</v>
      </c>
    </row>
    <row r="729" spans="1:25" x14ac:dyDescent="0.25">
      <c r="A729" s="61">
        <v>1917636</v>
      </c>
      <c r="B729" s="61" t="s">
        <v>1240</v>
      </c>
      <c r="C729" s="61" t="s">
        <v>1241</v>
      </c>
      <c r="E729" s="61" t="s">
        <v>2</v>
      </c>
      <c r="F729" s="61" t="s">
        <v>0</v>
      </c>
      <c r="G729" s="61">
        <v>41003</v>
      </c>
      <c r="R729" s="61" t="s">
        <v>174</v>
      </c>
      <c r="S729" s="61" t="s">
        <v>174</v>
      </c>
      <c r="T729" s="61" t="s">
        <v>175</v>
      </c>
      <c r="U729" s="61" t="s">
        <v>175</v>
      </c>
      <c r="V729" s="61" t="s">
        <v>176</v>
      </c>
      <c r="W729" s="61" t="s">
        <v>177</v>
      </c>
      <c r="X729" s="61" t="s">
        <v>178</v>
      </c>
      <c r="Y729" s="61" t="s">
        <v>179</v>
      </c>
    </row>
    <row r="730" spans="1:25" x14ac:dyDescent="0.25">
      <c r="A730" s="61">
        <v>1918301</v>
      </c>
      <c r="B730" s="61" t="s">
        <v>1242</v>
      </c>
      <c r="C730" s="61" t="s">
        <v>856</v>
      </c>
      <c r="E730" s="61" t="s">
        <v>2</v>
      </c>
      <c r="F730" s="61" t="s">
        <v>1</v>
      </c>
      <c r="G730" s="61">
        <v>45016</v>
      </c>
      <c r="R730" s="61" t="s">
        <v>174</v>
      </c>
      <c r="S730" s="61" t="s">
        <v>174</v>
      </c>
      <c r="T730" s="61" t="s">
        <v>175</v>
      </c>
      <c r="U730" s="61" t="s">
        <v>175</v>
      </c>
      <c r="V730" s="61" t="s">
        <v>176</v>
      </c>
      <c r="W730" s="61" t="s">
        <v>177</v>
      </c>
      <c r="X730" s="61" t="s">
        <v>178</v>
      </c>
      <c r="Y730" s="61" t="s">
        <v>179</v>
      </c>
    </row>
    <row r="731" spans="1:25" x14ac:dyDescent="0.25">
      <c r="A731" s="61">
        <v>1918494</v>
      </c>
      <c r="B731" s="61" t="s">
        <v>1243</v>
      </c>
      <c r="C731" s="61" t="s">
        <v>839</v>
      </c>
      <c r="E731" s="61" t="s">
        <v>3</v>
      </c>
      <c r="F731" s="61" t="s">
        <v>1</v>
      </c>
      <c r="G731" s="61">
        <v>18003</v>
      </c>
      <c r="R731" s="61" t="s">
        <v>174</v>
      </c>
      <c r="S731" s="61" t="s">
        <v>174</v>
      </c>
      <c r="T731" s="61" t="s">
        <v>175</v>
      </c>
      <c r="U731" s="61" t="s">
        <v>175</v>
      </c>
      <c r="V731" s="61" t="s">
        <v>176</v>
      </c>
      <c r="W731" s="61" t="s">
        <v>177</v>
      </c>
      <c r="X731" s="61" t="s">
        <v>178</v>
      </c>
      <c r="Y731" s="61" t="s">
        <v>179</v>
      </c>
    </row>
    <row r="732" spans="1:25" x14ac:dyDescent="0.25">
      <c r="A732" s="61">
        <v>1919209</v>
      </c>
      <c r="B732" s="61" t="s">
        <v>1244</v>
      </c>
      <c r="C732" s="61" t="s">
        <v>229</v>
      </c>
      <c r="E732" s="61" t="s">
        <v>2</v>
      </c>
      <c r="F732" s="61" t="s">
        <v>0</v>
      </c>
      <c r="G732" s="61">
        <v>28008</v>
      </c>
      <c r="R732" s="61" t="s">
        <v>174</v>
      </c>
      <c r="S732" s="61" t="s">
        <v>174</v>
      </c>
      <c r="T732" s="61" t="s">
        <v>175</v>
      </c>
      <c r="U732" s="61" t="s">
        <v>175</v>
      </c>
      <c r="V732" s="61" t="s">
        <v>176</v>
      </c>
      <c r="W732" s="61" t="s">
        <v>177</v>
      </c>
      <c r="X732" s="61" t="s">
        <v>178</v>
      </c>
      <c r="Y732" s="61" t="s">
        <v>179</v>
      </c>
    </row>
    <row r="733" spans="1:25" x14ac:dyDescent="0.25">
      <c r="A733" s="61">
        <v>1920032</v>
      </c>
      <c r="B733" s="61" t="s">
        <v>373</v>
      </c>
      <c r="C733" s="61" t="s">
        <v>1245</v>
      </c>
      <c r="E733" s="61" t="s">
        <v>2</v>
      </c>
      <c r="F733" s="61" t="s">
        <v>1</v>
      </c>
      <c r="G733" s="61">
        <v>41026</v>
      </c>
      <c r="R733" s="61" t="s">
        <v>174</v>
      </c>
      <c r="S733" s="61" t="s">
        <v>174</v>
      </c>
      <c r="T733" s="61" t="s">
        <v>175</v>
      </c>
      <c r="U733" s="61" t="s">
        <v>175</v>
      </c>
      <c r="V733" s="61" t="s">
        <v>176</v>
      </c>
      <c r="W733" s="61" t="s">
        <v>177</v>
      </c>
      <c r="X733" s="61" t="s">
        <v>178</v>
      </c>
      <c r="Y733" s="61" t="s">
        <v>179</v>
      </c>
    </row>
    <row r="734" spans="1:25" x14ac:dyDescent="0.25">
      <c r="A734" s="61">
        <v>1920451</v>
      </c>
      <c r="B734" s="61" t="s">
        <v>1246</v>
      </c>
      <c r="C734" s="61" t="s">
        <v>540</v>
      </c>
      <c r="E734" s="61" t="s">
        <v>2</v>
      </c>
      <c r="F734" s="61" t="s">
        <v>0</v>
      </c>
      <c r="G734" s="61">
        <v>36003</v>
      </c>
      <c r="R734" s="61" t="s">
        <v>174</v>
      </c>
      <c r="S734" s="61" t="s">
        <v>174</v>
      </c>
      <c r="T734" s="61" t="s">
        <v>175</v>
      </c>
      <c r="U734" s="61" t="s">
        <v>175</v>
      </c>
      <c r="V734" s="61" t="s">
        <v>176</v>
      </c>
      <c r="W734" s="61" t="s">
        <v>177</v>
      </c>
      <c r="X734" s="61" t="s">
        <v>178</v>
      </c>
      <c r="Y734" s="61" t="s">
        <v>179</v>
      </c>
    </row>
    <row r="735" spans="1:25" x14ac:dyDescent="0.25">
      <c r="A735" s="61">
        <v>1921117</v>
      </c>
      <c r="B735" s="61" t="s">
        <v>1247</v>
      </c>
      <c r="C735" s="61" t="s">
        <v>1118</v>
      </c>
      <c r="E735" s="61" t="s">
        <v>3</v>
      </c>
      <c r="F735" s="61" t="s">
        <v>1</v>
      </c>
      <c r="G735" s="61">
        <v>41006</v>
      </c>
      <c r="R735" s="61" t="s">
        <v>174</v>
      </c>
      <c r="S735" s="61" t="s">
        <v>174</v>
      </c>
      <c r="T735" s="61" t="s">
        <v>175</v>
      </c>
      <c r="U735" s="61" t="s">
        <v>175</v>
      </c>
      <c r="V735" s="61" t="s">
        <v>176</v>
      </c>
      <c r="W735" s="61" t="s">
        <v>177</v>
      </c>
      <c r="X735" s="61" t="s">
        <v>178</v>
      </c>
      <c r="Y735" s="61" t="s">
        <v>179</v>
      </c>
    </row>
    <row r="736" spans="1:25" x14ac:dyDescent="0.25">
      <c r="A736" s="61">
        <v>1921121</v>
      </c>
      <c r="B736" s="61" t="s">
        <v>255</v>
      </c>
      <c r="C736" s="61" t="s">
        <v>421</v>
      </c>
      <c r="E736" s="61" t="s">
        <v>3</v>
      </c>
      <c r="F736" s="61" t="s">
        <v>1</v>
      </c>
      <c r="G736" s="61">
        <v>41006</v>
      </c>
      <c r="R736" s="61" t="s">
        <v>174</v>
      </c>
      <c r="S736" s="61" t="s">
        <v>174</v>
      </c>
      <c r="T736" s="61" t="s">
        <v>175</v>
      </c>
      <c r="U736" s="61" t="s">
        <v>175</v>
      </c>
      <c r="V736" s="61" t="s">
        <v>176</v>
      </c>
      <c r="W736" s="61" t="s">
        <v>177</v>
      </c>
      <c r="X736" s="61" t="s">
        <v>178</v>
      </c>
      <c r="Y736" s="61" t="s">
        <v>179</v>
      </c>
    </row>
    <row r="737" spans="1:25" x14ac:dyDescent="0.25">
      <c r="A737" s="61">
        <v>1921212</v>
      </c>
      <c r="B737" s="61" t="s">
        <v>1248</v>
      </c>
      <c r="C737" s="61" t="s">
        <v>1249</v>
      </c>
      <c r="E737" s="61" t="s">
        <v>3</v>
      </c>
      <c r="F737" s="61" t="s">
        <v>1</v>
      </c>
      <c r="G737" s="61">
        <v>45011</v>
      </c>
      <c r="R737" s="61" t="s">
        <v>174</v>
      </c>
      <c r="S737" s="61" t="s">
        <v>174</v>
      </c>
      <c r="T737" s="61" t="s">
        <v>175</v>
      </c>
      <c r="U737" s="61" t="s">
        <v>175</v>
      </c>
      <c r="V737" s="61" t="s">
        <v>176</v>
      </c>
      <c r="W737" s="61" t="s">
        <v>177</v>
      </c>
      <c r="X737" s="61" t="s">
        <v>178</v>
      </c>
      <c r="Y737" s="61" t="s">
        <v>179</v>
      </c>
    </row>
    <row r="738" spans="1:25" x14ac:dyDescent="0.25">
      <c r="A738" s="61">
        <v>1921358</v>
      </c>
      <c r="B738" s="61" t="s">
        <v>1250</v>
      </c>
      <c r="C738" s="61" t="s">
        <v>920</v>
      </c>
      <c r="E738" s="61" t="s">
        <v>3</v>
      </c>
      <c r="F738" s="61" t="s">
        <v>0</v>
      </c>
      <c r="G738" s="61">
        <v>45009</v>
      </c>
      <c r="R738" s="61" t="s">
        <v>174</v>
      </c>
      <c r="S738" s="61" t="s">
        <v>174</v>
      </c>
      <c r="T738" s="61" t="s">
        <v>175</v>
      </c>
      <c r="U738" s="61" t="s">
        <v>175</v>
      </c>
      <c r="V738" s="61" t="s">
        <v>176</v>
      </c>
      <c r="W738" s="61" t="s">
        <v>177</v>
      </c>
      <c r="X738" s="61" t="s">
        <v>178</v>
      </c>
      <c r="Y738" s="61" t="s">
        <v>179</v>
      </c>
    </row>
    <row r="739" spans="1:25" x14ac:dyDescent="0.25">
      <c r="A739" s="61">
        <v>1921503</v>
      </c>
      <c r="B739" s="61" t="s">
        <v>1251</v>
      </c>
      <c r="C739" s="61" t="s">
        <v>905</v>
      </c>
      <c r="E739" s="61" t="s">
        <v>2</v>
      </c>
      <c r="F739" s="61" t="s">
        <v>1</v>
      </c>
      <c r="G739" s="61">
        <v>37043</v>
      </c>
      <c r="R739" s="61" t="s">
        <v>174</v>
      </c>
      <c r="S739" s="61" t="s">
        <v>174</v>
      </c>
      <c r="T739" s="61" t="s">
        <v>175</v>
      </c>
      <c r="U739" s="61" t="s">
        <v>175</v>
      </c>
      <c r="V739" s="61" t="s">
        <v>176</v>
      </c>
      <c r="W739" s="61" t="s">
        <v>177</v>
      </c>
      <c r="X739" s="61" t="s">
        <v>178</v>
      </c>
      <c r="Y739" s="61" t="s">
        <v>179</v>
      </c>
    </row>
    <row r="740" spans="1:25" x14ac:dyDescent="0.25">
      <c r="A740" s="61">
        <v>1921666</v>
      </c>
      <c r="B740" s="61" t="s">
        <v>780</v>
      </c>
      <c r="C740" s="61" t="s">
        <v>1252</v>
      </c>
      <c r="E740" s="61" t="s">
        <v>3</v>
      </c>
      <c r="F740" s="61" t="s">
        <v>0</v>
      </c>
      <c r="G740" s="61">
        <v>18024</v>
      </c>
      <c r="R740" s="61" t="s">
        <v>174</v>
      </c>
      <c r="S740" s="61" t="s">
        <v>174</v>
      </c>
      <c r="T740" s="61" t="s">
        <v>175</v>
      </c>
      <c r="U740" s="61" t="s">
        <v>175</v>
      </c>
      <c r="V740" s="61" t="s">
        <v>176</v>
      </c>
      <c r="W740" s="61" t="s">
        <v>177</v>
      </c>
      <c r="X740" s="61" t="s">
        <v>178</v>
      </c>
      <c r="Y740" s="61" t="s">
        <v>179</v>
      </c>
    </row>
    <row r="741" spans="1:25" x14ac:dyDescent="0.25">
      <c r="A741" s="61">
        <v>1921677</v>
      </c>
      <c r="B741" s="61" t="s">
        <v>1253</v>
      </c>
      <c r="C741" s="61" t="s">
        <v>677</v>
      </c>
      <c r="E741" s="61" t="s">
        <v>3</v>
      </c>
      <c r="F741" s="61" t="s">
        <v>1</v>
      </c>
      <c r="G741" s="61">
        <v>37016</v>
      </c>
      <c r="R741" s="61" t="s">
        <v>174</v>
      </c>
      <c r="S741" s="61" t="s">
        <v>174</v>
      </c>
      <c r="T741" s="61" t="s">
        <v>175</v>
      </c>
      <c r="U741" s="61" t="s">
        <v>175</v>
      </c>
      <c r="V741" s="61" t="s">
        <v>176</v>
      </c>
      <c r="W741" s="61" t="s">
        <v>177</v>
      </c>
      <c r="X741" s="61" t="s">
        <v>178</v>
      </c>
      <c r="Y741" s="61" t="s">
        <v>179</v>
      </c>
    </row>
    <row r="742" spans="1:25" x14ac:dyDescent="0.25">
      <c r="A742" s="61">
        <v>1922037</v>
      </c>
      <c r="B742" s="61" t="s">
        <v>1254</v>
      </c>
      <c r="C742" s="61" t="s">
        <v>227</v>
      </c>
      <c r="E742" s="61" t="s">
        <v>3</v>
      </c>
      <c r="F742" s="61" t="s">
        <v>0</v>
      </c>
      <c r="G742" s="61">
        <v>45053</v>
      </c>
      <c r="R742" s="61" t="s">
        <v>174</v>
      </c>
      <c r="S742" s="61" t="s">
        <v>174</v>
      </c>
      <c r="T742" s="61" t="s">
        <v>175</v>
      </c>
      <c r="U742" s="61" t="s">
        <v>175</v>
      </c>
      <c r="V742" s="61" t="s">
        <v>176</v>
      </c>
      <c r="W742" s="61" t="s">
        <v>177</v>
      </c>
      <c r="X742" s="61" t="s">
        <v>178</v>
      </c>
      <c r="Y742" s="61" t="s">
        <v>179</v>
      </c>
    </row>
    <row r="743" spans="1:25" x14ac:dyDescent="0.25">
      <c r="A743" s="61">
        <v>1922041</v>
      </c>
      <c r="B743" s="61" t="s">
        <v>1255</v>
      </c>
      <c r="C743" s="61" t="s">
        <v>1256</v>
      </c>
      <c r="E743" s="61" t="s">
        <v>3</v>
      </c>
      <c r="F743" s="61" t="s">
        <v>1</v>
      </c>
      <c r="G743" s="61">
        <v>45053</v>
      </c>
      <c r="R743" s="61" t="s">
        <v>174</v>
      </c>
      <c r="S743" s="61" t="s">
        <v>174</v>
      </c>
      <c r="T743" s="61" t="s">
        <v>175</v>
      </c>
      <c r="U743" s="61" t="s">
        <v>175</v>
      </c>
      <c r="V743" s="61" t="s">
        <v>176</v>
      </c>
      <c r="W743" s="61" t="s">
        <v>177</v>
      </c>
      <c r="X743" s="61" t="s">
        <v>178</v>
      </c>
      <c r="Y743" s="61" t="s">
        <v>179</v>
      </c>
    </row>
    <row r="744" spans="1:25" x14ac:dyDescent="0.25">
      <c r="A744" s="61">
        <v>1922048</v>
      </c>
      <c r="B744" s="61" t="s">
        <v>1257</v>
      </c>
      <c r="C744" s="61" t="s">
        <v>1258</v>
      </c>
      <c r="E744" s="61" t="s">
        <v>2</v>
      </c>
      <c r="F744" s="61" t="s">
        <v>0</v>
      </c>
      <c r="G744" s="61">
        <v>45053</v>
      </c>
      <c r="R744" s="61" t="s">
        <v>174</v>
      </c>
      <c r="S744" s="61" t="s">
        <v>174</v>
      </c>
      <c r="T744" s="61" t="s">
        <v>175</v>
      </c>
      <c r="U744" s="61" t="s">
        <v>175</v>
      </c>
      <c r="V744" s="61" t="s">
        <v>176</v>
      </c>
      <c r="W744" s="61" t="s">
        <v>177</v>
      </c>
      <c r="X744" s="61" t="s">
        <v>178</v>
      </c>
      <c r="Y744" s="61" t="s">
        <v>179</v>
      </c>
    </row>
    <row r="745" spans="1:25" x14ac:dyDescent="0.25">
      <c r="A745" s="61">
        <v>1922381</v>
      </c>
      <c r="B745" s="61" t="s">
        <v>1259</v>
      </c>
      <c r="C745" s="61" t="s">
        <v>622</v>
      </c>
      <c r="E745" s="61" t="s">
        <v>2</v>
      </c>
      <c r="F745" s="61" t="s">
        <v>0</v>
      </c>
      <c r="G745" s="61">
        <v>41003</v>
      </c>
      <c r="R745" s="61" t="s">
        <v>174</v>
      </c>
      <c r="S745" s="61" t="s">
        <v>174</v>
      </c>
      <c r="T745" s="61" t="s">
        <v>175</v>
      </c>
      <c r="U745" s="61" t="s">
        <v>175</v>
      </c>
      <c r="V745" s="61" t="s">
        <v>176</v>
      </c>
      <c r="W745" s="61" t="s">
        <v>177</v>
      </c>
      <c r="X745" s="61" t="s">
        <v>178</v>
      </c>
      <c r="Y745" s="61" t="s">
        <v>179</v>
      </c>
    </row>
    <row r="746" spans="1:25" x14ac:dyDescent="0.25">
      <c r="A746" s="61">
        <v>1923125</v>
      </c>
      <c r="B746" s="61" t="s">
        <v>1260</v>
      </c>
      <c r="C746" s="61" t="s">
        <v>1261</v>
      </c>
      <c r="E746" s="61" t="s">
        <v>3</v>
      </c>
      <c r="F746" s="61" t="s">
        <v>0</v>
      </c>
      <c r="G746" s="61">
        <v>36003</v>
      </c>
      <c r="R746" s="61" t="s">
        <v>174</v>
      </c>
      <c r="S746" s="61" t="s">
        <v>174</v>
      </c>
      <c r="T746" s="61" t="s">
        <v>175</v>
      </c>
      <c r="U746" s="61" t="s">
        <v>175</v>
      </c>
      <c r="V746" s="61" t="s">
        <v>176</v>
      </c>
      <c r="W746" s="61" t="s">
        <v>177</v>
      </c>
      <c r="X746" s="61" t="s">
        <v>178</v>
      </c>
      <c r="Y746" s="61" t="s">
        <v>179</v>
      </c>
    </row>
    <row r="747" spans="1:25" x14ac:dyDescent="0.25">
      <c r="A747" s="61">
        <v>1923914</v>
      </c>
      <c r="B747" s="61" t="s">
        <v>1262</v>
      </c>
      <c r="C747" s="61" t="s">
        <v>274</v>
      </c>
      <c r="E747" s="61" t="s">
        <v>3</v>
      </c>
      <c r="F747" s="61" t="s">
        <v>0</v>
      </c>
      <c r="G747" s="61">
        <v>45043</v>
      </c>
      <c r="R747" s="61" t="s">
        <v>174</v>
      </c>
      <c r="S747" s="61" t="s">
        <v>174</v>
      </c>
      <c r="T747" s="61" t="s">
        <v>175</v>
      </c>
      <c r="U747" s="61" t="s">
        <v>175</v>
      </c>
      <c r="V747" s="61" t="s">
        <v>176</v>
      </c>
      <c r="W747" s="61" t="s">
        <v>177</v>
      </c>
      <c r="X747" s="61" t="s">
        <v>178</v>
      </c>
      <c r="Y747" s="61" t="s">
        <v>179</v>
      </c>
    </row>
    <row r="748" spans="1:25" x14ac:dyDescent="0.25">
      <c r="A748" s="61">
        <v>1923947</v>
      </c>
      <c r="B748" s="61" t="s">
        <v>1263</v>
      </c>
      <c r="C748" s="61" t="s">
        <v>1264</v>
      </c>
      <c r="E748" s="61" t="s">
        <v>3</v>
      </c>
      <c r="F748" s="61" t="s">
        <v>0</v>
      </c>
      <c r="G748" s="61">
        <v>45043</v>
      </c>
      <c r="R748" s="61" t="s">
        <v>174</v>
      </c>
      <c r="S748" s="61" t="s">
        <v>174</v>
      </c>
      <c r="T748" s="61" t="s">
        <v>175</v>
      </c>
      <c r="U748" s="61" t="s">
        <v>175</v>
      </c>
      <c r="V748" s="61" t="s">
        <v>176</v>
      </c>
      <c r="W748" s="61" t="s">
        <v>177</v>
      </c>
      <c r="X748" s="61" t="s">
        <v>178</v>
      </c>
      <c r="Y748" s="61" t="s">
        <v>179</v>
      </c>
    </row>
    <row r="749" spans="1:25" x14ac:dyDescent="0.25">
      <c r="A749" s="61">
        <v>1924158</v>
      </c>
      <c r="B749" s="61" t="s">
        <v>1265</v>
      </c>
      <c r="C749" s="61" t="s">
        <v>383</v>
      </c>
      <c r="E749" s="61" t="s">
        <v>3</v>
      </c>
      <c r="F749" s="61" t="s">
        <v>0</v>
      </c>
      <c r="G749" s="61">
        <v>41026</v>
      </c>
      <c r="R749" s="61" t="s">
        <v>174</v>
      </c>
      <c r="S749" s="61" t="s">
        <v>174</v>
      </c>
      <c r="T749" s="61" t="s">
        <v>175</v>
      </c>
      <c r="U749" s="61" t="s">
        <v>175</v>
      </c>
      <c r="V749" s="61" t="s">
        <v>176</v>
      </c>
      <c r="W749" s="61" t="s">
        <v>177</v>
      </c>
      <c r="X749" s="61" t="s">
        <v>178</v>
      </c>
      <c r="Y749" s="61" t="s">
        <v>179</v>
      </c>
    </row>
    <row r="750" spans="1:25" x14ac:dyDescent="0.25">
      <c r="A750" s="61">
        <v>1924184</v>
      </c>
      <c r="B750" s="61" t="s">
        <v>1266</v>
      </c>
      <c r="C750" s="61" t="s">
        <v>667</v>
      </c>
      <c r="E750" s="61" t="s">
        <v>3</v>
      </c>
      <c r="F750" s="61" t="s">
        <v>1</v>
      </c>
      <c r="G750" s="61">
        <v>41026</v>
      </c>
      <c r="R750" s="61" t="s">
        <v>174</v>
      </c>
      <c r="S750" s="61" t="s">
        <v>174</v>
      </c>
      <c r="T750" s="61" t="s">
        <v>175</v>
      </c>
      <c r="U750" s="61" t="s">
        <v>175</v>
      </c>
      <c r="V750" s="61" t="s">
        <v>176</v>
      </c>
      <c r="W750" s="61" t="s">
        <v>177</v>
      </c>
      <c r="X750" s="61" t="s">
        <v>178</v>
      </c>
      <c r="Y750" s="61" t="s">
        <v>179</v>
      </c>
    </row>
    <row r="751" spans="1:25" x14ac:dyDescent="0.25">
      <c r="A751" s="61">
        <v>1924546</v>
      </c>
      <c r="B751" s="61" t="s">
        <v>1267</v>
      </c>
      <c r="C751" s="61" t="s">
        <v>200</v>
      </c>
      <c r="E751" s="61" t="s">
        <v>2</v>
      </c>
      <c r="F751" s="61" t="s">
        <v>1</v>
      </c>
      <c r="G751" s="61">
        <v>28031</v>
      </c>
      <c r="R751" s="61" t="s">
        <v>174</v>
      </c>
      <c r="S751" s="61" t="s">
        <v>174</v>
      </c>
      <c r="T751" s="61" t="s">
        <v>175</v>
      </c>
      <c r="U751" s="61" t="s">
        <v>175</v>
      </c>
      <c r="V751" s="61" t="s">
        <v>176</v>
      </c>
      <c r="W751" s="61" t="s">
        <v>177</v>
      </c>
      <c r="X751" s="61" t="s">
        <v>178</v>
      </c>
      <c r="Y751" s="61" t="s">
        <v>179</v>
      </c>
    </row>
    <row r="752" spans="1:25" x14ac:dyDescent="0.25">
      <c r="A752" s="61">
        <v>1925052</v>
      </c>
      <c r="B752" s="61" t="s">
        <v>1268</v>
      </c>
      <c r="C752" s="61" t="s">
        <v>1197</v>
      </c>
      <c r="E752" s="61" t="s">
        <v>3</v>
      </c>
      <c r="F752" s="61" t="s">
        <v>1</v>
      </c>
      <c r="G752" s="61">
        <v>36003</v>
      </c>
      <c r="R752" s="61" t="s">
        <v>174</v>
      </c>
      <c r="S752" s="61" t="s">
        <v>174</v>
      </c>
      <c r="T752" s="61" t="s">
        <v>175</v>
      </c>
      <c r="U752" s="61" t="s">
        <v>175</v>
      </c>
      <c r="V752" s="61" t="s">
        <v>176</v>
      </c>
      <c r="W752" s="61" t="s">
        <v>177</v>
      </c>
      <c r="X752" s="61" t="s">
        <v>178</v>
      </c>
      <c r="Y752" s="61" t="s">
        <v>179</v>
      </c>
    </row>
    <row r="753" spans="1:25" x14ac:dyDescent="0.25">
      <c r="A753" s="61">
        <v>1925202</v>
      </c>
      <c r="B753" s="61" t="s">
        <v>1269</v>
      </c>
      <c r="C753" s="61" t="s">
        <v>389</v>
      </c>
      <c r="E753" s="61" t="s">
        <v>2</v>
      </c>
      <c r="F753" s="61" t="s">
        <v>0</v>
      </c>
      <c r="G753" s="61">
        <v>41026</v>
      </c>
      <c r="R753" s="61" t="s">
        <v>174</v>
      </c>
      <c r="S753" s="61" t="s">
        <v>174</v>
      </c>
      <c r="T753" s="61" t="s">
        <v>175</v>
      </c>
      <c r="U753" s="61" t="s">
        <v>175</v>
      </c>
      <c r="V753" s="61" t="s">
        <v>176</v>
      </c>
      <c r="W753" s="61" t="s">
        <v>177</v>
      </c>
      <c r="X753" s="61" t="s">
        <v>178</v>
      </c>
      <c r="Y753" s="61" t="s">
        <v>179</v>
      </c>
    </row>
    <row r="754" spans="1:25" x14ac:dyDescent="0.25">
      <c r="A754" s="61">
        <v>1926465</v>
      </c>
      <c r="B754" s="61" t="s">
        <v>1270</v>
      </c>
      <c r="C754" s="61" t="s">
        <v>554</v>
      </c>
      <c r="E754" s="61" t="s">
        <v>2</v>
      </c>
      <c r="F754" s="61" t="s">
        <v>0</v>
      </c>
      <c r="G754" s="61">
        <v>41024</v>
      </c>
      <c r="R754" s="61" t="s">
        <v>174</v>
      </c>
      <c r="S754" s="61" t="s">
        <v>174</v>
      </c>
      <c r="T754" s="61" t="s">
        <v>175</v>
      </c>
      <c r="U754" s="61" t="s">
        <v>175</v>
      </c>
      <c r="V754" s="61" t="s">
        <v>176</v>
      </c>
      <c r="W754" s="61" t="s">
        <v>177</v>
      </c>
      <c r="X754" s="61" t="s">
        <v>178</v>
      </c>
      <c r="Y754" s="61" t="s">
        <v>179</v>
      </c>
    </row>
    <row r="755" spans="1:25" x14ac:dyDescent="0.25">
      <c r="A755" s="61">
        <v>1927929</v>
      </c>
      <c r="B755" s="61" t="s">
        <v>1145</v>
      </c>
      <c r="C755" s="61" t="s">
        <v>261</v>
      </c>
      <c r="E755" s="61" t="s">
        <v>2</v>
      </c>
      <c r="F755" s="61" t="s">
        <v>1</v>
      </c>
      <c r="G755" s="61">
        <v>28037</v>
      </c>
      <c r="R755" s="61" t="s">
        <v>174</v>
      </c>
      <c r="S755" s="61" t="s">
        <v>174</v>
      </c>
      <c r="T755" s="61" t="s">
        <v>175</v>
      </c>
      <c r="U755" s="61" t="s">
        <v>175</v>
      </c>
      <c r="V755" s="61" t="s">
        <v>176</v>
      </c>
      <c r="W755" s="61" t="s">
        <v>177</v>
      </c>
      <c r="X755" s="61" t="s">
        <v>178</v>
      </c>
      <c r="Y755" s="61" t="s">
        <v>179</v>
      </c>
    </row>
    <row r="756" spans="1:25" x14ac:dyDescent="0.25">
      <c r="A756" s="61">
        <v>1928455</v>
      </c>
      <c r="B756" s="61" t="s">
        <v>1271</v>
      </c>
      <c r="C756" s="61" t="s">
        <v>1272</v>
      </c>
      <c r="E756" s="61" t="s">
        <v>3</v>
      </c>
      <c r="F756" s="61" t="s">
        <v>1</v>
      </c>
      <c r="G756" s="61">
        <v>37023</v>
      </c>
      <c r="R756" s="61" t="s">
        <v>174</v>
      </c>
      <c r="S756" s="61" t="s">
        <v>174</v>
      </c>
      <c r="T756" s="61" t="s">
        <v>175</v>
      </c>
      <c r="U756" s="61" t="s">
        <v>175</v>
      </c>
      <c r="V756" s="61" t="s">
        <v>176</v>
      </c>
      <c r="W756" s="61" t="s">
        <v>177</v>
      </c>
      <c r="X756" s="61" t="s">
        <v>178</v>
      </c>
      <c r="Y756" s="61" t="s">
        <v>179</v>
      </c>
    </row>
    <row r="757" spans="1:25" x14ac:dyDescent="0.25">
      <c r="A757" s="61">
        <v>1928644</v>
      </c>
      <c r="B757" s="61" t="s">
        <v>1273</v>
      </c>
      <c r="C757" s="61" t="s">
        <v>1274</v>
      </c>
      <c r="E757" s="61" t="s">
        <v>3</v>
      </c>
      <c r="F757" s="61" t="s">
        <v>0</v>
      </c>
      <c r="G757" s="61">
        <v>37023</v>
      </c>
      <c r="R757" s="61" t="s">
        <v>174</v>
      </c>
      <c r="S757" s="61" t="s">
        <v>174</v>
      </c>
      <c r="T757" s="61" t="s">
        <v>175</v>
      </c>
      <c r="U757" s="61" t="s">
        <v>175</v>
      </c>
      <c r="V757" s="61" t="s">
        <v>176</v>
      </c>
      <c r="W757" s="61" t="s">
        <v>177</v>
      </c>
      <c r="X757" s="61" t="s">
        <v>178</v>
      </c>
      <c r="Y757" s="61" t="s">
        <v>179</v>
      </c>
    </row>
    <row r="758" spans="1:25" x14ac:dyDescent="0.25">
      <c r="A758" s="61">
        <v>1928688</v>
      </c>
      <c r="B758" s="61" t="s">
        <v>1275</v>
      </c>
      <c r="C758" s="61" t="s">
        <v>459</v>
      </c>
      <c r="E758" s="61" t="s">
        <v>2</v>
      </c>
      <c r="F758" s="61" t="s">
        <v>1</v>
      </c>
      <c r="G758" s="61">
        <v>37021</v>
      </c>
      <c r="R758" s="61" t="s">
        <v>174</v>
      </c>
      <c r="S758" s="61" t="s">
        <v>174</v>
      </c>
      <c r="T758" s="61" t="s">
        <v>175</v>
      </c>
      <c r="U758" s="61" t="s">
        <v>175</v>
      </c>
      <c r="V758" s="61" t="s">
        <v>176</v>
      </c>
      <c r="W758" s="61" t="s">
        <v>177</v>
      </c>
      <c r="X758" s="61" t="s">
        <v>178</v>
      </c>
      <c r="Y758" s="61" t="s">
        <v>179</v>
      </c>
    </row>
    <row r="759" spans="1:25" x14ac:dyDescent="0.25">
      <c r="A759" s="61">
        <v>1929612</v>
      </c>
      <c r="B759" s="61" t="s">
        <v>1276</v>
      </c>
      <c r="C759" s="61" t="s">
        <v>483</v>
      </c>
      <c r="E759" s="61" t="s">
        <v>3</v>
      </c>
      <c r="F759" s="61" t="s">
        <v>1</v>
      </c>
      <c r="G759" s="61">
        <v>28008</v>
      </c>
      <c r="R759" s="61" t="s">
        <v>174</v>
      </c>
      <c r="S759" s="61" t="s">
        <v>174</v>
      </c>
      <c r="T759" s="61" t="s">
        <v>175</v>
      </c>
      <c r="U759" s="61" t="s">
        <v>175</v>
      </c>
      <c r="V759" s="61" t="s">
        <v>176</v>
      </c>
      <c r="W759" s="61" t="s">
        <v>177</v>
      </c>
      <c r="X759" s="61" t="s">
        <v>178</v>
      </c>
      <c r="Y759" s="61" t="s">
        <v>179</v>
      </c>
    </row>
    <row r="760" spans="1:25" x14ac:dyDescent="0.25">
      <c r="A760" s="61">
        <v>1929931</v>
      </c>
      <c r="B760" s="61" t="s">
        <v>1277</v>
      </c>
      <c r="C760" s="61" t="s">
        <v>1278</v>
      </c>
      <c r="E760" s="61" t="s">
        <v>2</v>
      </c>
      <c r="F760" s="61" t="s">
        <v>0</v>
      </c>
      <c r="G760" s="61">
        <v>37036</v>
      </c>
      <c r="R760" s="61" t="s">
        <v>174</v>
      </c>
      <c r="S760" s="61" t="s">
        <v>174</v>
      </c>
      <c r="T760" s="61" t="s">
        <v>175</v>
      </c>
      <c r="U760" s="61" t="s">
        <v>175</v>
      </c>
      <c r="V760" s="61" t="s">
        <v>176</v>
      </c>
      <c r="W760" s="61" t="s">
        <v>177</v>
      </c>
      <c r="X760" s="61" t="s">
        <v>178</v>
      </c>
      <c r="Y760" s="61" t="s">
        <v>179</v>
      </c>
    </row>
    <row r="761" spans="1:25" x14ac:dyDescent="0.25">
      <c r="A761" s="61">
        <v>1930484</v>
      </c>
      <c r="B761" s="61" t="s">
        <v>1279</v>
      </c>
      <c r="C761" s="61" t="s">
        <v>338</v>
      </c>
      <c r="E761" s="61" t="s">
        <v>3</v>
      </c>
      <c r="F761" s="61" t="s">
        <v>1</v>
      </c>
      <c r="G761" s="61">
        <v>36003</v>
      </c>
      <c r="R761" s="61" t="s">
        <v>174</v>
      </c>
      <c r="S761" s="61" t="s">
        <v>174</v>
      </c>
      <c r="T761" s="61" t="s">
        <v>175</v>
      </c>
      <c r="U761" s="61" t="s">
        <v>175</v>
      </c>
      <c r="V761" s="61" t="s">
        <v>176</v>
      </c>
      <c r="W761" s="61" t="s">
        <v>177</v>
      </c>
      <c r="X761" s="61" t="s">
        <v>178</v>
      </c>
      <c r="Y761" s="61" t="s">
        <v>179</v>
      </c>
    </row>
    <row r="762" spans="1:25" x14ac:dyDescent="0.25">
      <c r="A762" s="61">
        <v>1930655</v>
      </c>
      <c r="B762" s="61" t="s">
        <v>1280</v>
      </c>
      <c r="C762" s="61" t="s">
        <v>1281</v>
      </c>
      <c r="E762" s="61" t="s">
        <v>3</v>
      </c>
      <c r="F762" s="61" t="s">
        <v>0</v>
      </c>
      <c r="G762" s="61">
        <v>28012</v>
      </c>
      <c r="R762" s="61" t="s">
        <v>174</v>
      </c>
      <c r="S762" s="61" t="s">
        <v>174</v>
      </c>
      <c r="T762" s="61" t="s">
        <v>175</v>
      </c>
      <c r="U762" s="61" t="s">
        <v>175</v>
      </c>
      <c r="V762" s="61" t="s">
        <v>176</v>
      </c>
      <c r="W762" s="61" t="s">
        <v>177</v>
      </c>
      <c r="X762" s="61" t="s">
        <v>178</v>
      </c>
      <c r="Y762" s="61" t="s">
        <v>179</v>
      </c>
    </row>
    <row r="763" spans="1:25" x14ac:dyDescent="0.25">
      <c r="A763" s="61">
        <v>1931006</v>
      </c>
      <c r="B763" s="61" t="s">
        <v>1282</v>
      </c>
      <c r="C763" s="61" t="s">
        <v>243</v>
      </c>
      <c r="E763" s="61" t="s">
        <v>2</v>
      </c>
      <c r="F763" s="61" t="s">
        <v>1</v>
      </c>
      <c r="G763" s="61">
        <v>18032</v>
      </c>
      <c r="R763" s="61" t="s">
        <v>174</v>
      </c>
      <c r="S763" s="61" t="s">
        <v>174</v>
      </c>
      <c r="T763" s="61" t="s">
        <v>175</v>
      </c>
      <c r="U763" s="61" t="s">
        <v>175</v>
      </c>
      <c r="V763" s="61" t="s">
        <v>176</v>
      </c>
      <c r="W763" s="61" t="s">
        <v>177</v>
      </c>
      <c r="X763" s="61" t="s">
        <v>178</v>
      </c>
      <c r="Y763" s="61" t="s">
        <v>179</v>
      </c>
    </row>
    <row r="764" spans="1:25" x14ac:dyDescent="0.25">
      <c r="A764" s="61">
        <v>1932486</v>
      </c>
      <c r="B764" s="61" t="s">
        <v>1283</v>
      </c>
      <c r="C764" s="61" t="s">
        <v>540</v>
      </c>
      <c r="E764" s="61" t="s">
        <v>2</v>
      </c>
      <c r="F764" s="61" t="s">
        <v>0</v>
      </c>
      <c r="G764" s="61">
        <v>41016</v>
      </c>
      <c r="R764" s="61" t="s">
        <v>174</v>
      </c>
      <c r="S764" s="61" t="s">
        <v>174</v>
      </c>
      <c r="T764" s="61" t="s">
        <v>175</v>
      </c>
      <c r="U764" s="61" t="s">
        <v>175</v>
      </c>
      <c r="V764" s="61" t="s">
        <v>176</v>
      </c>
      <c r="W764" s="61" t="s">
        <v>177</v>
      </c>
      <c r="X764" s="61" t="s">
        <v>178</v>
      </c>
      <c r="Y764" s="61" t="s">
        <v>179</v>
      </c>
    </row>
    <row r="765" spans="1:25" x14ac:dyDescent="0.25">
      <c r="A765" s="61">
        <v>1933569</v>
      </c>
      <c r="B765" s="61" t="s">
        <v>1284</v>
      </c>
      <c r="C765" s="61" t="s">
        <v>628</v>
      </c>
      <c r="E765" s="61" t="s">
        <v>3</v>
      </c>
      <c r="F765" s="61" t="s">
        <v>0</v>
      </c>
      <c r="G765" s="61">
        <v>37017</v>
      </c>
      <c r="R765" s="61" t="s">
        <v>174</v>
      </c>
      <c r="S765" s="61" t="s">
        <v>174</v>
      </c>
      <c r="T765" s="61" t="s">
        <v>175</v>
      </c>
      <c r="U765" s="61" t="s">
        <v>175</v>
      </c>
      <c r="V765" s="61" t="s">
        <v>176</v>
      </c>
      <c r="W765" s="61" t="s">
        <v>177</v>
      </c>
      <c r="X765" s="61" t="s">
        <v>178</v>
      </c>
      <c r="Y765" s="61" t="s">
        <v>179</v>
      </c>
    </row>
    <row r="766" spans="1:25" x14ac:dyDescent="0.25">
      <c r="A766" s="61">
        <v>1933638</v>
      </c>
      <c r="B766" s="61" t="s">
        <v>1285</v>
      </c>
      <c r="C766" s="61" t="s">
        <v>291</v>
      </c>
      <c r="E766" s="61" t="s">
        <v>3</v>
      </c>
      <c r="F766" s="61" t="s">
        <v>1</v>
      </c>
      <c r="G766" s="61">
        <v>28012</v>
      </c>
      <c r="R766" s="61" t="s">
        <v>174</v>
      </c>
      <c r="S766" s="61" t="s">
        <v>174</v>
      </c>
      <c r="T766" s="61" t="s">
        <v>175</v>
      </c>
      <c r="U766" s="61" t="s">
        <v>175</v>
      </c>
      <c r="V766" s="61" t="s">
        <v>176</v>
      </c>
      <c r="W766" s="61" t="s">
        <v>177</v>
      </c>
      <c r="X766" s="61" t="s">
        <v>178</v>
      </c>
      <c r="Y766" s="61" t="s">
        <v>179</v>
      </c>
    </row>
    <row r="767" spans="1:25" x14ac:dyDescent="0.25">
      <c r="A767" s="61">
        <v>1934772</v>
      </c>
      <c r="B767" s="61" t="s">
        <v>1286</v>
      </c>
      <c r="C767" s="61" t="s">
        <v>203</v>
      </c>
      <c r="E767" s="61" t="s">
        <v>3</v>
      </c>
      <c r="F767" s="61" t="s">
        <v>0</v>
      </c>
      <c r="G767" s="61">
        <v>45053</v>
      </c>
      <c r="R767" s="61" t="s">
        <v>174</v>
      </c>
      <c r="S767" s="61" t="s">
        <v>174</v>
      </c>
      <c r="T767" s="61" t="s">
        <v>175</v>
      </c>
      <c r="U767" s="61" t="s">
        <v>175</v>
      </c>
      <c r="V767" s="61" t="s">
        <v>176</v>
      </c>
      <c r="W767" s="61" t="s">
        <v>177</v>
      </c>
      <c r="X767" s="61" t="s">
        <v>178</v>
      </c>
      <c r="Y767" s="61" t="s">
        <v>179</v>
      </c>
    </row>
    <row r="768" spans="1:25" x14ac:dyDescent="0.25">
      <c r="A768" s="61">
        <v>1935905</v>
      </c>
      <c r="B768" s="61" t="s">
        <v>359</v>
      </c>
      <c r="C768" s="61" t="s">
        <v>227</v>
      </c>
      <c r="E768" s="61" t="s">
        <v>3</v>
      </c>
      <c r="F768" s="61" t="s">
        <v>0</v>
      </c>
      <c r="G768" s="61">
        <v>37027</v>
      </c>
      <c r="R768" s="61" t="s">
        <v>174</v>
      </c>
      <c r="S768" s="61" t="s">
        <v>174</v>
      </c>
      <c r="T768" s="61" t="s">
        <v>175</v>
      </c>
      <c r="U768" s="61" t="s">
        <v>175</v>
      </c>
      <c r="V768" s="61" t="s">
        <v>176</v>
      </c>
      <c r="W768" s="61" t="s">
        <v>177</v>
      </c>
      <c r="X768" s="61" t="s">
        <v>178</v>
      </c>
      <c r="Y768" s="61" t="s">
        <v>179</v>
      </c>
    </row>
    <row r="769" spans="1:25" x14ac:dyDescent="0.25">
      <c r="A769" s="61">
        <v>1936156</v>
      </c>
      <c r="B769" s="61" t="s">
        <v>1287</v>
      </c>
      <c r="C769" s="61" t="s">
        <v>1288</v>
      </c>
      <c r="E769" s="61" t="s">
        <v>2</v>
      </c>
      <c r="F769" s="61" t="s">
        <v>1</v>
      </c>
      <c r="G769" s="61">
        <v>37042</v>
      </c>
      <c r="R769" s="61" t="s">
        <v>174</v>
      </c>
      <c r="S769" s="61" t="s">
        <v>174</v>
      </c>
      <c r="T769" s="61" t="s">
        <v>175</v>
      </c>
      <c r="U769" s="61" t="s">
        <v>175</v>
      </c>
      <c r="V769" s="61" t="s">
        <v>176</v>
      </c>
      <c r="W769" s="61" t="s">
        <v>177</v>
      </c>
      <c r="X769" s="61" t="s">
        <v>178</v>
      </c>
      <c r="Y769" s="61" t="s">
        <v>179</v>
      </c>
    </row>
    <row r="770" spans="1:25" x14ac:dyDescent="0.25">
      <c r="A770" s="61">
        <v>1938432</v>
      </c>
      <c r="B770" s="61" t="s">
        <v>1289</v>
      </c>
      <c r="C770" s="61" t="s">
        <v>379</v>
      </c>
      <c r="E770" s="61" t="s">
        <v>2</v>
      </c>
      <c r="F770" s="61" t="s">
        <v>1</v>
      </c>
      <c r="G770" s="61">
        <v>45008</v>
      </c>
      <c r="R770" s="61" t="s">
        <v>174</v>
      </c>
      <c r="S770" s="61" t="s">
        <v>174</v>
      </c>
      <c r="T770" s="61" t="s">
        <v>175</v>
      </c>
      <c r="U770" s="61" t="s">
        <v>175</v>
      </c>
      <c r="V770" s="61" t="s">
        <v>176</v>
      </c>
      <c r="W770" s="61" t="s">
        <v>177</v>
      </c>
      <c r="X770" s="61" t="s">
        <v>178</v>
      </c>
      <c r="Y770" s="61" t="s">
        <v>179</v>
      </c>
    </row>
    <row r="771" spans="1:25" x14ac:dyDescent="0.25">
      <c r="A771" s="61">
        <v>1938917</v>
      </c>
      <c r="B771" s="61" t="s">
        <v>1290</v>
      </c>
      <c r="C771" s="61" t="s">
        <v>443</v>
      </c>
      <c r="E771" s="61" t="s">
        <v>3</v>
      </c>
      <c r="F771" s="61" t="s">
        <v>0</v>
      </c>
      <c r="G771" s="61">
        <v>41016</v>
      </c>
      <c r="R771" s="61" t="s">
        <v>174</v>
      </c>
      <c r="S771" s="61" t="s">
        <v>174</v>
      </c>
      <c r="T771" s="61" t="s">
        <v>175</v>
      </c>
      <c r="U771" s="61" t="s">
        <v>175</v>
      </c>
      <c r="V771" s="61" t="s">
        <v>176</v>
      </c>
      <c r="W771" s="61" t="s">
        <v>177</v>
      </c>
      <c r="X771" s="61" t="s">
        <v>178</v>
      </c>
      <c r="Y771" s="61" t="s">
        <v>179</v>
      </c>
    </row>
    <row r="772" spans="1:25" x14ac:dyDescent="0.25">
      <c r="A772" s="61">
        <v>1939461</v>
      </c>
      <c r="B772" s="61" t="s">
        <v>1291</v>
      </c>
      <c r="C772" s="61" t="s">
        <v>379</v>
      </c>
      <c r="E772" s="61" t="s">
        <v>3</v>
      </c>
      <c r="F772" s="61" t="s">
        <v>1</v>
      </c>
      <c r="G772" s="61">
        <v>45010</v>
      </c>
      <c r="R772" s="61" t="s">
        <v>174</v>
      </c>
      <c r="S772" s="61" t="s">
        <v>174</v>
      </c>
      <c r="T772" s="61" t="s">
        <v>175</v>
      </c>
      <c r="U772" s="61" t="s">
        <v>175</v>
      </c>
      <c r="V772" s="61" t="s">
        <v>176</v>
      </c>
      <c r="W772" s="61" t="s">
        <v>177</v>
      </c>
      <c r="X772" s="61" t="s">
        <v>178</v>
      </c>
      <c r="Y772" s="61" t="s">
        <v>179</v>
      </c>
    </row>
    <row r="773" spans="1:25" x14ac:dyDescent="0.25">
      <c r="A773" s="61">
        <v>1940860</v>
      </c>
      <c r="B773" s="61" t="s">
        <v>297</v>
      </c>
      <c r="C773" s="61" t="s">
        <v>1292</v>
      </c>
      <c r="E773" s="61" t="s">
        <v>3</v>
      </c>
      <c r="F773" s="61" t="s">
        <v>0</v>
      </c>
      <c r="G773" s="61">
        <v>45043</v>
      </c>
      <c r="R773" s="61" t="s">
        <v>174</v>
      </c>
      <c r="S773" s="61" t="s">
        <v>174</v>
      </c>
      <c r="T773" s="61" t="s">
        <v>175</v>
      </c>
      <c r="U773" s="61" t="s">
        <v>175</v>
      </c>
      <c r="V773" s="61" t="s">
        <v>176</v>
      </c>
      <c r="W773" s="61" t="s">
        <v>177</v>
      </c>
      <c r="X773" s="61" t="s">
        <v>178</v>
      </c>
      <c r="Y773" s="61" t="s">
        <v>179</v>
      </c>
    </row>
    <row r="774" spans="1:25" x14ac:dyDescent="0.25">
      <c r="A774" s="61">
        <v>1941473</v>
      </c>
      <c r="B774" s="61" t="s">
        <v>1293</v>
      </c>
      <c r="C774" s="61" t="s">
        <v>231</v>
      </c>
      <c r="E774" s="61" t="s">
        <v>3</v>
      </c>
      <c r="F774" s="61" t="s">
        <v>1</v>
      </c>
      <c r="G774" s="61">
        <v>28012</v>
      </c>
      <c r="R774" s="61" t="s">
        <v>174</v>
      </c>
      <c r="S774" s="61" t="s">
        <v>174</v>
      </c>
      <c r="T774" s="61" t="s">
        <v>175</v>
      </c>
      <c r="U774" s="61" t="s">
        <v>175</v>
      </c>
      <c r="V774" s="61" t="s">
        <v>176</v>
      </c>
      <c r="W774" s="61" t="s">
        <v>177</v>
      </c>
      <c r="X774" s="61" t="s">
        <v>178</v>
      </c>
      <c r="Y774" s="61" t="s">
        <v>179</v>
      </c>
    </row>
    <row r="775" spans="1:25" x14ac:dyDescent="0.25">
      <c r="A775" s="61">
        <v>1942372</v>
      </c>
      <c r="B775" s="61" t="s">
        <v>1294</v>
      </c>
      <c r="C775" s="61" t="s">
        <v>679</v>
      </c>
      <c r="E775" s="61" t="s">
        <v>3</v>
      </c>
      <c r="F775" s="61" t="s">
        <v>0</v>
      </c>
      <c r="G775" s="61">
        <v>41024</v>
      </c>
      <c r="R775" s="61" t="s">
        <v>174</v>
      </c>
      <c r="S775" s="61" t="s">
        <v>174</v>
      </c>
      <c r="T775" s="61" t="s">
        <v>175</v>
      </c>
      <c r="U775" s="61" t="s">
        <v>175</v>
      </c>
      <c r="V775" s="61" t="s">
        <v>176</v>
      </c>
      <c r="W775" s="61" t="s">
        <v>177</v>
      </c>
      <c r="X775" s="61" t="s">
        <v>178</v>
      </c>
      <c r="Y775" s="61" t="s">
        <v>179</v>
      </c>
    </row>
    <row r="776" spans="1:25" x14ac:dyDescent="0.25">
      <c r="A776" s="61">
        <v>1942925</v>
      </c>
      <c r="B776" s="61" t="s">
        <v>1295</v>
      </c>
      <c r="C776" s="61" t="s">
        <v>1296</v>
      </c>
      <c r="E776" s="61" t="s">
        <v>3</v>
      </c>
      <c r="F776" s="61" t="s">
        <v>0</v>
      </c>
      <c r="G776" s="61">
        <v>41012</v>
      </c>
      <c r="R776" s="61" t="s">
        <v>174</v>
      </c>
      <c r="S776" s="61" t="s">
        <v>174</v>
      </c>
      <c r="T776" s="61" t="s">
        <v>175</v>
      </c>
      <c r="U776" s="61" t="s">
        <v>175</v>
      </c>
      <c r="V776" s="61" t="s">
        <v>176</v>
      </c>
      <c r="W776" s="61" t="s">
        <v>177</v>
      </c>
      <c r="X776" s="61" t="s">
        <v>178</v>
      </c>
      <c r="Y776" s="61" t="s">
        <v>179</v>
      </c>
    </row>
    <row r="777" spans="1:25" x14ac:dyDescent="0.25">
      <c r="A777" s="61">
        <v>1944810</v>
      </c>
      <c r="B777" s="61" t="s">
        <v>1297</v>
      </c>
      <c r="C777" s="61" t="s">
        <v>261</v>
      </c>
      <c r="E777" s="61" t="s">
        <v>2</v>
      </c>
      <c r="F777" s="61" t="s">
        <v>1</v>
      </c>
      <c r="G777" s="61">
        <v>28012</v>
      </c>
      <c r="R777" s="61" t="s">
        <v>174</v>
      </c>
      <c r="S777" s="61" t="s">
        <v>174</v>
      </c>
      <c r="T777" s="61" t="s">
        <v>175</v>
      </c>
      <c r="U777" s="61" t="s">
        <v>175</v>
      </c>
      <c r="V777" s="61" t="s">
        <v>176</v>
      </c>
      <c r="W777" s="61" t="s">
        <v>177</v>
      </c>
      <c r="X777" s="61" t="s">
        <v>178</v>
      </c>
      <c r="Y777" s="61" t="s">
        <v>179</v>
      </c>
    </row>
    <row r="778" spans="1:25" x14ac:dyDescent="0.25">
      <c r="A778" s="61">
        <v>1945263</v>
      </c>
      <c r="B778" s="61" t="s">
        <v>1298</v>
      </c>
      <c r="C778" s="61" t="s">
        <v>269</v>
      </c>
      <c r="E778" s="61" t="s">
        <v>2</v>
      </c>
      <c r="F778" s="61" t="s">
        <v>1</v>
      </c>
      <c r="G778" s="61">
        <v>45011</v>
      </c>
      <c r="R778" s="61" t="s">
        <v>174</v>
      </c>
      <c r="S778" s="61" t="s">
        <v>174</v>
      </c>
      <c r="T778" s="61" t="s">
        <v>175</v>
      </c>
      <c r="U778" s="61" t="s">
        <v>175</v>
      </c>
      <c r="V778" s="61" t="s">
        <v>176</v>
      </c>
      <c r="W778" s="61" t="s">
        <v>177</v>
      </c>
      <c r="X778" s="61" t="s">
        <v>178</v>
      </c>
      <c r="Y778" s="61" t="s">
        <v>179</v>
      </c>
    </row>
    <row r="779" spans="1:25" x14ac:dyDescent="0.25">
      <c r="A779" s="61">
        <v>1945875</v>
      </c>
      <c r="B779" s="61" t="s">
        <v>1299</v>
      </c>
      <c r="C779" s="61" t="s">
        <v>1197</v>
      </c>
      <c r="E779" s="61" t="s">
        <v>3</v>
      </c>
      <c r="F779" s="61" t="s">
        <v>1</v>
      </c>
      <c r="G779" s="61">
        <v>36011</v>
      </c>
      <c r="R779" s="61" t="s">
        <v>174</v>
      </c>
      <c r="S779" s="61" t="s">
        <v>174</v>
      </c>
      <c r="T779" s="61" t="s">
        <v>175</v>
      </c>
      <c r="U779" s="61" t="s">
        <v>175</v>
      </c>
      <c r="V779" s="61" t="s">
        <v>176</v>
      </c>
      <c r="W779" s="61" t="s">
        <v>177</v>
      </c>
      <c r="X779" s="61" t="s">
        <v>178</v>
      </c>
      <c r="Y779" s="61" t="s">
        <v>179</v>
      </c>
    </row>
    <row r="780" spans="1:25" x14ac:dyDescent="0.25">
      <c r="A780" s="61">
        <v>1947255</v>
      </c>
      <c r="B780" s="61" t="s">
        <v>1300</v>
      </c>
      <c r="C780" s="61" t="s">
        <v>1301</v>
      </c>
      <c r="E780" s="61" t="s">
        <v>3</v>
      </c>
      <c r="F780" s="61" t="s">
        <v>0</v>
      </c>
      <c r="G780" s="61">
        <v>37042</v>
      </c>
      <c r="R780" s="61" t="s">
        <v>174</v>
      </c>
      <c r="S780" s="61" t="s">
        <v>174</v>
      </c>
      <c r="T780" s="61" t="s">
        <v>175</v>
      </c>
      <c r="U780" s="61" t="s">
        <v>175</v>
      </c>
      <c r="V780" s="61" t="s">
        <v>176</v>
      </c>
      <c r="W780" s="61" t="s">
        <v>177</v>
      </c>
      <c r="X780" s="61" t="s">
        <v>178</v>
      </c>
      <c r="Y780" s="61" t="s">
        <v>179</v>
      </c>
    </row>
    <row r="781" spans="1:25" x14ac:dyDescent="0.25">
      <c r="A781" s="61">
        <v>1947599</v>
      </c>
      <c r="B781" s="61" t="s">
        <v>1031</v>
      </c>
      <c r="C781" s="61" t="s">
        <v>1302</v>
      </c>
      <c r="E781" s="61" t="s">
        <v>2</v>
      </c>
      <c r="F781" s="61" t="s">
        <v>1</v>
      </c>
      <c r="G781" s="61">
        <v>41012</v>
      </c>
      <c r="R781" s="61" t="s">
        <v>174</v>
      </c>
      <c r="S781" s="61" t="s">
        <v>174</v>
      </c>
      <c r="T781" s="61" t="s">
        <v>175</v>
      </c>
      <c r="U781" s="61" t="s">
        <v>175</v>
      </c>
      <c r="V781" s="61" t="s">
        <v>176</v>
      </c>
      <c r="W781" s="61" t="s">
        <v>177</v>
      </c>
      <c r="X781" s="61" t="s">
        <v>178</v>
      </c>
      <c r="Y781" s="61" t="s">
        <v>179</v>
      </c>
    </row>
    <row r="782" spans="1:25" x14ac:dyDescent="0.25">
      <c r="A782" s="61">
        <v>1948439</v>
      </c>
      <c r="B782" s="61" t="s">
        <v>1303</v>
      </c>
      <c r="C782" s="61" t="s">
        <v>1304</v>
      </c>
      <c r="E782" s="61" t="s">
        <v>2</v>
      </c>
      <c r="F782" s="61" t="s">
        <v>1</v>
      </c>
      <c r="G782" s="61">
        <v>45003</v>
      </c>
      <c r="R782" s="61" t="s">
        <v>174</v>
      </c>
      <c r="S782" s="61" t="s">
        <v>174</v>
      </c>
      <c r="T782" s="61" t="s">
        <v>175</v>
      </c>
      <c r="U782" s="61" t="s">
        <v>175</v>
      </c>
      <c r="V782" s="61" t="s">
        <v>176</v>
      </c>
      <c r="W782" s="61" t="s">
        <v>177</v>
      </c>
      <c r="X782" s="61" t="s">
        <v>178</v>
      </c>
      <c r="Y782" s="61" t="s">
        <v>179</v>
      </c>
    </row>
    <row r="783" spans="1:25" x14ac:dyDescent="0.25">
      <c r="A783" s="61">
        <v>1949078</v>
      </c>
      <c r="B783" s="61" t="s">
        <v>1305</v>
      </c>
      <c r="C783" s="61" t="s">
        <v>637</v>
      </c>
      <c r="E783" s="61" t="s">
        <v>2</v>
      </c>
      <c r="F783" s="61" t="s">
        <v>0</v>
      </c>
      <c r="G783" s="61">
        <v>41006</v>
      </c>
      <c r="R783" s="61" t="s">
        <v>174</v>
      </c>
      <c r="S783" s="61" t="s">
        <v>174</v>
      </c>
      <c r="T783" s="61" t="s">
        <v>175</v>
      </c>
      <c r="U783" s="61" t="s">
        <v>175</v>
      </c>
      <c r="V783" s="61" t="s">
        <v>176</v>
      </c>
      <c r="W783" s="61" t="s">
        <v>177</v>
      </c>
      <c r="X783" s="61" t="s">
        <v>178</v>
      </c>
      <c r="Y783" s="61" t="s">
        <v>179</v>
      </c>
    </row>
    <row r="784" spans="1:25" x14ac:dyDescent="0.25">
      <c r="A784" s="61">
        <v>1952445</v>
      </c>
      <c r="B784" s="61" t="s">
        <v>1306</v>
      </c>
      <c r="C784" s="61" t="s">
        <v>1307</v>
      </c>
      <c r="E784" s="61" t="s">
        <v>2</v>
      </c>
      <c r="F784" s="61" t="s">
        <v>1</v>
      </c>
      <c r="G784" s="61">
        <v>45008</v>
      </c>
      <c r="R784" s="61" t="s">
        <v>174</v>
      </c>
      <c r="S784" s="61" t="s">
        <v>174</v>
      </c>
      <c r="T784" s="61" t="s">
        <v>175</v>
      </c>
      <c r="U784" s="61" t="s">
        <v>175</v>
      </c>
      <c r="V784" s="61" t="s">
        <v>176</v>
      </c>
      <c r="W784" s="61" t="s">
        <v>177</v>
      </c>
      <c r="X784" s="61" t="s">
        <v>178</v>
      </c>
      <c r="Y784" s="61" t="s">
        <v>179</v>
      </c>
    </row>
    <row r="785" spans="1:25" x14ac:dyDescent="0.25">
      <c r="A785" s="61">
        <v>1953621</v>
      </c>
      <c r="B785" s="61" t="s">
        <v>1308</v>
      </c>
      <c r="C785" s="61" t="s">
        <v>1309</v>
      </c>
      <c r="E785" s="61" t="s">
        <v>2</v>
      </c>
      <c r="F785" s="61" t="s">
        <v>1</v>
      </c>
      <c r="G785" s="61">
        <v>28008</v>
      </c>
      <c r="R785" s="61" t="s">
        <v>174</v>
      </c>
      <c r="S785" s="61" t="s">
        <v>174</v>
      </c>
      <c r="T785" s="61" t="s">
        <v>175</v>
      </c>
      <c r="U785" s="61" t="s">
        <v>175</v>
      </c>
      <c r="V785" s="61" t="s">
        <v>176</v>
      </c>
      <c r="W785" s="61" t="s">
        <v>177</v>
      </c>
      <c r="X785" s="61" t="s">
        <v>178</v>
      </c>
      <c r="Y785" s="61" t="s">
        <v>179</v>
      </c>
    </row>
    <row r="786" spans="1:25" x14ac:dyDescent="0.25">
      <c r="A786" s="61">
        <v>1954027</v>
      </c>
      <c r="B786" s="61" t="s">
        <v>1310</v>
      </c>
      <c r="C786" s="61" t="s">
        <v>677</v>
      </c>
      <c r="E786" s="61" t="s">
        <v>2</v>
      </c>
      <c r="F786" s="61" t="s">
        <v>1</v>
      </c>
      <c r="G786" s="61">
        <v>28030</v>
      </c>
      <c r="R786" s="61" t="s">
        <v>174</v>
      </c>
      <c r="S786" s="61" t="s">
        <v>174</v>
      </c>
      <c r="T786" s="61" t="s">
        <v>175</v>
      </c>
      <c r="U786" s="61" t="s">
        <v>175</v>
      </c>
      <c r="V786" s="61" t="s">
        <v>176</v>
      </c>
      <c r="W786" s="61" t="s">
        <v>177</v>
      </c>
      <c r="X786" s="61" t="s">
        <v>178</v>
      </c>
      <c r="Y786" s="61" t="s">
        <v>179</v>
      </c>
    </row>
    <row r="787" spans="1:25" x14ac:dyDescent="0.25">
      <c r="A787" s="61">
        <v>1954330</v>
      </c>
      <c r="B787" s="61" t="s">
        <v>1311</v>
      </c>
      <c r="C787" s="61" t="s">
        <v>1312</v>
      </c>
      <c r="E787" s="61" t="s">
        <v>3</v>
      </c>
      <c r="F787" s="61" t="s">
        <v>1</v>
      </c>
      <c r="G787" s="61">
        <v>28009</v>
      </c>
      <c r="R787" s="61" t="s">
        <v>174</v>
      </c>
      <c r="S787" s="61" t="s">
        <v>174</v>
      </c>
      <c r="T787" s="61" t="s">
        <v>175</v>
      </c>
      <c r="U787" s="61" t="s">
        <v>175</v>
      </c>
      <c r="V787" s="61" t="s">
        <v>176</v>
      </c>
      <c r="W787" s="61" t="s">
        <v>177</v>
      </c>
      <c r="X787" s="61" t="s">
        <v>178</v>
      </c>
      <c r="Y787" s="61" t="s">
        <v>179</v>
      </c>
    </row>
    <row r="788" spans="1:25" x14ac:dyDescent="0.25">
      <c r="A788" s="61">
        <v>1961752</v>
      </c>
      <c r="B788" s="61" t="s">
        <v>1313</v>
      </c>
      <c r="C788" s="61" t="s">
        <v>267</v>
      </c>
      <c r="E788" s="61" t="s">
        <v>2</v>
      </c>
      <c r="F788" s="61" t="s">
        <v>1</v>
      </c>
      <c r="G788" s="61">
        <v>28030</v>
      </c>
      <c r="R788" s="61" t="s">
        <v>174</v>
      </c>
      <c r="S788" s="61" t="s">
        <v>174</v>
      </c>
      <c r="T788" s="61" t="s">
        <v>175</v>
      </c>
      <c r="U788" s="61" t="s">
        <v>175</v>
      </c>
      <c r="V788" s="61" t="s">
        <v>176</v>
      </c>
      <c r="W788" s="61" t="s">
        <v>177</v>
      </c>
      <c r="X788" s="61" t="s">
        <v>178</v>
      </c>
      <c r="Y788" s="61" t="s">
        <v>179</v>
      </c>
    </row>
    <row r="789" spans="1:25" x14ac:dyDescent="0.25">
      <c r="A789" s="61">
        <v>1962744</v>
      </c>
      <c r="B789" s="61" t="s">
        <v>1314</v>
      </c>
      <c r="C789" s="61" t="s">
        <v>1315</v>
      </c>
      <c r="E789" s="61" t="s">
        <v>2</v>
      </c>
      <c r="F789" s="61" t="s">
        <v>1</v>
      </c>
      <c r="G789" s="61">
        <v>45016</v>
      </c>
      <c r="R789" s="61" t="s">
        <v>174</v>
      </c>
      <c r="S789" s="61" t="s">
        <v>174</v>
      </c>
      <c r="T789" s="61" t="s">
        <v>175</v>
      </c>
      <c r="U789" s="61" t="s">
        <v>175</v>
      </c>
      <c r="V789" s="61" t="s">
        <v>176</v>
      </c>
      <c r="W789" s="61" t="s">
        <v>177</v>
      </c>
      <c r="X789" s="61" t="s">
        <v>178</v>
      </c>
      <c r="Y789" s="61" t="s">
        <v>179</v>
      </c>
    </row>
    <row r="790" spans="1:25" x14ac:dyDescent="0.25">
      <c r="A790" s="61">
        <v>1967228</v>
      </c>
      <c r="B790" s="61" t="s">
        <v>1316</v>
      </c>
      <c r="C790" s="61" t="s">
        <v>540</v>
      </c>
      <c r="E790" s="61" t="s">
        <v>3</v>
      </c>
      <c r="F790" s="61" t="s">
        <v>0</v>
      </c>
      <c r="G790" s="61">
        <v>28012</v>
      </c>
      <c r="R790" s="61" t="s">
        <v>174</v>
      </c>
      <c r="S790" s="61" t="s">
        <v>174</v>
      </c>
      <c r="T790" s="61" t="s">
        <v>175</v>
      </c>
      <c r="U790" s="61" t="s">
        <v>175</v>
      </c>
      <c r="V790" s="61" t="s">
        <v>176</v>
      </c>
      <c r="W790" s="61" t="s">
        <v>177</v>
      </c>
      <c r="X790" s="61" t="s">
        <v>178</v>
      </c>
      <c r="Y790" s="61" t="s">
        <v>179</v>
      </c>
    </row>
    <row r="791" spans="1:25" x14ac:dyDescent="0.25">
      <c r="A791" s="61">
        <v>1967256</v>
      </c>
      <c r="B791" s="61" t="s">
        <v>1317</v>
      </c>
      <c r="C791" s="61" t="s">
        <v>1318</v>
      </c>
      <c r="E791" s="61" t="s">
        <v>2</v>
      </c>
      <c r="F791" s="61" t="s">
        <v>0</v>
      </c>
      <c r="G791" s="61">
        <v>41003</v>
      </c>
      <c r="R791" s="61" t="s">
        <v>174</v>
      </c>
      <c r="S791" s="61" t="s">
        <v>174</v>
      </c>
      <c r="T791" s="61" t="s">
        <v>175</v>
      </c>
      <c r="U791" s="61" t="s">
        <v>175</v>
      </c>
      <c r="V791" s="61" t="s">
        <v>176</v>
      </c>
      <c r="W791" s="61" t="s">
        <v>177</v>
      </c>
      <c r="X791" s="61" t="s">
        <v>178</v>
      </c>
      <c r="Y791" s="61" t="s">
        <v>179</v>
      </c>
    </row>
    <row r="792" spans="1:25" x14ac:dyDescent="0.25">
      <c r="A792" s="61">
        <v>1967417</v>
      </c>
      <c r="B792" s="61" t="s">
        <v>571</v>
      </c>
      <c r="C792" s="61" t="s">
        <v>1319</v>
      </c>
      <c r="E792" s="61" t="s">
        <v>3</v>
      </c>
      <c r="F792" s="61" t="s">
        <v>1</v>
      </c>
      <c r="G792" s="61">
        <v>18003</v>
      </c>
      <c r="R792" s="61" t="s">
        <v>174</v>
      </c>
      <c r="S792" s="61" t="s">
        <v>174</v>
      </c>
      <c r="T792" s="61" t="s">
        <v>175</v>
      </c>
      <c r="U792" s="61" t="s">
        <v>175</v>
      </c>
      <c r="V792" s="61" t="s">
        <v>176</v>
      </c>
      <c r="W792" s="61" t="s">
        <v>177</v>
      </c>
      <c r="X792" s="61" t="s">
        <v>178</v>
      </c>
      <c r="Y792" s="61" t="s">
        <v>179</v>
      </c>
    </row>
    <row r="793" spans="1:25" x14ac:dyDescent="0.25">
      <c r="A793" s="61">
        <v>1968742</v>
      </c>
      <c r="B793" s="61" t="s">
        <v>1320</v>
      </c>
      <c r="C793" s="61" t="s">
        <v>639</v>
      </c>
      <c r="E793" s="61" t="s">
        <v>3</v>
      </c>
      <c r="F793" s="61" t="s">
        <v>1</v>
      </c>
      <c r="G793" s="61">
        <v>45003</v>
      </c>
      <c r="R793" s="61" t="s">
        <v>174</v>
      </c>
      <c r="S793" s="61" t="s">
        <v>174</v>
      </c>
      <c r="T793" s="61" t="s">
        <v>175</v>
      </c>
      <c r="U793" s="61" t="s">
        <v>175</v>
      </c>
      <c r="V793" s="61" t="s">
        <v>176</v>
      </c>
      <c r="W793" s="61" t="s">
        <v>177</v>
      </c>
      <c r="X793" s="61" t="s">
        <v>178</v>
      </c>
      <c r="Y793" s="61" t="s">
        <v>179</v>
      </c>
    </row>
    <row r="794" spans="1:25" x14ac:dyDescent="0.25">
      <c r="A794" s="61">
        <v>1968998</v>
      </c>
      <c r="B794" s="61" t="s">
        <v>193</v>
      </c>
      <c r="C794" s="61" t="s">
        <v>261</v>
      </c>
      <c r="E794" s="61" t="s">
        <v>2</v>
      </c>
      <c r="F794" s="61" t="s">
        <v>1</v>
      </c>
      <c r="G794" s="61">
        <v>45003</v>
      </c>
      <c r="R794" s="61" t="s">
        <v>174</v>
      </c>
      <c r="S794" s="61" t="s">
        <v>174</v>
      </c>
      <c r="T794" s="61" t="s">
        <v>175</v>
      </c>
      <c r="U794" s="61" t="s">
        <v>175</v>
      </c>
      <c r="V794" s="61" t="s">
        <v>176</v>
      </c>
      <c r="W794" s="61" t="s">
        <v>177</v>
      </c>
      <c r="X794" s="61" t="s">
        <v>178</v>
      </c>
      <c r="Y794" s="61" t="s">
        <v>179</v>
      </c>
    </row>
    <row r="795" spans="1:25" x14ac:dyDescent="0.25">
      <c r="A795" s="61">
        <v>1969391</v>
      </c>
      <c r="B795" s="61" t="s">
        <v>1321</v>
      </c>
      <c r="C795" s="61" t="s">
        <v>269</v>
      </c>
      <c r="E795" s="61" t="s">
        <v>3</v>
      </c>
      <c r="F795" s="61" t="s">
        <v>1</v>
      </c>
      <c r="G795" s="61">
        <v>45008</v>
      </c>
      <c r="R795" s="61" t="s">
        <v>174</v>
      </c>
      <c r="S795" s="61" t="s">
        <v>174</v>
      </c>
      <c r="T795" s="61" t="s">
        <v>175</v>
      </c>
      <c r="U795" s="61" t="s">
        <v>175</v>
      </c>
      <c r="V795" s="61" t="s">
        <v>176</v>
      </c>
      <c r="W795" s="61" t="s">
        <v>177</v>
      </c>
      <c r="X795" s="61" t="s">
        <v>178</v>
      </c>
      <c r="Y795" s="61" t="s">
        <v>179</v>
      </c>
    </row>
    <row r="796" spans="1:25" x14ac:dyDescent="0.25">
      <c r="A796" s="61">
        <v>1969500</v>
      </c>
      <c r="B796" s="61" t="s">
        <v>1322</v>
      </c>
      <c r="C796" s="61" t="s">
        <v>1323</v>
      </c>
      <c r="E796" s="61" t="s">
        <v>3</v>
      </c>
      <c r="F796" s="61" t="s">
        <v>1</v>
      </c>
      <c r="G796" s="61">
        <v>37042</v>
      </c>
      <c r="R796" s="61" t="s">
        <v>174</v>
      </c>
      <c r="S796" s="61" t="s">
        <v>174</v>
      </c>
      <c r="T796" s="61" t="s">
        <v>175</v>
      </c>
      <c r="U796" s="61" t="s">
        <v>175</v>
      </c>
      <c r="V796" s="61" t="s">
        <v>176</v>
      </c>
      <c r="W796" s="61" t="s">
        <v>177</v>
      </c>
      <c r="X796" s="61" t="s">
        <v>178</v>
      </c>
      <c r="Y796" s="61" t="s">
        <v>179</v>
      </c>
    </row>
    <row r="797" spans="1:25" x14ac:dyDescent="0.25">
      <c r="A797" s="61">
        <v>1969807</v>
      </c>
      <c r="B797" s="61" t="s">
        <v>1324</v>
      </c>
      <c r="C797" s="61" t="s">
        <v>261</v>
      </c>
      <c r="E797" s="61" t="s">
        <v>3</v>
      </c>
      <c r="F797" s="61" t="s">
        <v>1</v>
      </c>
      <c r="G797" s="61">
        <v>36003</v>
      </c>
      <c r="R797" s="61" t="s">
        <v>174</v>
      </c>
      <c r="S797" s="61" t="s">
        <v>174</v>
      </c>
      <c r="T797" s="61" t="s">
        <v>175</v>
      </c>
      <c r="U797" s="61" t="s">
        <v>175</v>
      </c>
      <c r="V797" s="61" t="s">
        <v>176</v>
      </c>
      <c r="W797" s="61" t="s">
        <v>177</v>
      </c>
      <c r="X797" s="61" t="s">
        <v>178</v>
      </c>
      <c r="Y797" s="61" t="s">
        <v>179</v>
      </c>
    </row>
    <row r="798" spans="1:25" x14ac:dyDescent="0.25">
      <c r="A798" s="61">
        <v>1969849</v>
      </c>
      <c r="B798" s="61" t="s">
        <v>1325</v>
      </c>
      <c r="C798" s="61" t="s">
        <v>329</v>
      </c>
      <c r="E798" s="61" t="s">
        <v>3</v>
      </c>
      <c r="F798" s="61" t="s">
        <v>0</v>
      </c>
      <c r="G798" s="61">
        <v>36003</v>
      </c>
      <c r="R798" s="61" t="s">
        <v>174</v>
      </c>
      <c r="S798" s="61" t="s">
        <v>174</v>
      </c>
      <c r="T798" s="61" t="s">
        <v>175</v>
      </c>
      <c r="U798" s="61" t="s">
        <v>175</v>
      </c>
      <c r="V798" s="61" t="s">
        <v>176</v>
      </c>
      <c r="W798" s="61" t="s">
        <v>177</v>
      </c>
      <c r="X798" s="61" t="s">
        <v>178</v>
      </c>
      <c r="Y798" s="61" t="s">
        <v>179</v>
      </c>
    </row>
    <row r="799" spans="1:25" x14ac:dyDescent="0.25">
      <c r="A799" s="61">
        <v>1970051</v>
      </c>
      <c r="B799" s="61" t="s">
        <v>1326</v>
      </c>
      <c r="C799" s="61" t="s">
        <v>1327</v>
      </c>
      <c r="E799" s="61" t="s">
        <v>3</v>
      </c>
      <c r="F799" s="61" t="s">
        <v>0</v>
      </c>
      <c r="G799" s="61">
        <v>37021</v>
      </c>
      <c r="R799" s="61" t="s">
        <v>174</v>
      </c>
      <c r="S799" s="61" t="s">
        <v>174</v>
      </c>
      <c r="T799" s="61" t="s">
        <v>175</v>
      </c>
      <c r="U799" s="61" t="s">
        <v>175</v>
      </c>
      <c r="V799" s="61" t="s">
        <v>176</v>
      </c>
      <c r="W799" s="61" t="s">
        <v>177</v>
      </c>
      <c r="X799" s="61" t="s">
        <v>178</v>
      </c>
      <c r="Y799" s="61" t="s">
        <v>179</v>
      </c>
    </row>
    <row r="800" spans="1:25" x14ac:dyDescent="0.25">
      <c r="A800" s="61">
        <v>1970185</v>
      </c>
      <c r="B800" s="61" t="s">
        <v>885</v>
      </c>
      <c r="C800" s="61" t="s">
        <v>1197</v>
      </c>
      <c r="E800" s="61" t="s">
        <v>2</v>
      </c>
      <c r="F800" s="61" t="s">
        <v>1</v>
      </c>
      <c r="G800" s="61">
        <v>41024</v>
      </c>
      <c r="R800" s="61" t="s">
        <v>174</v>
      </c>
      <c r="S800" s="61" t="s">
        <v>174</v>
      </c>
      <c r="T800" s="61" t="s">
        <v>175</v>
      </c>
      <c r="U800" s="61" t="s">
        <v>175</v>
      </c>
      <c r="V800" s="61" t="s">
        <v>176</v>
      </c>
      <c r="W800" s="61" t="s">
        <v>177</v>
      </c>
      <c r="X800" s="61" t="s">
        <v>178</v>
      </c>
      <c r="Y800" s="61" t="s">
        <v>179</v>
      </c>
    </row>
    <row r="801" spans="1:25" x14ac:dyDescent="0.25">
      <c r="A801" s="61">
        <v>1970704</v>
      </c>
      <c r="B801" s="61" t="s">
        <v>1328</v>
      </c>
      <c r="C801" s="61" t="s">
        <v>543</v>
      </c>
      <c r="E801" s="61" t="s">
        <v>3</v>
      </c>
      <c r="F801" s="61" t="s">
        <v>0</v>
      </c>
      <c r="G801" s="61">
        <v>37023</v>
      </c>
      <c r="R801" s="61" t="s">
        <v>174</v>
      </c>
      <c r="S801" s="61" t="s">
        <v>174</v>
      </c>
      <c r="T801" s="61" t="s">
        <v>175</v>
      </c>
      <c r="U801" s="61" t="s">
        <v>175</v>
      </c>
      <c r="V801" s="61" t="s">
        <v>176</v>
      </c>
      <c r="W801" s="61" t="s">
        <v>177</v>
      </c>
      <c r="X801" s="61" t="s">
        <v>178</v>
      </c>
      <c r="Y801" s="61" t="s">
        <v>179</v>
      </c>
    </row>
    <row r="802" spans="1:25" x14ac:dyDescent="0.25">
      <c r="A802" s="61">
        <v>1971342</v>
      </c>
      <c r="B802" s="61" t="s">
        <v>319</v>
      </c>
      <c r="C802" s="61" t="s">
        <v>595</v>
      </c>
      <c r="E802" s="61" t="s">
        <v>3</v>
      </c>
      <c r="F802" s="61" t="s">
        <v>1</v>
      </c>
      <c r="G802" s="61">
        <v>36023</v>
      </c>
      <c r="R802" s="61" t="s">
        <v>174</v>
      </c>
      <c r="S802" s="61" t="s">
        <v>174</v>
      </c>
      <c r="T802" s="61" t="s">
        <v>175</v>
      </c>
      <c r="U802" s="61" t="s">
        <v>175</v>
      </c>
      <c r="V802" s="61" t="s">
        <v>176</v>
      </c>
      <c r="W802" s="61" t="s">
        <v>177</v>
      </c>
      <c r="X802" s="61" t="s">
        <v>178</v>
      </c>
      <c r="Y802" s="61" t="s">
        <v>179</v>
      </c>
    </row>
    <row r="803" spans="1:25" x14ac:dyDescent="0.25">
      <c r="A803" s="61">
        <v>1972082</v>
      </c>
      <c r="B803" s="61" t="s">
        <v>1329</v>
      </c>
      <c r="C803" s="61" t="s">
        <v>603</v>
      </c>
      <c r="E803" s="61" t="s">
        <v>2</v>
      </c>
      <c r="F803" s="61" t="s">
        <v>0</v>
      </c>
      <c r="G803" s="61">
        <v>45033</v>
      </c>
      <c r="R803" s="61" t="s">
        <v>174</v>
      </c>
      <c r="S803" s="61" t="s">
        <v>174</v>
      </c>
      <c r="T803" s="61" t="s">
        <v>175</v>
      </c>
      <c r="U803" s="61" t="s">
        <v>175</v>
      </c>
      <c r="V803" s="61" t="s">
        <v>176</v>
      </c>
      <c r="W803" s="61" t="s">
        <v>177</v>
      </c>
      <c r="X803" s="61" t="s">
        <v>178</v>
      </c>
      <c r="Y803" s="61" t="s">
        <v>179</v>
      </c>
    </row>
    <row r="804" spans="1:25" x14ac:dyDescent="0.25">
      <c r="A804" s="61">
        <v>1972147</v>
      </c>
      <c r="B804" s="61" t="s">
        <v>1330</v>
      </c>
      <c r="C804" s="61" t="s">
        <v>1331</v>
      </c>
      <c r="E804" s="61" t="s">
        <v>2</v>
      </c>
      <c r="F804" s="61" t="s">
        <v>1</v>
      </c>
      <c r="G804" s="61">
        <v>45008</v>
      </c>
      <c r="R804" s="61" t="s">
        <v>174</v>
      </c>
      <c r="S804" s="61" t="s">
        <v>174</v>
      </c>
      <c r="T804" s="61" t="s">
        <v>175</v>
      </c>
      <c r="U804" s="61" t="s">
        <v>175</v>
      </c>
      <c r="V804" s="61" t="s">
        <v>176</v>
      </c>
      <c r="W804" s="61" t="s">
        <v>177</v>
      </c>
      <c r="X804" s="61" t="s">
        <v>178</v>
      </c>
      <c r="Y804" s="61" t="s">
        <v>179</v>
      </c>
    </row>
    <row r="805" spans="1:25" x14ac:dyDescent="0.25">
      <c r="A805" s="61">
        <v>1972184</v>
      </c>
      <c r="B805" s="61" t="s">
        <v>1332</v>
      </c>
      <c r="C805" s="61" t="s">
        <v>231</v>
      </c>
      <c r="E805" s="61" t="s">
        <v>2</v>
      </c>
      <c r="F805" s="61" t="s">
        <v>1</v>
      </c>
      <c r="G805" s="61">
        <v>36014</v>
      </c>
      <c r="R805" s="61" t="s">
        <v>174</v>
      </c>
      <c r="S805" s="61" t="s">
        <v>174</v>
      </c>
      <c r="T805" s="61" t="s">
        <v>175</v>
      </c>
      <c r="U805" s="61" t="s">
        <v>175</v>
      </c>
      <c r="V805" s="61" t="s">
        <v>176</v>
      </c>
      <c r="W805" s="61" t="s">
        <v>177</v>
      </c>
      <c r="X805" s="61" t="s">
        <v>178</v>
      </c>
      <c r="Y805" s="61" t="s">
        <v>179</v>
      </c>
    </row>
    <row r="806" spans="1:25" x14ac:dyDescent="0.25">
      <c r="A806" s="61">
        <v>1972751</v>
      </c>
      <c r="B806" s="61" t="s">
        <v>1333</v>
      </c>
      <c r="C806" s="61" t="s">
        <v>1334</v>
      </c>
      <c r="E806" s="61" t="s">
        <v>3</v>
      </c>
      <c r="F806" s="61" t="s">
        <v>0</v>
      </c>
      <c r="G806" s="61">
        <v>37011</v>
      </c>
      <c r="R806" s="61" t="s">
        <v>174</v>
      </c>
      <c r="S806" s="61" t="s">
        <v>174</v>
      </c>
      <c r="T806" s="61" t="s">
        <v>175</v>
      </c>
      <c r="U806" s="61" t="s">
        <v>175</v>
      </c>
      <c r="V806" s="61" t="s">
        <v>176</v>
      </c>
      <c r="W806" s="61" t="s">
        <v>177</v>
      </c>
      <c r="X806" s="61" t="s">
        <v>178</v>
      </c>
      <c r="Y806" s="61" t="s">
        <v>179</v>
      </c>
    </row>
    <row r="807" spans="1:25" x14ac:dyDescent="0.25">
      <c r="A807" s="61">
        <v>1972879</v>
      </c>
      <c r="B807" s="61" t="s">
        <v>732</v>
      </c>
      <c r="C807" s="61" t="s">
        <v>647</v>
      </c>
      <c r="E807" s="61" t="s">
        <v>3</v>
      </c>
      <c r="F807" s="61" t="s">
        <v>0</v>
      </c>
      <c r="G807" s="61">
        <v>28029</v>
      </c>
      <c r="R807" s="61" t="s">
        <v>174</v>
      </c>
      <c r="S807" s="61" t="s">
        <v>174</v>
      </c>
      <c r="T807" s="61" t="s">
        <v>175</v>
      </c>
      <c r="U807" s="61" t="s">
        <v>175</v>
      </c>
      <c r="V807" s="61" t="s">
        <v>176</v>
      </c>
      <c r="W807" s="61" t="s">
        <v>177</v>
      </c>
      <c r="X807" s="61" t="s">
        <v>178</v>
      </c>
      <c r="Y807" s="61" t="s">
        <v>179</v>
      </c>
    </row>
    <row r="808" spans="1:25" x14ac:dyDescent="0.25">
      <c r="A808" s="61">
        <v>1973111</v>
      </c>
      <c r="B808" s="61" t="s">
        <v>1335</v>
      </c>
      <c r="C808" s="61" t="s">
        <v>239</v>
      </c>
      <c r="E808" s="61" t="s">
        <v>2</v>
      </c>
      <c r="F808" s="61" t="s">
        <v>0</v>
      </c>
      <c r="G808" s="61">
        <v>45003</v>
      </c>
      <c r="R808" s="61" t="s">
        <v>174</v>
      </c>
      <c r="S808" s="61" t="s">
        <v>174</v>
      </c>
      <c r="T808" s="61" t="s">
        <v>175</v>
      </c>
      <c r="U808" s="61" t="s">
        <v>175</v>
      </c>
      <c r="V808" s="61" t="s">
        <v>176</v>
      </c>
      <c r="W808" s="61" t="s">
        <v>177</v>
      </c>
      <c r="X808" s="61" t="s">
        <v>178</v>
      </c>
      <c r="Y808" s="61" t="s">
        <v>179</v>
      </c>
    </row>
    <row r="809" spans="1:25" x14ac:dyDescent="0.25">
      <c r="A809" s="61">
        <v>1973124</v>
      </c>
      <c r="B809" s="61" t="s">
        <v>973</v>
      </c>
      <c r="C809" s="61" t="s">
        <v>223</v>
      </c>
      <c r="E809" s="61" t="s">
        <v>3</v>
      </c>
      <c r="F809" s="61" t="s">
        <v>0</v>
      </c>
      <c r="G809" s="61">
        <v>41016</v>
      </c>
      <c r="R809" s="61" t="s">
        <v>174</v>
      </c>
      <c r="S809" s="61" t="s">
        <v>174</v>
      </c>
      <c r="T809" s="61" t="s">
        <v>175</v>
      </c>
      <c r="U809" s="61" t="s">
        <v>175</v>
      </c>
      <c r="V809" s="61" t="s">
        <v>176</v>
      </c>
      <c r="W809" s="61" t="s">
        <v>177</v>
      </c>
      <c r="X809" s="61" t="s">
        <v>178</v>
      </c>
      <c r="Y809" s="61" t="s">
        <v>179</v>
      </c>
    </row>
    <row r="810" spans="1:25" x14ac:dyDescent="0.25">
      <c r="A810" s="61">
        <v>1973129</v>
      </c>
      <c r="B810" s="61" t="s">
        <v>1336</v>
      </c>
      <c r="C810" s="61" t="s">
        <v>1337</v>
      </c>
      <c r="E810" s="61" t="s">
        <v>3</v>
      </c>
      <c r="F810" s="61" t="s">
        <v>0</v>
      </c>
      <c r="G810" s="61">
        <v>41016</v>
      </c>
      <c r="R810" s="61" t="s">
        <v>174</v>
      </c>
      <c r="S810" s="61" t="s">
        <v>174</v>
      </c>
      <c r="T810" s="61" t="s">
        <v>175</v>
      </c>
      <c r="U810" s="61" t="s">
        <v>175</v>
      </c>
      <c r="V810" s="61" t="s">
        <v>176</v>
      </c>
      <c r="W810" s="61" t="s">
        <v>177</v>
      </c>
      <c r="X810" s="61" t="s">
        <v>178</v>
      </c>
      <c r="Y810" s="61" t="s">
        <v>179</v>
      </c>
    </row>
    <row r="811" spans="1:25" x14ac:dyDescent="0.25">
      <c r="A811" s="61">
        <v>1973167</v>
      </c>
      <c r="B811" s="61" t="s">
        <v>1338</v>
      </c>
      <c r="C811" s="61" t="s">
        <v>325</v>
      </c>
      <c r="E811" s="61" t="s">
        <v>2</v>
      </c>
      <c r="F811" s="61" t="s">
        <v>0</v>
      </c>
      <c r="G811" s="61">
        <v>37023</v>
      </c>
      <c r="R811" s="61" t="s">
        <v>174</v>
      </c>
      <c r="S811" s="61" t="s">
        <v>174</v>
      </c>
      <c r="T811" s="61" t="s">
        <v>175</v>
      </c>
      <c r="U811" s="61" t="s">
        <v>175</v>
      </c>
      <c r="V811" s="61" t="s">
        <v>176</v>
      </c>
      <c r="W811" s="61" t="s">
        <v>177</v>
      </c>
      <c r="X811" s="61" t="s">
        <v>178</v>
      </c>
      <c r="Y811" s="61" t="s">
        <v>179</v>
      </c>
    </row>
    <row r="812" spans="1:25" x14ac:dyDescent="0.25">
      <c r="A812" s="61">
        <v>1973182</v>
      </c>
      <c r="B812" s="61" t="s">
        <v>1339</v>
      </c>
      <c r="C812" s="61" t="s">
        <v>1340</v>
      </c>
      <c r="E812" s="61" t="s">
        <v>2</v>
      </c>
      <c r="F812" s="61" t="s">
        <v>1</v>
      </c>
      <c r="G812" s="61">
        <v>28001</v>
      </c>
      <c r="R812" s="61" t="s">
        <v>174</v>
      </c>
      <c r="S812" s="61" t="s">
        <v>174</v>
      </c>
      <c r="T812" s="61" t="s">
        <v>175</v>
      </c>
      <c r="U812" s="61" t="s">
        <v>175</v>
      </c>
      <c r="V812" s="61" t="s">
        <v>176</v>
      </c>
      <c r="W812" s="61" t="s">
        <v>177</v>
      </c>
      <c r="X812" s="61" t="s">
        <v>178</v>
      </c>
      <c r="Y812" s="61" t="s">
        <v>179</v>
      </c>
    </row>
    <row r="813" spans="1:25" x14ac:dyDescent="0.25">
      <c r="A813" s="61">
        <v>1973233</v>
      </c>
      <c r="B813" s="61" t="s">
        <v>1341</v>
      </c>
      <c r="C813" s="61" t="s">
        <v>1342</v>
      </c>
      <c r="E813" s="61" t="s">
        <v>2</v>
      </c>
      <c r="F813" s="61" t="s">
        <v>0</v>
      </c>
      <c r="G813" s="61">
        <v>37021</v>
      </c>
      <c r="R813" s="61" t="s">
        <v>174</v>
      </c>
      <c r="S813" s="61" t="s">
        <v>174</v>
      </c>
      <c r="T813" s="61" t="s">
        <v>175</v>
      </c>
      <c r="U813" s="61" t="s">
        <v>175</v>
      </c>
      <c r="V813" s="61" t="s">
        <v>176</v>
      </c>
      <c r="W813" s="61" t="s">
        <v>177</v>
      </c>
      <c r="X813" s="61" t="s">
        <v>178</v>
      </c>
      <c r="Y813" s="61" t="s">
        <v>179</v>
      </c>
    </row>
    <row r="814" spans="1:25" x14ac:dyDescent="0.25">
      <c r="A814" s="61">
        <v>1973332</v>
      </c>
      <c r="B814" s="61" t="s">
        <v>1343</v>
      </c>
      <c r="C814" s="61" t="s">
        <v>327</v>
      </c>
      <c r="E814" s="61" t="s">
        <v>3</v>
      </c>
      <c r="F814" s="61" t="s">
        <v>0</v>
      </c>
      <c r="G814" s="61">
        <v>18032</v>
      </c>
      <c r="R814" s="61" t="s">
        <v>174</v>
      </c>
      <c r="S814" s="61" t="s">
        <v>174</v>
      </c>
      <c r="T814" s="61" t="s">
        <v>175</v>
      </c>
      <c r="U814" s="61" t="s">
        <v>175</v>
      </c>
      <c r="V814" s="61" t="s">
        <v>176</v>
      </c>
      <c r="W814" s="61" t="s">
        <v>177</v>
      </c>
      <c r="X814" s="61" t="s">
        <v>178</v>
      </c>
      <c r="Y814" s="61" t="s">
        <v>179</v>
      </c>
    </row>
    <row r="815" spans="1:25" x14ac:dyDescent="0.25">
      <c r="A815" s="61">
        <v>1973998</v>
      </c>
      <c r="B815" s="61" t="s">
        <v>1344</v>
      </c>
      <c r="C815" s="61" t="s">
        <v>1345</v>
      </c>
      <c r="E815" s="61" t="s">
        <v>2</v>
      </c>
      <c r="F815" s="61" t="s">
        <v>1</v>
      </c>
      <c r="G815" s="61">
        <v>41003</v>
      </c>
      <c r="R815" s="61" t="s">
        <v>174</v>
      </c>
      <c r="S815" s="61" t="s">
        <v>174</v>
      </c>
      <c r="T815" s="61" t="s">
        <v>175</v>
      </c>
      <c r="U815" s="61" t="s">
        <v>175</v>
      </c>
      <c r="V815" s="61" t="s">
        <v>176</v>
      </c>
      <c r="W815" s="61" t="s">
        <v>177</v>
      </c>
      <c r="X815" s="61" t="s">
        <v>178</v>
      </c>
      <c r="Y815" s="61" t="s">
        <v>179</v>
      </c>
    </row>
    <row r="816" spans="1:25" x14ac:dyDescent="0.25">
      <c r="A816" s="61">
        <v>1974280</v>
      </c>
      <c r="B816" s="61" t="s">
        <v>1346</v>
      </c>
      <c r="C816" s="61" t="s">
        <v>385</v>
      </c>
      <c r="E816" s="61" t="s">
        <v>2</v>
      </c>
      <c r="F816" s="61" t="s">
        <v>0</v>
      </c>
      <c r="G816" s="61">
        <v>41026</v>
      </c>
      <c r="R816" s="61" t="s">
        <v>174</v>
      </c>
      <c r="S816" s="61" t="s">
        <v>174</v>
      </c>
      <c r="T816" s="61" t="s">
        <v>175</v>
      </c>
      <c r="U816" s="61" t="s">
        <v>175</v>
      </c>
      <c r="V816" s="61" t="s">
        <v>176</v>
      </c>
      <c r="W816" s="61" t="s">
        <v>177</v>
      </c>
      <c r="X816" s="61" t="s">
        <v>178</v>
      </c>
      <c r="Y816" s="61" t="s">
        <v>179</v>
      </c>
    </row>
    <row r="817" spans="1:25" x14ac:dyDescent="0.25">
      <c r="A817" s="61">
        <v>1974296</v>
      </c>
      <c r="B817" s="61" t="s">
        <v>1347</v>
      </c>
      <c r="C817" s="61" t="s">
        <v>1348</v>
      </c>
      <c r="E817" s="61" t="s">
        <v>3</v>
      </c>
      <c r="F817" s="61" t="s">
        <v>1</v>
      </c>
      <c r="G817" s="61">
        <v>18035</v>
      </c>
      <c r="R817" s="61" t="s">
        <v>174</v>
      </c>
      <c r="S817" s="61" t="s">
        <v>174</v>
      </c>
      <c r="T817" s="61" t="s">
        <v>175</v>
      </c>
      <c r="U817" s="61" t="s">
        <v>175</v>
      </c>
      <c r="V817" s="61" t="s">
        <v>176</v>
      </c>
      <c r="W817" s="61" t="s">
        <v>177</v>
      </c>
      <c r="X817" s="61" t="s">
        <v>178</v>
      </c>
      <c r="Y817" s="61" t="s">
        <v>179</v>
      </c>
    </row>
    <row r="818" spans="1:25" x14ac:dyDescent="0.25">
      <c r="A818" s="61">
        <v>1974323</v>
      </c>
      <c r="B818" s="61" t="s">
        <v>1349</v>
      </c>
      <c r="C818" s="61" t="s">
        <v>320</v>
      </c>
      <c r="E818" s="61" t="s">
        <v>2</v>
      </c>
      <c r="F818" s="61" t="s">
        <v>0</v>
      </c>
      <c r="G818" s="61">
        <v>18035</v>
      </c>
      <c r="R818" s="61" t="s">
        <v>174</v>
      </c>
      <c r="S818" s="61" t="s">
        <v>174</v>
      </c>
      <c r="T818" s="61" t="s">
        <v>175</v>
      </c>
      <c r="U818" s="61" t="s">
        <v>175</v>
      </c>
      <c r="V818" s="61" t="s">
        <v>176</v>
      </c>
      <c r="W818" s="61" t="s">
        <v>177</v>
      </c>
      <c r="X818" s="61" t="s">
        <v>178</v>
      </c>
      <c r="Y818" s="61" t="s">
        <v>179</v>
      </c>
    </row>
    <row r="819" spans="1:25" x14ac:dyDescent="0.25">
      <c r="A819" s="61">
        <v>1974392</v>
      </c>
      <c r="B819" s="61" t="s">
        <v>1350</v>
      </c>
      <c r="C819" s="61" t="s">
        <v>285</v>
      </c>
      <c r="E819" s="61" t="s">
        <v>3</v>
      </c>
      <c r="F819" s="61" t="s">
        <v>1</v>
      </c>
      <c r="G819" s="61">
        <v>37033</v>
      </c>
      <c r="R819" s="61" t="s">
        <v>174</v>
      </c>
      <c r="S819" s="61" t="s">
        <v>174</v>
      </c>
      <c r="T819" s="61" t="s">
        <v>175</v>
      </c>
      <c r="U819" s="61" t="s">
        <v>175</v>
      </c>
      <c r="V819" s="61" t="s">
        <v>176</v>
      </c>
      <c r="W819" s="61" t="s">
        <v>177</v>
      </c>
      <c r="X819" s="61" t="s">
        <v>178</v>
      </c>
      <c r="Y819" s="61" t="s">
        <v>179</v>
      </c>
    </row>
    <row r="820" spans="1:25" x14ac:dyDescent="0.25">
      <c r="A820" s="61">
        <v>1974750</v>
      </c>
      <c r="B820" s="61" t="s">
        <v>308</v>
      </c>
      <c r="C820" s="61" t="s">
        <v>548</v>
      </c>
      <c r="E820" s="61" t="s">
        <v>3</v>
      </c>
      <c r="F820" s="61" t="s">
        <v>0</v>
      </c>
      <c r="G820" s="61">
        <v>28001</v>
      </c>
      <c r="R820" s="61" t="s">
        <v>174</v>
      </c>
      <c r="S820" s="61" t="s">
        <v>174</v>
      </c>
      <c r="T820" s="61" t="s">
        <v>175</v>
      </c>
      <c r="U820" s="61" t="s">
        <v>175</v>
      </c>
      <c r="V820" s="61" t="s">
        <v>176</v>
      </c>
      <c r="W820" s="61" t="s">
        <v>177</v>
      </c>
      <c r="X820" s="61" t="s">
        <v>178</v>
      </c>
      <c r="Y820" s="61" t="s">
        <v>179</v>
      </c>
    </row>
    <row r="821" spans="1:25" x14ac:dyDescent="0.25">
      <c r="A821" s="61">
        <v>1974915</v>
      </c>
      <c r="B821" s="61" t="s">
        <v>1351</v>
      </c>
      <c r="C821" s="61" t="s">
        <v>1352</v>
      </c>
      <c r="E821" s="61" t="s">
        <v>2</v>
      </c>
      <c r="F821" s="61" t="s">
        <v>1</v>
      </c>
      <c r="G821" s="61">
        <v>37023</v>
      </c>
      <c r="R821" s="61" t="s">
        <v>174</v>
      </c>
      <c r="S821" s="61" t="s">
        <v>174</v>
      </c>
      <c r="T821" s="61" t="s">
        <v>175</v>
      </c>
      <c r="U821" s="61" t="s">
        <v>175</v>
      </c>
      <c r="V821" s="61" t="s">
        <v>176</v>
      </c>
      <c r="W821" s="61" t="s">
        <v>177</v>
      </c>
      <c r="X821" s="61" t="s">
        <v>178</v>
      </c>
      <c r="Y821" s="61" t="s">
        <v>179</v>
      </c>
    </row>
    <row r="822" spans="1:25" x14ac:dyDescent="0.25">
      <c r="A822" s="61">
        <v>1975078</v>
      </c>
      <c r="B822" s="61" t="s">
        <v>1353</v>
      </c>
      <c r="C822" s="61" t="s">
        <v>338</v>
      </c>
      <c r="E822" s="61" t="s">
        <v>3</v>
      </c>
      <c r="F822" s="61" t="s">
        <v>1</v>
      </c>
      <c r="G822" s="61">
        <v>37015</v>
      </c>
      <c r="R822" s="61" t="s">
        <v>174</v>
      </c>
      <c r="S822" s="61" t="s">
        <v>174</v>
      </c>
      <c r="T822" s="61" t="s">
        <v>175</v>
      </c>
      <c r="U822" s="61" t="s">
        <v>175</v>
      </c>
      <c r="V822" s="61" t="s">
        <v>176</v>
      </c>
      <c r="W822" s="61" t="s">
        <v>177</v>
      </c>
      <c r="X822" s="61" t="s">
        <v>178</v>
      </c>
      <c r="Y822" s="61" t="s">
        <v>179</v>
      </c>
    </row>
    <row r="823" spans="1:25" x14ac:dyDescent="0.25">
      <c r="A823" s="61">
        <v>1975118</v>
      </c>
      <c r="B823" s="61" t="s">
        <v>1354</v>
      </c>
      <c r="C823" s="61" t="s">
        <v>318</v>
      </c>
      <c r="E823" s="61" t="s">
        <v>2</v>
      </c>
      <c r="F823" s="61" t="s">
        <v>0</v>
      </c>
      <c r="G823" s="61">
        <v>45008</v>
      </c>
      <c r="R823" s="61" t="s">
        <v>174</v>
      </c>
      <c r="S823" s="61" t="s">
        <v>174</v>
      </c>
      <c r="T823" s="61" t="s">
        <v>175</v>
      </c>
      <c r="U823" s="61" t="s">
        <v>175</v>
      </c>
      <c r="V823" s="61" t="s">
        <v>176</v>
      </c>
      <c r="W823" s="61" t="s">
        <v>177</v>
      </c>
      <c r="X823" s="61" t="s">
        <v>178</v>
      </c>
      <c r="Y823" s="61" t="s">
        <v>179</v>
      </c>
    </row>
    <row r="824" spans="1:25" x14ac:dyDescent="0.25">
      <c r="A824" s="61">
        <v>1975124</v>
      </c>
      <c r="B824" s="61" t="s">
        <v>1355</v>
      </c>
      <c r="C824" s="61" t="s">
        <v>1356</v>
      </c>
      <c r="E824" s="61" t="s">
        <v>3</v>
      </c>
      <c r="F824" s="61" t="s">
        <v>0</v>
      </c>
      <c r="G824" s="61">
        <v>28001</v>
      </c>
      <c r="R824" s="61" t="s">
        <v>174</v>
      </c>
      <c r="S824" s="61" t="s">
        <v>174</v>
      </c>
      <c r="T824" s="61" t="s">
        <v>175</v>
      </c>
      <c r="U824" s="61" t="s">
        <v>175</v>
      </c>
      <c r="V824" s="61" t="s">
        <v>176</v>
      </c>
      <c r="W824" s="61" t="s">
        <v>177</v>
      </c>
      <c r="X824" s="61" t="s">
        <v>178</v>
      </c>
      <c r="Y824" s="61" t="s">
        <v>179</v>
      </c>
    </row>
    <row r="825" spans="1:25" x14ac:dyDescent="0.25">
      <c r="A825" s="61">
        <v>1975969</v>
      </c>
      <c r="B825" s="61" t="s">
        <v>1357</v>
      </c>
      <c r="C825" s="61" t="s">
        <v>885</v>
      </c>
      <c r="E825" s="61" t="s">
        <v>2</v>
      </c>
      <c r="F825" s="61" t="s">
        <v>0</v>
      </c>
      <c r="G825" s="61">
        <v>37021</v>
      </c>
      <c r="R825" s="61" t="s">
        <v>174</v>
      </c>
      <c r="S825" s="61" t="s">
        <v>174</v>
      </c>
      <c r="T825" s="61" t="s">
        <v>175</v>
      </c>
      <c r="U825" s="61" t="s">
        <v>175</v>
      </c>
      <c r="V825" s="61" t="s">
        <v>176</v>
      </c>
      <c r="W825" s="61" t="s">
        <v>177</v>
      </c>
      <c r="X825" s="61" t="s">
        <v>178</v>
      </c>
      <c r="Y825" s="61" t="s">
        <v>179</v>
      </c>
    </row>
    <row r="826" spans="1:25" x14ac:dyDescent="0.25">
      <c r="A826" s="61">
        <v>1976021</v>
      </c>
      <c r="B826" s="61" t="s">
        <v>1358</v>
      </c>
      <c r="C826" s="61" t="s">
        <v>1359</v>
      </c>
      <c r="E826" s="61" t="s">
        <v>3</v>
      </c>
      <c r="F826" s="61" t="s">
        <v>1</v>
      </c>
      <c r="G826" s="61">
        <v>45009</v>
      </c>
      <c r="R826" s="61" t="s">
        <v>174</v>
      </c>
      <c r="S826" s="61" t="s">
        <v>174</v>
      </c>
      <c r="T826" s="61" t="s">
        <v>175</v>
      </c>
      <c r="U826" s="61" t="s">
        <v>175</v>
      </c>
      <c r="V826" s="61" t="s">
        <v>176</v>
      </c>
      <c r="W826" s="61" t="s">
        <v>177</v>
      </c>
      <c r="X826" s="61" t="s">
        <v>178</v>
      </c>
      <c r="Y826" s="61" t="s">
        <v>179</v>
      </c>
    </row>
    <row r="827" spans="1:25" x14ac:dyDescent="0.25">
      <c r="A827" s="61">
        <v>1976069</v>
      </c>
      <c r="B827" s="61" t="s">
        <v>1360</v>
      </c>
      <c r="C827" s="61" t="s">
        <v>791</v>
      </c>
      <c r="E827" s="61" t="s">
        <v>2</v>
      </c>
      <c r="F827" s="61" t="s">
        <v>1</v>
      </c>
      <c r="G827" s="61">
        <v>41024</v>
      </c>
      <c r="R827" s="61" t="s">
        <v>174</v>
      </c>
      <c r="S827" s="61" t="s">
        <v>174</v>
      </c>
      <c r="T827" s="61" t="s">
        <v>175</v>
      </c>
      <c r="U827" s="61" t="s">
        <v>175</v>
      </c>
      <c r="V827" s="61" t="s">
        <v>176</v>
      </c>
      <c r="W827" s="61" t="s">
        <v>177</v>
      </c>
      <c r="X827" s="61" t="s">
        <v>178</v>
      </c>
      <c r="Y827" s="61" t="s">
        <v>179</v>
      </c>
    </row>
    <row r="828" spans="1:25" x14ac:dyDescent="0.25">
      <c r="A828" s="61">
        <v>1976139</v>
      </c>
      <c r="B828" s="61" t="s">
        <v>1361</v>
      </c>
      <c r="C828" s="61" t="s">
        <v>237</v>
      </c>
      <c r="E828" s="61" t="s">
        <v>3</v>
      </c>
      <c r="F828" s="61" t="s">
        <v>0</v>
      </c>
      <c r="G828" s="61">
        <v>28004</v>
      </c>
      <c r="R828" s="61" t="s">
        <v>174</v>
      </c>
      <c r="S828" s="61" t="s">
        <v>174</v>
      </c>
      <c r="T828" s="61" t="s">
        <v>175</v>
      </c>
      <c r="U828" s="61" t="s">
        <v>175</v>
      </c>
      <c r="V828" s="61" t="s">
        <v>176</v>
      </c>
      <c r="W828" s="61" t="s">
        <v>177</v>
      </c>
      <c r="X828" s="61" t="s">
        <v>178</v>
      </c>
      <c r="Y828" s="61" t="s">
        <v>179</v>
      </c>
    </row>
    <row r="829" spans="1:25" x14ac:dyDescent="0.25">
      <c r="A829" s="61">
        <v>1976378</v>
      </c>
      <c r="B829" s="61" t="s">
        <v>1362</v>
      </c>
      <c r="C829" s="61" t="s">
        <v>920</v>
      </c>
      <c r="E829" s="61" t="s">
        <v>3</v>
      </c>
      <c r="F829" s="61" t="s">
        <v>0</v>
      </c>
      <c r="G829" s="61">
        <v>45016</v>
      </c>
      <c r="R829" s="61" t="s">
        <v>174</v>
      </c>
      <c r="S829" s="61" t="s">
        <v>174</v>
      </c>
      <c r="T829" s="61" t="s">
        <v>175</v>
      </c>
      <c r="U829" s="61" t="s">
        <v>175</v>
      </c>
      <c r="V829" s="61" t="s">
        <v>176</v>
      </c>
      <c r="W829" s="61" t="s">
        <v>177</v>
      </c>
      <c r="X829" s="61" t="s">
        <v>178</v>
      </c>
      <c r="Y829" s="61" t="s">
        <v>179</v>
      </c>
    </row>
    <row r="830" spans="1:25" x14ac:dyDescent="0.25">
      <c r="A830" s="61">
        <v>1976477</v>
      </c>
      <c r="B830" s="61" t="s">
        <v>1363</v>
      </c>
      <c r="C830" s="61" t="s">
        <v>248</v>
      </c>
      <c r="E830" s="61" t="s">
        <v>3</v>
      </c>
      <c r="F830" s="61" t="s">
        <v>1</v>
      </c>
      <c r="G830" s="61">
        <v>37011</v>
      </c>
      <c r="R830" s="61" t="s">
        <v>174</v>
      </c>
      <c r="S830" s="61" t="s">
        <v>174</v>
      </c>
      <c r="T830" s="61" t="s">
        <v>175</v>
      </c>
      <c r="U830" s="61" t="s">
        <v>175</v>
      </c>
      <c r="V830" s="61" t="s">
        <v>176</v>
      </c>
      <c r="W830" s="61" t="s">
        <v>177</v>
      </c>
      <c r="X830" s="61" t="s">
        <v>178</v>
      </c>
      <c r="Y830" s="61" t="s">
        <v>179</v>
      </c>
    </row>
    <row r="831" spans="1:25" x14ac:dyDescent="0.25">
      <c r="A831" s="61">
        <v>1976484</v>
      </c>
      <c r="B831" s="61" t="s">
        <v>1364</v>
      </c>
      <c r="C831" s="61" t="s">
        <v>231</v>
      </c>
      <c r="E831" s="61" t="s">
        <v>3</v>
      </c>
      <c r="F831" s="61" t="s">
        <v>1</v>
      </c>
      <c r="G831" s="61">
        <v>37011</v>
      </c>
      <c r="R831" s="61" t="s">
        <v>174</v>
      </c>
      <c r="S831" s="61" t="s">
        <v>174</v>
      </c>
      <c r="T831" s="61" t="s">
        <v>175</v>
      </c>
      <c r="U831" s="61" t="s">
        <v>175</v>
      </c>
      <c r="V831" s="61" t="s">
        <v>176</v>
      </c>
      <c r="W831" s="61" t="s">
        <v>177</v>
      </c>
      <c r="X831" s="61" t="s">
        <v>178</v>
      </c>
      <c r="Y831" s="61" t="s">
        <v>179</v>
      </c>
    </row>
    <row r="832" spans="1:25" x14ac:dyDescent="0.25">
      <c r="A832" s="61">
        <v>1976970</v>
      </c>
      <c r="B832" s="61" t="s">
        <v>1365</v>
      </c>
      <c r="C832" s="61" t="s">
        <v>327</v>
      </c>
      <c r="E832" s="61" t="s">
        <v>3</v>
      </c>
      <c r="F832" s="61" t="s">
        <v>0</v>
      </c>
      <c r="G832" s="61">
        <v>45003</v>
      </c>
      <c r="R832" s="61" t="s">
        <v>174</v>
      </c>
      <c r="S832" s="61" t="s">
        <v>174</v>
      </c>
      <c r="T832" s="61" t="s">
        <v>175</v>
      </c>
      <c r="U832" s="61" t="s">
        <v>175</v>
      </c>
      <c r="V832" s="61" t="s">
        <v>176</v>
      </c>
      <c r="W832" s="61" t="s">
        <v>177</v>
      </c>
      <c r="X832" s="61" t="s">
        <v>178</v>
      </c>
      <c r="Y832" s="61" t="s">
        <v>179</v>
      </c>
    </row>
    <row r="833" spans="1:25" x14ac:dyDescent="0.25">
      <c r="A833" s="61">
        <v>1977105</v>
      </c>
      <c r="B833" s="61" t="s">
        <v>1366</v>
      </c>
      <c r="C833" s="61" t="s">
        <v>1367</v>
      </c>
      <c r="E833" s="61" t="s">
        <v>3</v>
      </c>
      <c r="F833" s="61" t="s">
        <v>1</v>
      </c>
      <c r="G833" s="61">
        <v>37043</v>
      </c>
      <c r="R833" s="61" t="s">
        <v>174</v>
      </c>
      <c r="S833" s="61" t="s">
        <v>174</v>
      </c>
      <c r="T833" s="61" t="s">
        <v>175</v>
      </c>
      <c r="U833" s="61" t="s">
        <v>175</v>
      </c>
      <c r="V833" s="61" t="s">
        <v>176</v>
      </c>
      <c r="W833" s="61" t="s">
        <v>177</v>
      </c>
      <c r="X833" s="61" t="s">
        <v>178</v>
      </c>
      <c r="Y833" s="61" t="s">
        <v>179</v>
      </c>
    </row>
    <row r="834" spans="1:25" x14ac:dyDescent="0.25">
      <c r="A834" s="61">
        <v>1977357</v>
      </c>
      <c r="B834" s="61" t="s">
        <v>1368</v>
      </c>
      <c r="C834" s="61" t="s">
        <v>1369</v>
      </c>
      <c r="E834" s="61" t="s">
        <v>2</v>
      </c>
      <c r="F834" s="61" t="s">
        <v>1</v>
      </c>
      <c r="G834" s="61">
        <v>37042</v>
      </c>
      <c r="R834" s="61" t="s">
        <v>174</v>
      </c>
      <c r="S834" s="61" t="s">
        <v>174</v>
      </c>
      <c r="T834" s="61" t="s">
        <v>175</v>
      </c>
      <c r="U834" s="61" t="s">
        <v>175</v>
      </c>
      <c r="V834" s="61" t="s">
        <v>176</v>
      </c>
      <c r="W834" s="61" t="s">
        <v>177</v>
      </c>
      <c r="X834" s="61" t="s">
        <v>178</v>
      </c>
      <c r="Y834" s="61" t="s">
        <v>179</v>
      </c>
    </row>
    <row r="835" spans="1:25" x14ac:dyDescent="0.25">
      <c r="A835" s="61">
        <v>1977460</v>
      </c>
      <c r="B835" s="61" t="s">
        <v>373</v>
      </c>
      <c r="C835" s="61" t="s">
        <v>1236</v>
      </c>
      <c r="E835" s="61" t="s">
        <v>2</v>
      </c>
      <c r="F835" s="61" t="s">
        <v>1</v>
      </c>
      <c r="G835" s="61">
        <v>41026</v>
      </c>
      <c r="R835" s="61" t="s">
        <v>174</v>
      </c>
      <c r="S835" s="61" t="s">
        <v>174</v>
      </c>
      <c r="T835" s="61" t="s">
        <v>175</v>
      </c>
      <c r="U835" s="61" t="s">
        <v>175</v>
      </c>
      <c r="V835" s="61" t="s">
        <v>176</v>
      </c>
      <c r="W835" s="61" t="s">
        <v>177</v>
      </c>
      <c r="X835" s="61" t="s">
        <v>178</v>
      </c>
      <c r="Y835" s="61" t="s">
        <v>179</v>
      </c>
    </row>
    <row r="836" spans="1:25" x14ac:dyDescent="0.25">
      <c r="A836" s="61">
        <v>1977661</v>
      </c>
      <c r="B836" s="61" t="s">
        <v>1370</v>
      </c>
      <c r="C836" s="61" t="s">
        <v>654</v>
      </c>
      <c r="E836" s="61" t="s">
        <v>3</v>
      </c>
      <c r="F836" s="61" t="s">
        <v>1</v>
      </c>
      <c r="G836" s="61">
        <v>18003</v>
      </c>
      <c r="R836" s="61" t="s">
        <v>174</v>
      </c>
      <c r="S836" s="61" t="s">
        <v>174</v>
      </c>
      <c r="T836" s="61" t="s">
        <v>175</v>
      </c>
      <c r="U836" s="61" t="s">
        <v>175</v>
      </c>
      <c r="V836" s="61" t="s">
        <v>176</v>
      </c>
      <c r="W836" s="61" t="s">
        <v>177</v>
      </c>
      <c r="X836" s="61" t="s">
        <v>178</v>
      </c>
      <c r="Y836" s="61" t="s">
        <v>179</v>
      </c>
    </row>
    <row r="837" spans="1:25" x14ac:dyDescent="0.25">
      <c r="A837" s="61">
        <v>1977992</v>
      </c>
      <c r="B837" s="61" t="s">
        <v>1371</v>
      </c>
      <c r="C837" s="61" t="s">
        <v>809</v>
      </c>
      <c r="E837" s="61" t="s">
        <v>2</v>
      </c>
      <c r="F837" s="61" t="s">
        <v>0</v>
      </c>
      <c r="G837" s="61">
        <v>41006</v>
      </c>
      <c r="R837" s="61" t="s">
        <v>174</v>
      </c>
      <c r="S837" s="61" t="s">
        <v>174</v>
      </c>
      <c r="T837" s="61" t="s">
        <v>175</v>
      </c>
      <c r="U837" s="61" t="s">
        <v>175</v>
      </c>
      <c r="V837" s="61" t="s">
        <v>176</v>
      </c>
      <c r="W837" s="61" t="s">
        <v>177</v>
      </c>
      <c r="X837" s="61" t="s">
        <v>178</v>
      </c>
      <c r="Y837" s="61" t="s">
        <v>179</v>
      </c>
    </row>
    <row r="838" spans="1:25" x14ac:dyDescent="0.25">
      <c r="A838" s="61">
        <v>1978017</v>
      </c>
      <c r="B838" s="61" t="s">
        <v>1372</v>
      </c>
      <c r="C838" s="61" t="s">
        <v>1373</v>
      </c>
      <c r="E838" s="61" t="s">
        <v>2</v>
      </c>
      <c r="F838" s="61" t="s">
        <v>1</v>
      </c>
      <c r="G838" s="61">
        <v>41006</v>
      </c>
      <c r="R838" s="61" t="s">
        <v>174</v>
      </c>
      <c r="S838" s="61" t="s">
        <v>174</v>
      </c>
      <c r="T838" s="61" t="s">
        <v>175</v>
      </c>
      <c r="U838" s="61" t="s">
        <v>175</v>
      </c>
      <c r="V838" s="61" t="s">
        <v>176</v>
      </c>
      <c r="W838" s="61" t="s">
        <v>177</v>
      </c>
      <c r="X838" s="61" t="s">
        <v>178</v>
      </c>
      <c r="Y838" s="61" t="s">
        <v>179</v>
      </c>
    </row>
    <row r="839" spans="1:25" x14ac:dyDescent="0.25">
      <c r="A839" s="61">
        <v>1978037</v>
      </c>
      <c r="B839" s="61" t="s">
        <v>1374</v>
      </c>
      <c r="C839" s="61" t="s">
        <v>1375</v>
      </c>
      <c r="E839" s="61" t="s">
        <v>3</v>
      </c>
      <c r="F839" s="61" t="s">
        <v>0</v>
      </c>
      <c r="G839" s="61">
        <v>41006</v>
      </c>
      <c r="R839" s="61" t="s">
        <v>174</v>
      </c>
      <c r="S839" s="61" t="s">
        <v>174</v>
      </c>
      <c r="T839" s="61" t="s">
        <v>175</v>
      </c>
      <c r="U839" s="61" t="s">
        <v>175</v>
      </c>
      <c r="V839" s="61" t="s">
        <v>176</v>
      </c>
      <c r="W839" s="61" t="s">
        <v>177</v>
      </c>
      <c r="X839" s="61" t="s">
        <v>178</v>
      </c>
      <c r="Y839" s="61" t="s">
        <v>179</v>
      </c>
    </row>
    <row r="840" spans="1:25" x14ac:dyDescent="0.25">
      <c r="A840" s="61">
        <v>1978109</v>
      </c>
      <c r="B840" s="61" t="s">
        <v>1376</v>
      </c>
      <c r="C840" s="61" t="s">
        <v>1072</v>
      </c>
      <c r="E840" s="61" t="s">
        <v>3</v>
      </c>
      <c r="F840" s="61" t="s">
        <v>1</v>
      </c>
      <c r="G840" s="61">
        <v>28009</v>
      </c>
      <c r="R840" s="61" t="s">
        <v>174</v>
      </c>
      <c r="S840" s="61" t="s">
        <v>174</v>
      </c>
      <c r="T840" s="61" t="s">
        <v>175</v>
      </c>
      <c r="U840" s="61" t="s">
        <v>175</v>
      </c>
      <c r="V840" s="61" t="s">
        <v>176</v>
      </c>
      <c r="W840" s="61" t="s">
        <v>177</v>
      </c>
      <c r="X840" s="61" t="s">
        <v>178</v>
      </c>
      <c r="Y840" s="61" t="s">
        <v>179</v>
      </c>
    </row>
    <row r="841" spans="1:25" x14ac:dyDescent="0.25">
      <c r="A841" s="61">
        <v>1978116</v>
      </c>
      <c r="B841" s="61" t="s">
        <v>1377</v>
      </c>
      <c r="C841" s="61" t="s">
        <v>303</v>
      </c>
      <c r="E841" s="61" t="s">
        <v>3</v>
      </c>
      <c r="F841" s="61" t="s">
        <v>1</v>
      </c>
      <c r="G841" s="61">
        <v>28009</v>
      </c>
      <c r="R841" s="61" t="s">
        <v>174</v>
      </c>
      <c r="S841" s="61" t="s">
        <v>174</v>
      </c>
      <c r="T841" s="61" t="s">
        <v>175</v>
      </c>
      <c r="U841" s="61" t="s">
        <v>175</v>
      </c>
      <c r="V841" s="61" t="s">
        <v>176</v>
      </c>
      <c r="W841" s="61" t="s">
        <v>177</v>
      </c>
      <c r="X841" s="61" t="s">
        <v>178</v>
      </c>
      <c r="Y841" s="61" t="s">
        <v>179</v>
      </c>
    </row>
    <row r="842" spans="1:25" x14ac:dyDescent="0.25">
      <c r="A842" s="61">
        <v>1978118</v>
      </c>
      <c r="B842" s="61" t="s">
        <v>850</v>
      </c>
      <c r="C842" s="61" t="s">
        <v>1378</v>
      </c>
      <c r="E842" s="61" t="s">
        <v>2</v>
      </c>
      <c r="F842" s="61" t="s">
        <v>0</v>
      </c>
      <c r="G842" s="61">
        <v>28009</v>
      </c>
      <c r="R842" s="61" t="s">
        <v>174</v>
      </c>
      <c r="S842" s="61" t="s">
        <v>174</v>
      </c>
      <c r="T842" s="61" t="s">
        <v>175</v>
      </c>
      <c r="U842" s="61" t="s">
        <v>175</v>
      </c>
      <c r="V842" s="61" t="s">
        <v>176</v>
      </c>
      <c r="W842" s="61" t="s">
        <v>177</v>
      </c>
      <c r="X842" s="61" t="s">
        <v>178</v>
      </c>
      <c r="Y842" s="61" t="s">
        <v>179</v>
      </c>
    </row>
    <row r="843" spans="1:25" x14ac:dyDescent="0.25">
      <c r="A843" s="61">
        <v>1978131</v>
      </c>
      <c r="B843" s="61" t="s">
        <v>1060</v>
      </c>
      <c r="C843" s="61" t="s">
        <v>1331</v>
      </c>
      <c r="E843" s="61" t="s">
        <v>3</v>
      </c>
      <c r="F843" s="61" t="s">
        <v>1</v>
      </c>
      <c r="G843" s="61">
        <v>28009</v>
      </c>
      <c r="R843" s="61" t="s">
        <v>174</v>
      </c>
      <c r="S843" s="61" t="s">
        <v>174</v>
      </c>
      <c r="T843" s="61" t="s">
        <v>175</v>
      </c>
      <c r="U843" s="61" t="s">
        <v>175</v>
      </c>
      <c r="V843" s="61" t="s">
        <v>176</v>
      </c>
      <c r="W843" s="61" t="s">
        <v>177</v>
      </c>
      <c r="X843" s="61" t="s">
        <v>178</v>
      </c>
      <c r="Y843" s="61" t="s">
        <v>179</v>
      </c>
    </row>
    <row r="844" spans="1:25" x14ac:dyDescent="0.25">
      <c r="A844" s="61">
        <v>1978243</v>
      </c>
      <c r="B844" s="61" t="s">
        <v>1379</v>
      </c>
      <c r="C844" s="61" t="s">
        <v>562</v>
      </c>
      <c r="E844" s="61" t="s">
        <v>3</v>
      </c>
      <c r="F844" s="61" t="s">
        <v>1</v>
      </c>
      <c r="G844" s="61">
        <v>18003</v>
      </c>
      <c r="R844" s="61" t="s">
        <v>174</v>
      </c>
      <c r="S844" s="61" t="s">
        <v>174</v>
      </c>
      <c r="T844" s="61" t="s">
        <v>175</v>
      </c>
      <c r="U844" s="61" t="s">
        <v>175</v>
      </c>
      <c r="V844" s="61" t="s">
        <v>176</v>
      </c>
      <c r="W844" s="61" t="s">
        <v>177</v>
      </c>
      <c r="X844" s="61" t="s">
        <v>178</v>
      </c>
      <c r="Y844" s="61" t="s">
        <v>179</v>
      </c>
    </row>
    <row r="845" spans="1:25" x14ac:dyDescent="0.25">
      <c r="A845" s="61">
        <v>1979165</v>
      </c>
      <c r="B845" s="61" t="s">
        <v>1059</v>
      </c>
      <c r="C845" s="61" t="s">
        <v>1380</v>
      </c>
      <c r="E845" s="61" t="s">
        <v>3</v>
      </c>
      <c r="F845" s="61" t="s">
        <v>0</v>
      </c>
      <c r="G845" s="61">
        <v>37024</v>
      </c>
      <c r="R845" s="61" t="s">
        <v>174</v>
      </c>
      <c r="S845" s="61" t="s">
        <v>174</v>
      </c>
      <c r="T845" s="61" t="s">
        <v>175</v>
      </c>
      <c r="U845" s="61" t="s">
        <v>175</v>
      </c>
      <c r="V845" s="61" t="s">
        <v>176</v>
      </c>
      <c r="W845" s="61" t="s">
        <v>177</v>
      </c>
      <c r="X845" s="61" t="s">
        <v>178</v>
      </c>
      <c r="Y845" s="61" t="s">
        <v>179</v>
      </c>
    </row>
    <row r="846" spans="1:25" x14ac:dyDescent="0.25">
      <c r="A846" s="61">
        <v>1980004</v>
      </c>
      <c r="B846" s="61" t="s">
        <v>1381</v>
      </c>
      <c r="C846" s="61" t="s">
        <v>291</v>
      </c>
      <c r="E846" s="61" t="s">
        <v>3</v>
      </c>
      <c r="F846" s="61" t="s">
        <v>1</v>
      </c>
      <c r="G846" s="61">
        <v>18032</v>
      </c>
      <c r="R846" s="61" t="s">
        <v>174</v>
      </c>
      <c r="S846" s="61" t="s">
        <v>174</v>
      </c>
      <c r="T846" s="61" t="s">
        <v>175</v>
      </c>
      <c r="U846" s="61" t="s">
        <v>175</v>
      </c>
      <c r="V846" s="61" t="s">
        <v>176</v>
      </c>
      <c r="W846" s="61" t="s">
        <v>177</v>
      </c>
      <c r="X846" s="61" t="s">
        <v>178</v>
      </c>
      <c r="Y846" s="61" t="s">
        <v>179</v>
      </c>
    </row>
    <row r="847" spans="1:25" x14ac:dyDescent="0.25">
      <c r="A847" s="61">
        <v>1980416</v>
      </c>
      <c r="B847" s="61" t="s">
        <v>1382</v>
      </c>
      <c r="C847" s="61" t="s">
        <v>325</v>
      </c>
      <c r="E847" s="61" t="s">
        <v>2</v>
      </c>
      <c r="F847" s="61" t="s">
        <v>0</v>
      </c>
      <c r="G847" s="61">
        <v>37021</v>
      </c>
      <c r="R847" s="61" t="s">
        <v>174</v>
      </c>
      <c r="S847" s="61" t="s">
        <v>174</v>
      </c>
      <c r="T847" s="61" t="s">
        <v>175</v>
      </c>
      <c r="U847" s="61" t="s">
        <v>175</v>
      </c>
      <c r="V847" s="61" t="s">
        <v>176</v>
      </c>
      <c r="W847" s="61" t="s">
        <v>177</v>
      </c>
      <c r="X847" s="61" t="s">
        <v>178</v>
      </c>
      <c r="Y847" s="61" t="s">
        <v>179</v>
      </c>
    </row>
    <row r="848" spans="1:25" x14ac:dyDescent="0.25">
      <c r="A848" s="61">
        <v>1980698</v>
      </c>
      <c r="B848" s="61" t="s">
        <v>1383</v>
      </c>
      <c r="C848" s="61" t="s">
        <v>1272</v>
      </c>
      <c r="E848" s="61" t="s">
        <v>2</v>
      </c>
      <c r="F848" s="61" t="s">
        <v>1</v>
      </c>
      <c r="G848" s="61">
        <v>28012</v>
      </c>
      <c r="R848" s="61" t="s">
        <v>174</v>
      </c>
      <c r="S848" s="61" t="s">
        <v>174</v>
      </c>
      <c r="T848" s="61" t="s">
        <v>175</v>
      </c>
      <c r="U848" s="61" t="s">
        <v>175</v>
      </c>
      <c r="V848" s="61" t="s">
        <v>176</v>
      </c>
      <c r="W848" s="61" t="s">
        <v>177</v>
      </c>
      <c r="X848" s="61" t="s">
        <v>178</v>
      </c>
      <c r="Y848" s="61" t="s">
        <v>179</v>
      </c>
    </row>
    <row r="849" spans="1:25" x14ac:dyDescent="0.25">
      <c r="A849" s="61">
        <v>1981387</v>
      </c>
      <c r="B849" s="61" t="s">
        <v>1384</v>
      </c>
      <c r="C849" s="61" t="s">
        <v>1385</v>
      </c>
      <c r="E849" s="61" t="s">
        <v>2</v>
      </c>
      <c r="F849" s="61" t="s">
        <v>1</v>
      </c>
      <c r="G849" s="61">
        <v>41012</v>
      </c>
      <c r="R849" s="61" t="s">
        <v>174</v>
      </c>
      <c r="S849" s="61" t="s">
        <v>174</v>
      </c>
      <c r="T849" s="61" t="s">
        <v>175</v>
      </c>
      <c r="U849" s="61" t="s">
        <v>175</v>
      </c>
      <c r="V849" s="61" t="s">
        <v>176</v>
      </c>
      <c r="W849" s="61" t="s">
        <v>177</v>
      </c>
      <c r="X849" s="61" t="s">
        <v>178</v>
      </c>
      <c r="Y849" s="61" t="s">
        <v>179</v>
      </c>
    </row>
    <row r="850" spans="1:25" x14ac:dyDescent="0.25">
      <c r="A850" s="61">
        <v>1982473</v>
      </c>
      <c r="B850" s="61" t="s">
        <v>1386</v>
      </c>
      <c r="C850" s="61" t="s">
        <v>1387</v>
      </c>
      <c r="E850" s="61" t="s">
        <v>3</v>
      </c>
      <c r="F850" s="61" t="s">
        <v>1</v>
      </c>
      <c r="G850" s="61">
        <v>28008</v>
      </c>
      <c r="R850" s="61" t="s">
        <v>174</v>
      </c>
      <c r="S850" s="61" t="s">
        <v>174</v>
      </c>
      <c r="T850" s="61" t="s">
        <v>175</v>
      </c>
      <c r="U850" s="61" t="s">
        <v>175</v>
      </c>
      <c r="V850" s="61" t="s">
        <v>176</v>
      </c>
      <c r="W850" s="61" t="s">
        <v>177</v>
      </c>
      <c r="X850" s="61" t="s">
        <v>178</v>
      </c>
      <c r="Y850" s="61" t="s">
        <v>179</v>
      </c>
    </row>
    <row r="851" spans="1:25" x14ac:dyDescent="0.25">
      <c r="A851" s="61">
        <v>1982914</v>
      </c>
      <c r="B851" s="61" t="s">
        <v>1388</v>
      </c>
      <c r="C851" s="61" t="s">
        <v>1389</v>
      </c>
      <c r="E851" s="61" t="s">
        <v>3</v>
      </c>
      <c r="F851" s="61" t="s">
        <v>1</v>
      </c>
      <c r="G851" s="61">
        <v>18035</v>
      </c>
      <c r="R851" s="61" t="s">
        <v>174</v>
      </c>
      <c r="S851" s="61" t="s">
        <v>174</v>
      </c>
      <c r="T851" s="61" t="s">
        <v>175</v>
      </c>
      <c r="U851" s="61" t="s">
        <v>175</v>
      </c>
      <c r="V851" s="61" t="s">
        <v>176</v>
      </c>
      <c r="W851" s="61" t="s">
        <v>177</v>
      </c>
      <c r="X851" s="61" t="s">
        <v>178</v>
      </c>
      <c r="Y851" s="61" t="s">
        <v>179</v>
      </c>
    </row>
    <row r="852" spans="1:25" x14ac:dyDescent="0.25">
      <c r="A852" s="61">
        <v>1983800</v>
      </c>
      <c r="B852" s="61" t="s">
        <v>1390</v>
      </c>
      <c r="C852" s="61" t="s">
        <v>1036</v>
      </c>
      <c r="E852" s="61" t="s">
        <v>2</v>
      </c>
      <c r="F852" s="61" t="s">
        <v>1</v>
      </c>
      <c r="G852" s="61">
        <v>28031</v>
      </c>
      <c r="R852" s="61" t="s">
        <v>174</v>
      </c>
      <c r="S852" s="61" t="s">
        <v>174</v>
      </c>
      <c r="T852" s="61" t="s">
        <v>175</v>
      </c>
      <c r="U852" s="61" t="s">
        <v>175</v>
      </c>
      <c r="V852" s="61" t="s">
        <v>176</v>
      </c>
      <c r="W852" s="61" t="s">
        <v>177</v>
      </c>
      <c r="X852" s="61" t="s">
        <v>178</v>
      </c>
      <c r="Y852" s="61" t="s">
        <v>179</v>
      </c>
    </row>
    <row r="853" spans="1:25" x14ac:dyDescent="0.25">
      <c r="A853" s="61">
        <v>1983825</v>
      </c>
      <c r="B853" s="61" t="s">
        <v>1391</v>
      </c>
      <c r="C853" s="61" t="s">
        <v>1097</v>
      </c>
      <c r="E853" s="61" t="s">
        <v>3</v>
      </c>
      <c r="F853" s="61" t="s">
        <v>1</v>
      </c>
      <c r="G853" s="61">
        <v>45008</v>
      </c>
      <c r="R853" s="61" t="s">
        <v>174</v>
      </c>
      <c r="S853" s="61" t="s">
        <v>174</v>
      </c>
      <c r="T853" s="61" t="s">
        <v>175</v>
      </c>
      <c r="U853" s="61" t="s">
        <v>175</v>
      </c>
      <c r="V853" s="61" t="s">
        <v>176</v>
      </c>
      <c r="W853" s="61" t="s">
        <v>177</v>
      </c>
      <c r="X853" s="61" t="s">
        <v>178</v>
      </c>
      <c r="Y853" s="61" t="s">
        <v>179</v>
      </c>
    </row>
    <row r="854" spans="1:25" x14ac:dyDescent="0.25">
      <c r="A854" s="61">
        <v>1984018</v>
      </c>
      <c r="B854" s="61" t="s">
        <v>1392</v>
      </c>
      <c r="C854" s="61" t="s">
        <v>1393</v>
      </c>
      <c r="E854" s="61" t="s">
        <v>3</v>
      </c>
      <c r="F854" s="61" t="s">
        <v>1</v>
      </c>
      <c r="G854" s="61">
        <v>37042</v>
      </c>
      <c r="R854" s="61" t="s">
        <v>174</v>
      </c>
      <c r="S854" s="61" t="s">
        <v>174</v>
      </c>
      <c r="T854" s="61" t="s">
        <v>175</v>
      </c>
      <c r="U854" s="61" t="s">
        <v>175</v>
      </c>
      <c r="V854" s="61" t="s">
        <v>176</v>
      </c>
      <c r="W854" s="61" t="s">
        <v>177</v>
      </c>
      <c r="X854" s="61" t="s">
        <v>178</v>
      </c>
      <c r="Y854" s="61" t="s">
        <v>179</v>
      </c>
    </row>
    <row r="855" spans="1:25" x14ac:dyDescent="0.25">
      <c r="A855" s="61">
        <v>1984063</v>
      </c>
      <c r="B855" s="61" t="s">
        <v>1394</v>
      </c>
      <c r="C855" s="61" t="s">
        <v>1395</v>
      </c>
      <c r="E855" s="61" t="s">
        <v>3</v>
      </c>
      <c r="F855" s="61" t="s">
        <v>0</v>
      </c>
      <c r="G855" s="61">
        <v>37042</v>
      </c>
      <c r="R855" s="61" t="s">
        <v>174</v>
      </c>
      <c r="S855" s="61" t="s">
        <v>174</v>
      </c>
      <c r="T855" s="61" t="s">
        <v>175</v>
      </c>
      <c r="U855" s="61" t="s">
        <v>175</v>
      </c>
      <c r="V855" s="61" t="s">
        <v>176</v>
      </c>
      <c r="W855" s="61" t="s">
        <v>177</v>
      </c>
      <c r="X855" s="61" t="s">
        <v>178</v>
      </c>
      <c r="Y855" s="61" t="s">
        <v>179</v>
      </c>
    </row>
    <row r="856" spans="1:25" x14ac:dyDescent="0.25">
      <c r="A856" s="61">
        <v>1985042</v>
      </c>
      <c r="B856" s="61" t="s">
        <v>1396</v>
      </c>
      <c r="C856" s="61" t="s">
        <v>237</v>
      </c>
      <c r="E856" s="61" t="s">
        <v>2</v>
      </c>
      <c r="F856" s="61" t="s">
        <v>0</v>
      </c>
      <c r="G856" s="61">
        <v>45003</v>
      </c>
      <c r="R856" s="61" t="s">
        <v>174</v>
      </c>
      <c r="S856" s="61" t="s">
        <v>174</v>
      </c>
      <c r="T856" s="61" t="s">
        <v>175</v>
      </c>
      <c r="U856" s="61" t="s">
        <v>175</v>
      </c>
      <c r="V856" s="61" t="s">
        <v>176</v>
      </c>
      <c r="W856" s="61" t="s">
        <v>177</v>
      </c>
      <c r="X856" s="61" t="s">
        <v>178</v>
      </c>
      <c r="Y856" s="61" t="s">
        <v>179</v>
      </c>
    </row>
    <row r="857" spans="1:25" x14ac:dyDescent="0.25">
      <c r="A857" s="61">
        <v>1985073</v>
      </c>
      <c r="B857" s="61" t="s">
        <v>1397</v>
      </c>
      <c r="C857" s="61" t="s">
        <v>1398</v>
      </c>
      <c r="E857" s="61" t="s">
        <v>3</v>
      </c>
      <c r="F857" s="61" t="s">
        <v>1</v>
      </c>
      <c r="G857" s="61">
        <v>28012</v>
      </c>
      <c r="R857" s="61" t="s">
        <v>174</v>
      </c>
      <c r="S857" s="61" t="s">
        <v>174</v>
      </c>
      <c r="T857" s="61" t="s">
        <v>175</v>
      </c>
      <c r="U857" s="61" t="s">
        <v>175</v>
      </c>
      <c r="V857" s="61" t="s">
        <v>176</v>
      </c>
      <c r="W857" s="61" t="s">
        <v>177</v>
      </c>
      <c r="X857" s="61" t="s">
        <v>178</v>
      </c>
      <c r="Y857" s="61" t="s">
        <v>179</v>
      </c>
    </row>
    <row r="858" spans="1:25" x14ac:dyDescent="0.25">
      <c r="A858" s="61">
        <v>1985248</v>
      </c>
      <c r="B858" s="61" t="s">
        <v>1399</v>
      </c>
      <c r="C858" s="61" t="s">
        <v>483</v>
      </c>
      <c r="E858" s="61" t="s">
        <v>3</v>
      </c>
      <c r="F858" s="61" t="s">
        <v>1</v>
      </c>
      <c r="G858" s="61">
        <v>45008</v>
      </c>
      <c r="R858" s="61" t="s">
        <v>174</v>
      </c>
      <c r="S858" s="61" t="s">
        <v>174</v>
      </c>
      <c r="T858" s="61" t="s">
        <v>175</v>
      </c>
      <c r="U858" s="61" t="s">
        <v>175</v>
      </c>
      <c r="V858" s="61" t="s">
        <v>176</v>
      </c>
      <c r="W858" s="61" t="s">
        <v>177</v>
      </c>
      <c r="X858" s="61" t="s">
        <v>178</v>
      </c>
      <c r="Y858" s="61" t="s">
        <v>179</v>
      </c>
    </row>
    <row r="859" spans="1:25" x14ac:dyDescent="0.25">
      <c r="A859" s="61">
        <v>1985267</v>
      </c>
      <c r="B859" s="61" t="s">
        <v>1400</v>
      </c>
      <c r="C859" s="61" t="s">
        <v>281</v>
      </c>
      <c r="E859" s="61" t="s">
        <v>3</v>
      </c>
      <c r="F859" s="61" t="s">
        <v>0</v>
      </c>
      <c r="G859" s="61">
        <v>45008</v>
      </c>
      <c r="R859" s="61" t="s">
        <v>174</v>
      </c>
      <c r="S859" s="61" t="s">
        <v>174</v>
      </c>
      <c r="T859" s="61" t="s">
        <v>175</v>
      </c>
      <c r="U859" s="61" t="s">
        <v>175</v>
      </c>
      <c r="V859" s="61" t="s">
        <v>176</v>
      </c>
      <c r="W859" s="61" t="s">
        <v>177</v>
      </c>
      <c r="X859" s="61" t="s">
        <v>178</v>
      </c>
      <c r="Y859" s="61" t="s">
        <v>179</v>
      </c>
    </row>
    <row r="860" spans="1:25" x14ac:dyDescent="0.25">
      <c r="A860" s="61">
        <v>1985271</v>
      </c>
      <c r="B860" s="61" t="s">
        <v>1401</v>
      </c>
      <c r="C860" s="61" t="s">
        <v>791</v>
      </c>
      <c r="E860" s="61" t="s">
        <v>3</v>
      </c>
      <c r="F860" s="61" t="s">
        <v>1</v>
      </c>
      <c r="G860" s="61">
        <v>41006</v>
      </c>
      <c r="R860" s="61" t="s">
        <v>174</v>
      </c>
      <c r="S860" s="61" t="s">
        <v>174</v>
      </c>
      <c r="T860" s="61" t="s">
        <v>175</v>
      </c>
      <c r="U860" s="61" t="s">
        <v>175</v>
      </c>
      <c r="V860" s="61" t="s">
        <v>176</v>
      </c>
      <c r="W860" s="61" t="s">
        <v>177</v>
      </c>
      <c r="X860" s="61" t="s">
        <v>178</v>
      </c>
      <c r="Y860" s="61" t="s">
        <v>179</v>
      </c>
    </row>
    <row r="861" spans="1:25" x14ac:dyDescent="0.25">
      <c r="A861" s="61">
        <v>1986766</v>
      </c>
      <c r="B861" s="61" t="s">
        <v>180</v>
      </c>
      <c r="C861" s="61" t="s">
        <v>791</v>
      </c>
      <c r="E861" s="61" t="s">
        <v>3</v>
      </c>
      <c r="F861" s="61" t="s">
        <v>1</v>
      </c>
      <c r="G861" s="61">
        <v>18003</v>
      </c>
      <c r="R861" s="61" t="s">
        <v>174</v>
      </c>
      <c r="S861" s="61" t="s">
        <v>174</v>
      </c>
      <c r="T861" s="61" t="s">
        <v>175</v>
      </c>
      <c r="U861" s="61" t="s">
        <v>175</v>
      </c>
      <c r="V861" s="61" t="s">
        <v>176</v>
      </c>
      <c r="W861" s="61" t="s">
        <v>177</v>
      </c>
      <c r="X861" s="61" t="s">
        <v>178</v>
      </c>
      <c r="Y861" s="61" t="s">
        <v>179</v>
      </c>
    </row>
    <row r="862" spans="1:25" x14ac:dyDescent="0.25">
      <c r="A862" s="61">
        <v>1986831</v>
      </c>
      <c r="B862" s="61" t="s">
        <v>1402</v>
      </c>
      <c r="C862" s="61" t="s">
        <v>548</v>
      </c>
      <c r="E862" s="61" t="s">
        <v>2</v>
      </c>
      <c r="F862" s="61" t="s">
        <v>0</v>
      </c>
      <c r="G862" s="61">
        <v>37023</v>
      </c>
      <c r="R862" s="61" t="s">
        <v>174</v>
      </c>
      <c r="S862" s="61" t="s">
        <v>174</v>
      </c>
      <c r="T862" s="61" t="s">
        <v>175</v>
      </c>
      <c r="U862" s="61" t="s">
        <v>175</v>
      </c>
      <c r="V862" s="61" t="s">
        <v>176</v>
      </c>
      <c r="W862" s="61" t="s">
        <v>177</v>
      </c>
      <c r="X862" s="61" t="s">
        <v>178</v>
      </c>
      <c r="Y862" s="61" t="s">
        <v>179</v>
      </c>
    </row>
    <row r="863" spans="1:25" x14ac:dyDescent="0.25">
      <c r="A863" s="61">
        <v>1986836</v>
      </c>
      <c r="B863" s="61" t="s">
        <v>1403</v>
      </c>
      <c r="C863" s="61" t="s">
        <v>1404</v>
      </c>
      <c r="E863" s="61" t="s">
        <v>2</v>
      </c>
      <c r="F863" s="61" t="s">
        <v>0</v>
      </c>
      <c r="G863" s="61">
        <v>37023</v>
      </c>
      <c r="R863" s="61" t="s">
        <v>174</v>
      </c>
      <c r="S863" s="61" t="s">
        <v>174</v>
      </c>
      <c r="T863" s="61" t="s">
        <v>175</v>
      </c>
      <c r="U863" s="61" t="s">
        <v>175</v>
      </c>
      <c r="V863" s="61" t="s">
        <v>176</v>
      </c>
      <c r="W863" s="61" t="s">
        <v>177</v>
      </c>
      <c r="X863" s="61" t="s">
        <v>178</v>
      </c>
      <c r="Y863" s="61" t="s">
        <v>179</v>
      </c>
    </row>
    <row r="864" spans="1:25" x14ac:dyDescent="0.25">
      <c r="A864" s="61">
        <v>1988614</v>
      </c>
      <c r="B864" s="61" t="s">
        <v>364</v>
      </c>
      <c r="C864" s="61" t="s">
        <v>1405</v>
      </c>
      <c r="E864" s="61" t="s">
        <v>3</v>
      </c>
      <c r="F864" s="61" t="s">
        <v>1</v>
      </c>
      <c r="G864" s="61">
        <v>37015</v>
      </c>
      <c r="R864" s="61" t="s">
        <v>174</v>
      </c>
      <c r="S864" s="61" t="s">
        <v>174</v>
      </c>
      <c r="T864" s="61" t="s">
        <v>175</v>
      </c>
      <c r="U864" s="61" t="s">
        <v>175</v>
      </c>
      <c r="V864" s="61" t="s">
        <v>176</v>
      </c>
      <c r="W864" s="61" t="s">
        <v>177</v>
      </c>
      <c r="X864" s="61" t="s">
        <v>178</v>
      </c>
      <c r="Y864" s="61" t="s">
        <v>179</v>
      </c>
    </row>
    <row r="865" spans="1:25" x14ac:dyDescent="0.25">
      <c r="A865" s="61">
        <v>1988961</v>
      </c>
      <c r="B865" s="61" t="s">
        <v>1406</v>
      </c>
      <c r="C865" s="61" t="s">
        <v>1407</v>
      </c>
      <c r="E865" s="61" t="s">
        <v>3</v>
      </c>
      <c r="F865" s="61" t="s">
        <v>1</v>
      </c>
      <c r="G865" s="61">
        <v>18032</v>
      </c>
      <c r="R865" s="61" t="s">
        <v>174</v>
      </c>
      <c r="S865" s="61" t="s">
        <v>174</v>
      </c>
      <c r="T865" s="61" t="s">
        <v>175</v>
      </c>
      <c r="U865" s="61" t="s">
        <v>175</v>
      </c>
      <c r="V865" s="61" t="s">
        <v>176</v>
      </c>
      <c r="W865" s="61" t="s">
        <v>177</v>
      </c>
      <c r="X865" s="61" t="s">
        <v>178</v>
      </c>
      <c r="Y865" s="61" t="s">
        <v>179</v>
      </c>
    </row>
    <row r="866" spans="1:25" x14ac:dyDescent="0.25">
      <c r="A866" s="61">
        <v>1988976</v>
      </c>
      <c r="B866" s="61" t="s">
        <v>1408</v>
      </c>
      <c r="C866" s="61" t="s">
        <v>1409</v>
      </c>
      <c r="E866" s="61" t="s">
        <v>2</v>
      </c>
      <c r="F866" s="61" t="s">
        <v>0</v>
      </c>
      <c r="G866" s="61">
        <v>18003</v>
      </c>
      <c r="R866" s="61" t="s">
        <v>174</v>
      </c>
      <c r="S866" s="61" t="s">
        <v>174</v>
      </c>
      <c r="T866" s="61" t="s">
        <v>175</v>
      </c>
      <c r="U866" s="61" t="s">
        <v>175</v>
      </c>
      <c r="V866" s="61" t="s">
        <v>176</v>
      </c>
      <c r="W866" s="61" t="s">
        <v>177</v>
      </c>
      <c r="X866" s="61" t="s">
        <v>178</v>
      </c>
      <c r="Y866" s="61" t="s">
        <v>179</v>
      </c>
    </row>
    <row r="867" spans="1:25" x14ac:dyDescent="0.25">
      <c r="A867" s="61">
        <v>1989688</v>
      </c>
      <c r="B867" s="61" t="s">
        <v>1410</v>
      </c>
      <c r="C867" s="61" t="s">
        <v>231</v>
      </c>
      <c r="E867" s="61" t="s">
        <v>3</v>
      </c>
      <c r="F867" s="61" t="s">
        <v>1</v>
      </c>
      <c r="G867" s="61">
        <v>36003</v>
      </c>
      <c r="R867" s="61" t="s">
        <v>174</v>
      </c>
      <c r="S867" s="61" t="s">
        <v>174</v>
      </c>
      <c r="T867" s="61" t="s">
        <v>175</v>
      </c>
      <c r="U867" s="61" t="s">
        <v>175</v>
      </c>
      <c r="V867" s="61" t="s">
        <v>176</v>
      </c>
      <c r="W867" s="61" t="s">
        <v>177</v>
      </c>
      <c r="X867" s="61" t="s">
        <v>178</v>
      </c>
      <c r="Y867" s="61" t="s">
        <v>179</v>
      </c>
    </row>
    <row r="868" spans="1:25" x14ac:dyDescent="0.25">
      <c r="A868" s="61">
        <v>1990054</v>
      </c>
      <c r="B868" s="61" t="s">
        <v>1411</v>
      </c>
      <c r="C868" s="61" t="s">
        <v>428</v>
      </c>
      <c r="E868" s="61" t="s">
        <v>3</v>
      </c>
      <c r="F868" s="61" t="s">
        <v>0</v>
      </c>
      <c r="G868" s="61">
        <v>45033</v>
      </c>
      <c r="R868" s="61" t="s">
        <v>174</v>
      </c>
      <c r="S868" s="61" t="s">
        <v>174</v>
      </c>
      <c r="T868" s="61" t="s">
        <v>175</v>
      </c>
      <c r="U868" s="61" t="s">
        <v>175</v>
      </c>
      <c r="V868" s="61" t="s">
        <v>176</v>
      </c>
      <c r="W868" s="61" t="s">
        <v>177</v>
      </c>
      <c r="X868" s="61" t="s">
        <v>178</v>
      </c>
      <c r="Y868" s="61" t="s">
        <v>179</v>
      </c>
    </row>
    <row r="869" spans="1:25" x14ac:dyDescent="0.25">
      <c r="A869" s="61">
        <v>1990304</v>
      </c>
      <c r="B869" s="61" t="s">
        <v>1412</v>
      </c>
      <c r="C869" s="61" t="s">
        <v>423</v>
      </c>
      <c r="E869" s="61" t="s">
        <v>3</v>
      </c>
      <c r="F869" s="61" t="s">
        <v>1</v>
      </c>
      <c r="G869" s="61">
        <v>37027</v>
      </c>
      <c r="R869" s="61" t="s">
        <v>174</v>
      </c>
      <c r="S869" s="61" t="s">
        <v>174</v>
      </c>
      <c r="T869" s="61" t="s">
        <v>175</v>
      </c>
      <c r="U869" s="61" t="s">
        <v>175</v>
      </c>
      <c r="V869" s="61" t="s">
        <v>176</v>
      </c>
      <c r="W869" s="61" t="s">
        <v>177</v>
      </c>
      <c r="X869" s="61" t="s">
        <v>178</v>
      </c>
      <c r="Y869" s="61" t="s">
        <v>179</v>
      </c>
    </row>
    <row r="870" spans="1:25" x14ac:dyDescent="0.25">
      <c r="A870" s="61">
        <v>1990635</v>
      </c>
      <c r="B870" s="61" t="s">
        <v>1413</v>
      </c>
      <c r="C870" s="61" t="s">
        <v>421</v>
      </c>
      <c r="E870" s="61" t="s">
        <v>2</v>
      </c>
      <c r="F870" s="61" t="s">
        <v>1</v>
      </c>
      <c r="G870" s="61">
        <v>45016</v>
      </c>
      <c r="R870" s="61" t="s">
        <v>174</v>
      </c>
      <c r="S870" s="61" t="s">
        <v>174</v>
      </c>
      <c r="T870" s="61" t="s">
        <v>175</v>
      </c>
      <c r="U870" s="61" t="s">
        <v>175</v>
      </c>
      <c r="V870" s="61" t="s">
        <v>176</v>
      </c>
      <c r="W870" s="61" t="s">
        <v>177</v>
      </c>
      <c r="X870" s="61" t="s">
        <v>178</v>
      </c>
      <c r="Y870" s="61" t="s">
        <v>179</v>
      </c>
    </row>
    <row r="871" spans="1:25" x14ac:dyDescent="0.25">
      <c r="A871" s="61">
        <v>1990894</v>
      </c>
      <c r="B871" s="61" t="s">
        <v>1414</v>
      </c>
      <c r="C871" s="61" t="s">
        <v>31</v>
      </c>
      <c r="E871" s="61" t="s">
        <v>2</v>
      </c>
      <c r="F871" s="61" t="s">
        <v>0</v>
      </c>
      <c r="G871" s="61">
        <v>41006</v>
      </c>
      <c r="R871" s="61" t="s">
        <v>174</v>
      </c>
      <c r="S871" s="61" t="s">
        <v>174</v>
      </c>
      <c r="T871" s="61" t="s">
        <v>175</v>
      </c>
      <c r="U871" s="61" t="s">
        <v>175</v>
      </c>
      <c r="V871" s="61" t="s">
        <v>176</v>
      </c>
      <c r="W871" s="61" t="s">
        <v>177</v>
      </c>
      <c r="X871" s="61" t="s">
        <v>178</v>
      </c>
      <c r="Y871" s="61" t="s">
        <v>179</v>
      </c>
    </row>
    <row r="872" spans="1:25" x14ac:dyDescent="0.25">
      <c r="A872" s="61">
        <v>1990910</v>
      </c>
      <c r="B872" s="61" t="s">
        <v>1253</v>
      </c>
      <c r="C872" s="61" t="s">
        <v>517</v>
      </c>
      <c r="E872" s="61" t="s">
        <v>3</v>
      </c>
      <c r="F872" s="61" t="s">
        <v>1</v>
      </c>
      <c r="G872" s="61">
        <v>41006</v>
      </c>
      <c r="R872" s="61" t="s">
        <v>174</v>
      </c>
      <c r="S872" s="61" t="s">
        <v>174</v>
      </c>
      <c r="T872" s="61" t="s">
        <v>175</v>
      </c>
      <c r="U872" s="61" t="s">
        <v>175</v>
      </c>
      <c r="V872" s="61" t="s">
        <v>176</v>
      </c>
      <c r="W872" s="61" t="s">
        <v>177</v>
      </c>
      <c r="X872" s="61" t="s">
        <v>178</v>
      </c>
      <c r="Y872" s="61" t="s">
        <v>179</v>
      </c>
    </row>
    <row r="873" spans="1:25" x14ac:dyDescent="0.25">
      <c r="A873" s="61">
        <v>1990934</v>
      </c>
      <c r="B873" s="61" t="s">
        <v>1415</v>
      </c>
      <c r="C873" s="61" t="s">
        <v>1416</v>
      </c>
      <c r="E873" s="61" t="s">
        <v>2</v>
      </c>
      <c r="F873" s="61" t="s">
        <v>1</v>
      </c>
      <c r="G873" s="61">
        <v>41006</v>
      </c>
      <c r="R873" s="61" t="s">
        <v>174</v>
      </c>
      <c r="S873" s="61" t="s">
        <v>174</v>
      </c>
      <c r="T873" s="61" t="s">
        <v>175</v>
      </c>
      <c r="U873" s="61" t="s">
        <v>175</v>
      </c>
      <c r="V873" s="61" t="s">
        <v>176</v>
      </c>
      <c r="W873" s="61" t="s">
        <v>177</v>
      </c>
      <c r="X873" s="61" t="s">
        <v>178</v>
      </c>
      <c r="Y873" s="61" t="s">
        <v>179</v>
      </c>
    </row>
    <row r="874" spans="1:25" x14ac:dyDescent="0.25">
      <c r="A874" s="61">
        <v>1991124</v>
      </c>
      <c r="B874" s="61" t="s">
        <v>1417</v>
      </c>
      <c r="C874" s="61" t="s">
        <v>1418</v>
      </c>
      <c r="E874" s="61" t="s">
        <v>3</v>
      </c>
      <c r="F874" s="61" t="s">
        <v>1</v>
      </c>
      <c r="G874" s="61">
        <v>37021</v>
      </c>
      <c r="R874" s="61" t="s">
        <v>174</v>
      </c>
      <c r="S874" s="61" t="s">
        <v>174</v>
      </c>
      <c r="T874" s="61" t="s">
        <v>175</v>
      </c>
      <c r="U874" s="61" t="s">
        <v>175</v>
      </c>
      <c r="V874" s="61" t="s">
        <v>176</v>
      </c>
      <c r="W874" s="61" t="s">
        <v>177</v>
      </c>
      <c r="X874" s="61" t="s">
        <v>178</v>
      </c>
      <c r="Y874" s="61" t="s">
        <v>179</v>
      </c>
    </row>
    <row r="875" spans="1:25" x14ac:dyDescent="0.25">
      <c r="A875" s="61">
        <v>1991395</v>
      </c>
      <c r="B875" s="61" t="s">
        <v>1419</v>
      </c>
      <c r="C875" s="61" t="s">
        <v>1252</v>
      </c>
      <c r="E875" s="61" t="s">
        <v>3</v>
      </c>
      <c r="F875" s="61" t="s">
        <v>0</v>
      </c>
      <c r="G875" s="61">
        <v>41003</v>
      </c>
      <c r="R875" s="61" t="s">
        <v>174</v>
      </c>
      <c r="S875" s="61" t="s">
        <v>174</v>
      </c>
      <c r="T875" s="61" t="s">
        <v>175</v>
      </c>
      <c r="U875" s="61" t="s">
        <v>175</v>
      </c>
      <c r="V875" s="61" t="s">
        <v>176</v>
      </c>
      <c r="W875" s="61" t="s">
        <v>177</v>
      </c>
      <c r="X875" s="61" t="s">
        <v>178</v>
      </c>
      <c r="Y875" s="61" t="s">
        <v>179</v>
      </c>
    </row>
    <row r="876" spans="1:25" x14ac:dyDescent="0.25">
      <c r="A876" s="61">
        <v>1991984</v>
      </c>
      <c r="B876" s="61" t="s">
        <v>1420</v>
      </c>
      <c r="C876" s="61" t="s">
        <v>1421</v>
      </c>
      <c r="E876" s="61" t="s">
        <v>2</v>
      </c>
      <c r="F876" s="61" t="s">
        <v>1</v>
      </c>
      <c r="G876" s="61">
        <v>41024</v>
      </c>
      <c r="R876" s="61" t="s">
        <v>174</v>
      </c>
      <c r="S876" s="61" t="s">
        <v>174</v>
      </c>
      <c r="T876" s="61" t="s">
        <v>175</v>
      </c>
      <c r="U876" s="61" t="s">
        <v>175</v>
      </c>
      <c r="V876" s="61" t="s">
        <v>176</v>
      </c>
      <c r="W876" s="61" t="s">
        <v>177</v>
      </c>
      <c r="X876" s="61" t="s">
        <v>178</v>
      </c>
      <c r="Y876" s="61" t="s">
        <v>179</v>
      </c>
    </row>
    <row r="877" spans="1:25" x14ac:dyDescent="0.25">
      <c r="A877" s="61">
        <v>1992007</v>
      </c>
      <c r="B877" s="61" t="s">
        <v>318</v>
      </c>
      <c r="C877" s="61" t="s">
        <v>1422</v>
      </c>
      <c r="E877" s="61" t="s">
        <v>3</v>
      </c>
      <c r="F877" s="61" t="s">
        <v>0</v>
      </c>
      <c r="G877" s="61">
        <v>41024</v>
      </c>
      <c r="R877" s="61" t="s">
        <v>174</v>
      </c>
      <c r="S877" s="61" t="s">
        <v>174</v>
      </c>
      <c r="T877" s="61" t="s">
        <v>175</v>
      </c>
      <c r="U877" s="61" t="s">
        <v>175</v>
      </c>
      <c r="V877" s="61" t="s">
        <v>176</v>
      </c>
      <c r="W877" s="61" t="s">
        <v>177</v>
      </c>
      <c r="X877" s="61" t="s">
        <v>178</v>
      </c>
      <c r="Y877" s="61" t="s">
        <v>179</v>
      </c>
    </row>
    <row r="878" spans="1:25" x14ac:dyDescent="0.25">
      <c r="A878" s="61">
        <v>1992113</v>
      </c>
      <c r="B878" s="61" t="s">
        <v>1423</v>
      </c>
      <c r="C878" s="61" t="s">
        <v>550</v>
      </c>
      <c r="E878" s="61" t="s">
        <v>2</v>
      </c>
      <c r="F878" s="61" t="s">
        <v>1</v>
      </c>
      <c r="G878" s="61">
        <v>41026</v>
      </c>
      <c r="R878" s="61" t="s">
        <v>174</v>
      </c>
      <c r="S878" s="61" t="s">
        <v>174</v>
      </c>
      <c r="T878" s="61" t="s">
        <v>175</v>
      </c>
      <c r="U878" s="61" t="s">
        <v>175</v>
      </c>
      <c r="V878" s="61" t="s">
        <v>176</v>
      </c>
      <c r="W878" s="61" t="s">
        <v>177</v>
      </c>
      <c r="X878" s="61" t="s">
        <v>178</v>
      </c>
      <c r="Y878" s="61" t="s">
        <v>179</v>
      </c>
    </row>
    <row r="879" spans="1:25" x14ac:dyDescent="0.25">
      <c r="A879" s="61">
        <v>1992117</v>
      </c>
      <c r="B879" s="61" t="s">
        <v>342</v>
      </c>
      <c r="C879" s="61" t="s">
        <v>940</v>
      </c>
      <c r="E879" s="61" t="s">
        <v>2</v>
      </c>
      <c r="F879" s="61" t="s">
        <v>1</v>
      </c>
      <c r="G879" s="61">
        <v>41026</v>
      </c>
      <c r="R879" s="61" t="s">
        <v>174</v>
      </c>
      <c r="S879" s="61" t="s">
        <v>174</v>
      </c>
      <c r="T879" s="61" t="s">
        <v>175</v>
      </c>
      <c r="U879" s="61" t="s">
        <v>175</v>
      </c>
      <c r="V879" s="61" t="s">
        <v>176</v>
      </c>
      <c r="W879" s="61" t="s">
        <v>177</v>
      </c>
      <c r="X879" s="61" t="s">
        <v>178</v>
      </c>
      <c r="Y879" s="61" t="s">
        <v>179</v>
      </c>
    </row>
    <row r="880" spans="1:25" x14ac:dyDescent="0.25">
      <c r="A880" s="61">
        <v>1992135</v>
      </c>
      <c r="B880" s="61" t="s">
        <v>1424</v>
      </c>
      <c r="C880" s="61" t="s">
        <v>1425</v>
      </c>
      <c r="E880" s="61" t="s">
        <v>2</v>
      </c>
      <c r="F880" s="61" t="s">
        <v>1</v>
      </c>
      <c r="G880" s="61">
        <v>45038</v>
      </c>
      <c r="R880" s="61" t="s">
        <v>174</v>
      </c>
      <c r="S880" s="61" t="s">
        <v>174</v>
      </c>
      <c r="T880" s="61" t="s">
        <v>175</v>
      </c>
      <c r="U880" s="61" t="s">
        <v>175</v>
      </c>
      <c r="V880" s="61" t="s">
        <v>176</v>
      </c>
      <c r="W880" s="61" t="s">
        <v>177</v>
      </c>
      <c r="X880" s="61" t="s">
        <v>178</v>
      </c>
      <c r="Y880" s="61" t="s">
        <v>179</v>
      </c>
    </row>
    <row r="881" spans="1:25" x14ac:dyDescent="0.25">
      <c r="A881" s="61">
        <v>1992426</v>
      </c>
      <c r="B881" s="61" t="s">
        <v>1426</v>
      </c>
      <c r="C881" s="61" t="s">
        <v>609</v>
      </c>
      <c r="E881" s="61" t="s">
        <v>2</v>
      </c>
      <c r="F881" s="61" t="s">
        <v>1</v>
      </c>
      <c r="G881" s="61">
        <v>28031</v>
      </c>
      <c r="R881" s="61" t="s">
        <v>174</v>
      </c>
      <c r="S881" s="61" t="s">
        <v>174</v>
      </c>
      <c r="T881" s="61" t="s">
        <v>175</v>
      </c>
      <c r="U881" s="61" t="s">
        <v>175</v>
      </c>
      <c r="V881" s="61" t="s">
        <v>176</v>
      </c>
      <c r="W881" s="61" t="s">
        <v>177</v>
      </c>
      <c r="X881" s="61" t="s">
        <v>178</v>
      </c>
      <c r="Y881" s="61" t="s">
        <v>179</v>
      </c>
    </row>
    <row r="882" spans="1:25" x14ac:dyDescent="0.25">
      <c r="A882" s="61">
        <v>1992632</v>
      </c>
      <c r="B882" s="61" t="s">
        <v>1427</v>
      </c>
      <c r="C882" s="61" t="s">
        <v>1097</v>
      </c>
      <c r="E882" s="61" t="s">
        <v>2</v>
      </c>
      <c r="F882" s="61" t="s">
        <v>1</v>
      </c>
      <c r="G882" s="61">
        <v>36010</v>
      </c>
      <c r="R882" s="61" t="s">
        <v>174</v>
      </c>
      <c r="S882" s="61" t="s">
        <v>174</v>
      </c>
      <c r="T882" s="61" t="s">
        <v>175</v>
      </c>
      <c r="U882" s="61" t="s">
        <v>175</v>
      </c>
      <c r="V882" s="61" t="s">
        <v>176</v>
      </c>
      <c r="W882" s="61" t="s">
        <v>177</v>
      </c>
      <c r="X882" s="61" t="s">
        <v>178</v>
      </c>
      <c r="Y882" s="61" t="s">
        <v>179</v>
      </c>
    </row>
    <row r="883" spans="1:25" x14ac:dyDescent="0.25">
      <c r="A883" s="61">
        <v>1992715</v>
      </c>
      <c r="B883" s="61" t="s">
        <v>1428</v>
      </c>
      <c r="C883" s="61" t="s">
        <v>945</v>
      </c>
      <c r="E883" s="61" t="s">
        <v>2</v>
      </c>
      <c r="F883" s="61" t="s">
        <v>1</v>
      </c>
      <c r="G883" s="61">
        <v>37023</v>
      </c>
      <c r="R883" s="61" t="s">
        <v>174</v>
      </c>
      <c r="S883" s="61" t="s">
        <v>174</v>
      </c>
      <c r="T883" s="61" t="s">
        <v>175</v>
      </c>
      <c r="U883" s="61" t="s">
        <v>175</v>
      </c>
      <c r="V883" s="61" t="s">
        <v>176</v>
      </c>
      <c r="W883" s="61" t="s">
        <v>177</v>
      </c>
      <c r="X883" s="61" t="s">
        <v>178</v>
      </c>
      <c r="Y883" s="61" t="s">
        <v>179</v>
      </c>
    </row>
    <row r="884" spans="1:25" x14ac:dyDescent="0.25">
      <c r="A884" s="61">
        <v>1992801</v>
      </c>
      <c r="B884" s="61" t="s">
        <v>1429</v>
      </c>
      <c r="C884" s="61" t="s">
        <v>548</v>
      </c>
      <c r="E884" s="61" t="s">
        <v>3</v>
      </c>
      <c r="F884" s="61" t="s">
        <v>0</v>
      </c>
      <c r="G884" s="61">
        <v>41016</v>
      </c>
      <c r="R884" s="61" t="s">
        <v>174</v>
      </c>
      <c r="S884" s="61" t="s">
        <v>174</v>
      </c>
      <c r="T884" s="61" t="s">
        <v>175</v>
      </c>
      <c r="U884" s="61" t="s">
        <v>175</v>
      </c>
      <c r="V884" s="61" t="s">
        <v>176</v>
      </c>
      <c r="W884" s="61" t="s">
        <v>177</v>
      </c>
      <c r="X884" s="61" t="s">
        <v>178</v>
      </c>
      <c r="Y884" s="61" t="s">
        <v>179</v>
      </c>
    </row>
    <row r="885" spans="1:25" x14ac:dyDescent="0.25">
      <c r="A885" s="61">
        <v>1993439</v>
      </c>
      <c r="B885" s="61" t="s">
        <v>1430</v>
      </c>
      <c r="C885" s="61" t="s">
        <v>1431</v>
      </c>
      <c r="E885" s="61" t="s">
        <v>3</v>
      </c>
      <c r="F885" s="61" t="s">
        <v>0</v>
      </c>
      <c r="G885" s="61">
        <v>28001</v>
      </c>
      <c r="R885" s="61" t="s">
        <v>174</v>
      </c>
      <c r="S885" s="61" t="s">
        <v>174</v>
      </c>
      <c r="T885" s="61" t="s">
        <v>175</v>
      </c>
      <c r="U885" s="61" t="s">
        <v>175</v>
      </c>
      <c r="V885" s="61" t="s">
        <v>176</v>
      </c>
      <c r="W885" s="61" t="s">
        <v>177</v>
      </c>
      <c r="X885" s="61" t="s">
        <v>178</v>
      </c>
      <c r="Y885" s="61" t="s">
        <v>179</v>
      </c>
    </row>
    <row r="886" spans="1:25" x14ac:dyDescent="0.25">
      <c r="A886" s="61">
        <v>1993450</v>
      </c>
      <c r="B886" s="61" t="s">
        <v>1432</v>
      </c>
      <c r="C886" s="61" t="s">
        <v>200</v>
      </c>
      <c r="E886" s="61" t="s">
        <v>3</v>
      </c>
      <c r="F886" s="61" t="s">
        <v>1</v>
      </c>
      <c r="G886" s="61">
        <v>28001</v>
      </c>
      <c r="R886" s="61" t="s">
        <v>174</v>
      </c>
      <c r="S886" s="61" t="s">
        <v>174</v>
      </c>
      <c r="T886" s="61" t="s">
        <v>175</v>
      </c>
      <c r="U886" s="61" t="s">
        <v>175</v>
      </c>
      <c r="V886" s="61" t="s">
        <v>176</v>
      </c>
      <c r="W886" s="61" t="s">
        <v>177</v>
      </c>
      <c r="X886" s="61" t="s">
        <v>178</v>
      </c>
      <c r="Y886" s="61" t="s">
        <v>179</v>
      </c>
    </row>
    <row r="887" spans="1:25" x14ac:dyDescent="0.25">
      <c r="A887" s="61">
        <v>1993529</v>
      </c>
      <c r="B887" s="61" t="s">
        <v>1433</v>
      </c>
      <c r="C887" s="61" t="s">
        <v>217</v>
      </c>
      <c r="E887" s="61" t="s">
        <v>3</v>
      </c>
      <c r="F887" s="61" t="s">
        <v>0</v>
      </c>
      <c r="G887" s="61">
        <v>37024</v>
      </c>
      <c r="R887" s="61" t="s">
        <v>174</v>
      </c>
      <c r="S887" s="61" t="s">
        <v>174</v>
      </c>
      <c r="T887" s="61" t="s">
        <v>175</v>
      </c>
      <c r="U887" s="61" t="s">
        <v>175</v>
      </c>
      <c r="V887" s="61" t="s">
        <v>176</v>
      </c>
      <c r="W887" s="61" t="s">
        <v>177</v>
      </c>
      <c r="X887" s="61" t="s">
        <v>178</v>
      </c>
      <c r="Y887" s="61" t="s">
        <v>179</v>
      </c>
    </row>
    <row r="888" spans="1:25" x14ac:dyDescent="0.25">
      <c r="A888" s="61">
        <v>1993837</v>
      </c>
      <c r="B888" s="61" t="s">
        <v>1434</v>
      </c>
      <c r="C888" s="61" t="s">
        <v>940</v>
      </c>
      <c r="E888" s="61" t="s">
        <v>2</v>
      </c>
      <c r="F888" s="61" t="s">
        <v>1</v>
      </c>
      <c r="G888" s="61">
        <v>37015</v>
      </c>
      <c r="R888" s="61" t="s">
        <v>174</v>
      </c>
      <c r="S888" s="61" t="s">
        <v>174</v>
      </c>
      <c r="T888" s="61" t="s">
        <v>175</v>
      </c>
      <c r="U888" s="61" t="s">
        <v>175</v>
      </c>
      <c r="V888" s="61" t="s">
        <v>176</v>
      </c>
      <c r="W888" s="61" t="s">
        <v>177</v>
      </c>
      <c r="X888" s="61" t="s">
        <v>178</v>
      </c>
      <c r="Y888" s="61" t="s">
        <v>179</v>
      </c>
    </row>
    <row r="889" spans="1:25" x14ac:dyDescent="0.25">
      <c r="A889" s="61">
        <v>1993845</v>
      </c>
      <c r="B889" s="61" t="s">
        <v>1435</v>
      </c>
      <c r="C889" s="61" t="s">
        <v>1436</v>
      </c>
      <c r="E889" s="61" t="s">
        <v>2</v>
      </c>
      <c r="F889" s="61" t="s">
        <v>1</v>
      </c>
      <c r="G889" s="61">
        <v>37015</v>
      </c>
      <c r="R889" s="61" t="s">
        <v>174</v>
      </c>
      <c r="S889" s="61" t="s">
        <v>174</v>
      </c>
      <c r="T889" s="61" t="s">
        <v>175</v>
      </c>
      <c r="U889" s="61" t="s">
        <v>175</v>
      </c>
      <c r="V889" s="61" t="s">
        <v>176</v>
      </c>
      <c r="W889" s="61" t="s">
        <v>177</v>
      </c>
      <c r="X889" s="61" t="s">
        <v>178</v>
      </c>
      <c r="Y889" s="61" t="s">
        <v>179</v>
      </c>
    </row>
    <row r="890" spans="1:25" x14ac:dyDescent="0.25">
      <c r="A890" s="61">
        <v>1994595</v>
      </c>
      <c r="B890" s="61" t="s">
        <v>1437</v>
      </c>
      <c r="C890" s="61" t="s">
        <v>1438</v>
      </c>
      <c r="E890" s="61" t="s">
        <v>2</v>
      </c>
      <c r="F890" s="61" t="s">
        <v>1</v>
      </c>
      <c r="G890" s="61">
        <v>41003</v>
      </c>
      <c r="R890" s="61" t="s">
        <v>174</v>
      </c>
      <c r="S890" s="61" t="s">
        <v>174</v>
      </c>
      <c r="T890" s="61" t="s">
        <v>175</v>
      </c>
      <c r="U890" s="61" t="s">
        <v>175</v>
      </c>
      <c r="V890" s="61" t="s">
        <v>176</v>
      </c>
      <c r="W890" s="61" t="s">
        <v>177</v>
      </c>
      <c r="X890" s="61" t="s">
        <v>178</v>
      </c>
      <c r="Y890" s="61" t="s">
        <v>179</v>
      </c>
    </row>
    <row r="891" spans="1:25" x14ac:dyDescent="0.25">
      <c r="A891" s="61">
        <v>1995679</v>
      </c>
      <c r="B891" s="61" t="s">
        <v>1439</v>
      </c>
      <c r="C891" s="61" t="s">
        <v>217</v>
      </c>
      <c r="E891" s="61" t="s">
        <v>2</v>
      </c>
      <c r="F891" s="61" t="s">
        <v>0</v>
      </c>
      <c r="G891" s="61">
        <v>37043</v>
      </c>
      <c r="R891" s="61" t="s">
        <v>174</v>
      </c>
      <c r="S891" s="61" t="s">
        <v>174</v>
      </c>
      <c r="T891" s="61" t="s">
        <v>175</v>
      </c>
      <c r="U891" s="61" t="s">
        <v>175</v>
      </c>
      <c r="V891" s="61" t="s">
        <v>176</v>
      </c>
      <c r="W891" s="61" t="s">
        <v>177</v>
      </c>
      <c r="X891" s="61" t="s">
        <v>178</v>
      </c>
      <c r="Y891" s="61" t="s">
        <v>179</v>
      </c>
    </row>
    <row r="892" spans="1:25" x14ac:dyDescent="0.25">
      <c r="A892" s="61">
        <v>1996031</v>
      </c>
      <c r="B892" s="61" t="s">
        <v>1440</v>
      </c>
      <c r="C892" s="61" t="s">
        <v>1356</v>
      </c>
      <c r="E892" s="61" t="s">
        <v>3</v>
      </c>
      <c r="F892" s="61" t="s">
        <v>0</v>
      </c>
      <c r="G892" s="61">
        <v>45009</v>
      </c>
      <c r="R892" s="61" t="s">
        <v>174</v>
      </c>
      <c r="S892" s="61" t="s">
        <v>174</v>
      </c>
      <c r="T892" s="61" t="s">
        <v>175</v>
      </c>
      <c r="U892" s="61" t="s">
        <v>175</v>
      </c>
      <c r="V892" s="61" t="s">
        <v>176</v>
      </c>
      <c r="W892" s="61" t="s">
        <v>177</v>
      </c>
      <c r="X892" s="61" t="s">
        <v>178</v>
      </c>
      <c r="Y892" s="61" t="s">
        <v>179</v>
      </c>
    </row>
    <row r="893" spans="1:25" x14ac:dyDescent="0.25">
      <c r="A893" s="61">
        <v>1996256</v>
      </c>
      <c r="B893" s="61" t="s">
        <v>1441</v>
      </c>
      <c r="C893" s="61" t="s">
        <v>338</v>
      </c>
      <c r="E893" s="61" t="s">
        <v>3</v>
      </c>
      <c r="F893" s="61" t="s">
        <v>1</v>
      </c>
      <c r="G893" s="61">
        <v>37023</v>
      </c>
      <c r="R893" s="61" t="s">
        <v>174</v>
      </c>
      <c r="S893" s="61" t="s">
        <v>174</v>
      </c>
      <c r="T893" s="61" t="s">
        <v>175</v>
      </c>
      <c r="U893" s="61" t="s">
        <v>175</v>
      </c>
      <c r="V893" s="61" t="s">
        <v>176</v>
      </c>
      <c r="W893" s="61" t="s">
        <v>177</v>
      </c>
      <c r="X893" s="61" t="s">
        <v>178</v>
      </c>
      <c r="Y893" s="61" t="s">
        <v>179</v>
      </c>
    </row>
    <row r="894" spans="1:25" x14ac:dyDescent="0.25">
      <c r="A894" s="61">
        <v>1996408</v>
      </c>
      <c r="B894" s="61" t="s">
        <v>364</v>
      </c>
      <c r="C894" s="61" t="s">
        <v>237</v>
      </c>
      <c r="E894" s="61" t="s">
        <v>3</v>
      </c>
      <c r="F894" s="61" t="s">
        <v>0</v>
      </c>
      <c r="G894" s="61">
        <v>18035</v>
      </c>
      <c r="R894" s="61" t="s">
        <v>174</v>
      </c>
      <c r="S894" s="61" t="s">
        <v>174</v>
      </c>
      <c r="T894" s="61" t="s">
        <v>175</v>
      </c>
      <c r="U894" s="61" t="s">
        <v>175</v>
      </c>
      <c r="V894" s="61" t="s">
        <v>176</v>
      </c>
      <c r="W894" s="61" t="s">
        <v>177</v>
      </c>
      <c r="X894" s="61" t="s">
        <v>178</v>
      </c>
      <c r="Y894" s="61" t="s">
        <v>179</v>
      </c>
    </row>
    <row r="895" spans="1:25" x14ac:dyDescent="0.25">
      <c r="A895" s="61">
        <v>1996424</v>
      </c>
      <c r="B895" s="61" t="s">
        <v>1442</v>
      </c>
      <c r="C895" s="61" t="s">
        <v>389</v>
      </c>
      <c r="E895" s="61" t="s">
        <v>3</v>
      </c>
      <c r="F895" s="61" t="s">
        <v>0</v>
      </c>
      <c r="G895" s="61">
        <v>45008</v>
      </c>
      <c r="R895" s="61" t="s">
        <v>174</v>
      </c>
      <c r="S895" s="61" t="s">
        <v>174</v>
      </c>
      <c r="T895" s="61" t="s">
        <v>175</v>
      </c>
      <c r="U895" s="61" t="s">
        <v>175</v>
      </c>
      <c r="V895" s="61" t="s">
        <v>176</v>
      </c>
      <c r="W895" s="61" t="s">
        <v>177</v>
      </c>
      <c r="X895" s="61" t="s">
        <v>178</v>
      </c>
      <c r="Y895" s="61" t="s">
        <v>179</v>
      </c>
    </row>
    <row r="896" spans="1:25" x14ac:dyDescent="0.25">
      <c r="A896" s="61">
        <v>1996530</v>
      </c>
      <c r="B896" s="61" t="s">
        <v>1443</v>
      </c>
      <c r="C896" s="61" t="s">
        <v>1444</v>
      </c>
      <c r="E896" s="61" t="s">
        <v>3</v>
      </c>
      <c r="F896" s="61" t="s">
        <v>1</v>
      </c>
      <c r="G896" s="61">
        <v>45008</v>
      </c>
      <c r="R896" s="61" t="s">
        <v>174</v>
      </c>
      <c r="S896" s="61" t="s">
        <v>174</v>
      </c>
      <c r="T896" s="61" t="s">
        <v>175</v>
      </c>
      <c r="U896" s="61" t="s">
        <v>175</v>
      </c>
      <c r="V896" s="61" t="s">
        <v>176</v>
      </c>
      <c r="W896" s="61" t="s">
        <v>177</v>
      </c>
      <c r="X896" s="61" t="s">
        <v>178</v>
      </c>
      <c r="Y896" s="61" t="s">
        <v>179</v>
      </c>
    </row>
    <row r="897" spans="1:25" x14ac:dyDescent="0.25">
      <c r="A897" s="61">
        <v>1997139</v>
      </c>
      <c r="B897" s="61" t="s">
        <v>1445</v>
      </c>
      <c r="C897" s="61" t="s">
        <v>1446</v>
      </c>
      <c r="E897" s="61" t="s">
        <v>3</v>
      </c>
      <c r="F897" s="61" t="s">
        <v>0</v>
      </c>
      <c r="G897" s="61">
        <v>36003</v>
      </c>
      <c r="R897" s="61" t="s">
        <v>174</v>
      </c>
      <c r="S897" s="61" t="s">
        <v>174</v>
      </c>
      <c r="T897" s="61" t="s">
        <v>175</v>
      </c>
      <c r="U897" s="61" t="s">
        <v>175</v>
      </c>
      <c r="V897" s="61" t="s">
        <v>176</v>
      </c>
      <c r="W897" s="61" t="s">
        <v>177</v>
      </c>
      <c r="X897" s="61" t="s">
        <v>178</v>
      </c>
      <c r="Y897" s="61" t="s">
        <v>179</v>
      </c>
    </row>
    <row r="898" spans="1:25" x14ac:dyDescent="0.25">
      <c r="A898" s="61">
        <v>1997193</v>
      </c>
      <c r="B898" s="61" t="s">
        <v>1447</v>
      </c>
      <c r="C898" s="61" t="s">
        <v>1448</v>
      </c>
      <c r="E898" s="61" t="s">
        <v>2</v>
      </c>
      <c r="F898" s="61" t="s">
        <v>0</v>
      </c>
      <c r="G898" s="61">
        <v>41003</v>
      </c>
      <c r="R898" s="61" t="s">
        <v>174</v>
      </c>
      <c r="S898" s="61" t="s">
        <v>174</v>
      </c>
      <c r="T898" s="61" t="s">
        <v>175</v>
      </c>
      <c r="U898" s="61" t="s">
        <v>175</v>
      </c>
      <c r="V898" s="61" t="s">
        <v>176</v>
      </c>
      <c r="W898" s="61" t="s">
        <v>177</v>
      </c>
      <c r="X898" s="61" t="s">
        <v>178</v>
      </c>
      <c r="Y898" s="61" t="s">
        <v>179</v>
      </c>
    </row>
    <row r="899" spans="1:25" x14ac:dyDescent="0.25">
      <c r="A899" s="61">
        <v>1997270</v>
      </c>
      <c r="B899" s="61" t="s">
        <v>1449</v>
      </c>
      <c r="C899" s="61" t="s">
        <v>194</v>
      </c>
      <c r="E899" s="61" t="s">
        <v>3</v>
      </c>
      <c r="F899" s="61" t="s">
        <v>0</v>
      </c>
      <c r="G899" s="61">
        <v>28012</v>
      </c>
      <c r="R899" s="61" t="s">
        <v>174</v>
      </c>
      <c r="S899" s="61" t="s">
        <v>174</v>
      </c>
      <c r="T899" s="61" t="s">
        <v>175</v>
      </c>
      <c r="U899" s="61" t="s">
        <v>175</v>
      </c>
      <c r="V899" s="61" t="s">
        <v>176</v>
      </c>
      <c r="W899" s="61" t="s">
        <v>177</v>
      </c>
      <c r="X899" s="61" t="s">
        <v>178</v>
      </c>
      <c r="Y899" s="61" t="s">
        <v>179</v>
      </c>
    </row>
    <row r="900" spans="1:25" x14ac:dyDescent="0.25">
      <c r="A900" s="61">
        <v>1997373</v>
      </c>
      <c r="B900" s="61" t="s">
        <v>1450</v>
      </c>
      <c r="C900" s="61" t="s">
        <v>1451</v>
      </c>
      <c r="E900" s="61" t="s">
        <v>3</v>
      </c>
      <c r="F900" s="61" t="s">
        <v>1</v>
      </c>
      <c r="G900" s="61">
        <v>41003</v>
      </c>
      <c r="R900" s="61" t="s">
        <v>174</v>
      </c>
      <c r="S900" s="61" t="s">
        <v>174</v>
      </c>
      <c r="T900" s="61" t="s">
        <v>175</v>
      </c>
      <c r="U900" s="61" t="s">
        <v>175</v>
      </c>
      <c r="V900" s="61" t="s">
        <v>176</v>
      </c>
      <c r="W900" s="61" t="s">
        <v>177</v>
      </c>
      <c r="X900" s="61" t="s">
        <v>178</v>
      </c>
      <c r="Y900" s="61" t="s">
        <v>179</v>
      </c>
    </row>
    <row r="901" spans="1:25" x14ac:dyDescent="0.25">
      <c r="A901" s="61">
        <v>1997383</v>
      </c>
      <c r="B901" s="61" t="s">
        <v>1452</v>
      </c>
      <c r="C901" s="61" t="s">
        <v>1252</v>
      </c>
      <c r="E901" s="61" t="s">
        <v>3</v>
      </c>
      <c r="F901" s="61" t="s">
        <v>0</v>
      </c>
      <c r="G901" s="61">
        <v>37038</v>
      </c>
      <c r="R901" s="61" t="s">
        <v>174</v>
      </c>
      <c r="S901" s="61" t="s">
        <v>174</v>
      </c>
      <c r="T901" s="61" t="s">
        <v>175</v>
      </c>
      <c r="U901" s="61" t="s">
        <v>175</v>
      </c>
      <c r="V901" s="61" t="s">
        <v>176</v>
      </c>
      <c r="W901" s="61" t="s">
        <v>177</v>
      </c>
      <c r="X901" s="61" t="s">
        <v>178</v>
      </c>
      <c r="Y901" s="61" t="s">
        <v>179</v>
      </c>
    </row>
    <row r="902" spans="1:25" x14ac:dyDescent="0.25">
      <c r="A902" s="61">
        <v>1998468</v>
      </c>
      <c r="B902" s="61" t="s">
        <v>1453</v>
      </c>
      <c r="C902" s="61" t="s">
        <v>1454</v>
      </c>
      <c r="E902" s="61" t="s">
        <v>2</v>
      </c>
      <c r="F902" s="61" t="s">
        <v>1</v>
      </c>
      <c r="G902" s="61">
        <v>28031</v>
      </c>
      <c r="R902" s="61" t="s">
        <v>174</v>
      </c>
      <c r="S902" s="61" t="s">
        <v>174</v>
      </c>
      <c r="T902" s="61" t="s">
        <v>175</v>
      </c>
      <c r="U902" s="61" t="s">
        <v>175</v>
      </c>
      <c r="V902" s="61" t="s">
        <v>176</v>
      </c>
      <c r="W902" s="61" t="s">
        <v>177</v>
      </c>
      <c r="X902" s="61" t="s">
        <v>178</v>
      </c>
      <c r="Y902" s="61" t="s">
        <v>179</v>
      </c>
    </row>
    <row r="903" spans="1:25" x14ac:dyDescent="0.25">
      <c r="A903" s="61">
        <v>1998725</v>
      </c>
      <c r="B903" s="61" t="s">
        <v>1455</v>
      </c>
      <c r="C903" s="61" t="s">
        <v>401</v>
      </c>
      <c r="E903" s="61" t="s">
        <v>3</v>
      </c>
      <c r="F903" s="61" t="s">
        <v>1</v>
      </c>
      <c r="G903" s="61">
        <v>28008</v>
      </c>
      <c r="R903" s="61" t="s">
        <v>174</v>
      </c>
      <c r="S903" s="61" t="s">
        <v>174</v>
      </c>
      <c r="T903" s="61" t="s">
        <v>175</v>
      </c>
      <c r="U903" s="61" t="s">
        <v>175</v>
      </c>
      <c r="V903" s="61" t="s">
        <v>176</v>
      </c>
      <c r="W903" s="61" t="s">
        <v>177</v>
      </c>
      <c r="X903" s="61" t="s">
        <v>178</v>
      </c>
      <c r="Y903" s="61" t="s">
        <v>179</v>
      </c>
    </row>
    <row r="904" spans="1:25" x14ac:dyDescent="0.25">
      <c r="A904" s="61">
        <v>1998735</v>
      </c>
      <c r="B904" s="61" t="s">
        <v>1456</v>
      </c>
      <c r="C904" s="61" t="s">
        <v>679</v>
      </c>
      <c r="E904" s="61" t="s">
        <v>3</v>
      </c>
      <c r="F904" s="61" t="s">
        <v>0</v>
      </c>
      <c r="G904" s="61">
        <v>28008</v>
      </c>
      <c r="R904" s="61" t="s">
        <v>174</v>
      </c>
      <c r="S904" s="61" t="s">
        <v>174</v>
      </c>
      <c r="T904" s="61" t="s">
        <v>175</v>
      </c>
      <c r="U904" s="61" t="s">
        <v>175</v>
      </c>
      <c r="V904" s="61" t="s">
        <v>176</v>
      </c>
      <c r="W904" s="61" t="s">
        <v>177</v>
      </c>
      <c r="X904" s="61" t="s">
        <v>178</v>
      </c>
      <c r="Y904" s="61" t="s">
        <v>179</v>
      </c>
    </row>
    <row r="905" spans="1:25" x14ac:dyDescent="0.25">
      <c r="A905" s="61">
        <v>1999339</v>
      </c>
      <c r="B905" s="61" t="s">
        <v>1457</v>
      </c>
      <c r="C905" s="61" t="s">
        <v>839</v>
      </c>
      <c r="E905" s="61" t="s">
        <v>2</v>
      </c>
      <c r="F905" s="61" t="s">
        <v>1</v>
      </c>
      <c r="G905" s="61">
        <v>36003</v>
      </c>
      <c r="R905" s="61" t="s">
        <v>174</v>
      </c>
      <c r="S905" s="61" t="s">
        <v>174</v>
      </c>
      <c r="T905" s="61" t="s">
        <v>175</v>
      </c>
      <c r="U905" s="61" t="s">
        <v>175</v>
      </c>
      <c r="V905" s="61" t="s">
        <v>176</v>
      </c>
      <c r="W905" s="61" t="s">
        <v>177</v>
      </c>
      <c r="X905" s="61" t="s">
        <v>178</v>
      </c>
      <c r="Y905" s="61" t="s">
        <v>179</v>
      </c>
    </row>
    <row r="906" spans="1:25" x14ac:dyDescent="0.25">
      <c r="A906" s="61">
        <v>1999361</v>
      </c>
      <c r="B906" s="61" t="s">
        <v>1457</v>
      </c>
      <c r="C906" s="61" t="s">
        <v>423</v>
      </c>
      <c r="E906" s="61" t="s">
        <v>3</v>
      </c>
      <c r="F906" s="61" t="s">
        <v>1</v>
      </c>
      <c r="G906" s="61">
        <v>36003</v>
      </c>
      <c r="R906" s="61" t="s">
        <v>174</v>
      </c>
      <c r="S906" s="61" t="s">
        <v>174</v>
      </c>
      <c r="T906" s="61" t="s">
        <v>175</v>
      </c>
      <c r="U906" s="61" t="s">
        <v>175</v>
      </c>
      <c r="V906" s="61" t="s">
        <v>176</v>
      </c>
      <c r="W906" s="61" t="s">
        <v>177</v>
      </c>
      <c r="X906" s="61" t="s">
        <v>178</v>
      </c>
      <c r="Y906" s="61" t="s">
        <v>179</v>
      </c>
    </row>
    <row r="907" spans="1:25" x14ac:dyDescent="0.25">
      <c r="A907" s="61">
        <v>1999375</v>
      </c>
      <c r="B907" s="61" t="s">
        <v>1458</v>
      </c>
      <c r="C907" s="61" t="s">
        <v>299</v>
      </c>
      <c r="E907" s="61" t="s">
        <v>2</v>
      </c>
      <c r="F907" s="61" t="s">
        <v>1</v>
      </c>
      <c r="G907" s="61">
        <v>28025</v>
      </c>
      <c r="R907" s="61" t="s">
        <v>174</v>
      </c>
      <c r="S907" s="61" t="s">
        <v>174</v>
      </c>
      <c r="T907" s="61" t="s">
        <v>175</v>
      </c>
      <c r="U907" s="61" t="s">
        <v>175</v>
      </c>
      <c r="V907" s="61" t="s">
        <v>176</v>
      </c>
      <c r="W907" s="61" t="s">
        <v>177</v>
      </c>
      <c r="X907" s="61" t="s">
        <v>178</v>
      </c>
      <c r="Y907" s="61" t="s">
        <v>179</v>
      </c>
    </row>
    <row r="908" spans="1:25" x14ac:dyDescent="0.25">
      <c r="A908" s="61">
        <v>1999468</v>
      </c>
      <c r="B908" s="61" t="s">
        <v>1459</v>
      </c>
      <c r="C908" s="61" t="s">
        <v>658</v>
      </c>
      <c r="E908" s="61" t="s">
        <v>3</v>
      </c>
      <c r="F908" s="61" t="s">
        <v>1</v>
      </c>
      <c r="G908" s="61">
        <v>28012</v>
      </c>
      <c r="R908" s="61" t="s">
        <v>174</v>
      </c>
      <c r="S908" s="61" t="s">
        <v>174</v>
      </c>
      <c r="T908" s="61" t="s">
        <v>175</v>
      </c>
      <c r="U908" s="61" t="s">
        <v>175</v>
      </c>
      <c r="V908" s="61" t="s">
        <v>176</v>
      </c>
      <c r="W908" s="61" t="s">
        <v>177</v>
      </c>
      <c r="X908" s="61" t="s">
        <v>178</v>
      </c>
      <c r="Y908" s="61" t="s">
        <v>179</v>
      </c>
    </row>
    <row r="909" spans="1:25" x14ac:dyDescent="0.25">
      <c r="A909" s="61">
        <v>1999474</v>
      </c>
      <c r="B909" s="61" t="s">
        <v>1460</v>
      </c>
      <c r="C909" s="61" t="s">
        <v>1461</v>
      </c>
      <c r="E909" s="61" t="s">
        <v>3</v>
      </c>
      <c r="F909" s="61" t="s">
        <v>1</v>
      </c>
      <c r="G909" s="61">
        <v>28031</v>
      </c>
      <c r="R909" s="61" t="s">
        <v>174</v>
      </c>
      <c r="S909" s="61" t="s">
        <v>174</v>
      </c>
      <c r="T909" s="61" t="s">
        <v>175</v>
      </c>
      <c r="U909" s="61" t="s">
        <v>175</v>
      </c>
      <c r="V909" s="61" t="s">
        <v>176</v>
      </c>
      <c r="W909" s="61" t="s">
        <v>177</v>
      </c>
      <c r="X909" s="61" t="s">
        <v>178</v>
      </c>
      <c r="Y909" s="61" t="s">
        <v>179</v>
      </c>
    </row>
    <row r="910" spans="1:25" x14ac:dyDescent="0.25">
      <c r="A910" s="61">
        <v>1999816</v>
      </c>
      <c r="B910" s="61" t="s">
        <v>1462</v>
      </c>
      <c r="C910" s="61" t="s">
        <v>1463</v>
      </c>
      <c r="E910" s="61" t="s">
        <v>2</v>
      </c>
      <c r="F910" s="61" t="s">
        <v>0</v>
      </c>
      <c r="G910" s="61">
        <v>37023</v>
      </c>
      <c r="R910" s="61" t="s">
        <v>174</v>
      </c>
      <c r="S910" s="61" t="s">
        <v>174</v>
      </c>
      <c r="T910" s="61" t="s">
        <v>175</v>
      </c>
      <c r="U910" s="61" t="s">
        <v>175</v>
      </c>
      <c r="V910" s="61" t="s">
        <v>176</v>
      </c>
      <c r="W910" s="61" t="s">
        <v>177</v>
      </c>
      <c r="X910" s="61" t="s">
        <v>178</v>
      </c>
      <c r="Y910" s="61" t="s">
        <v>179</v>
      </c>
    </row>
    <row r="911" spans="1:25" x14ac:dyDescent="0.25">
      <c r="A911" s="61">
        <v>2001183</v>
      </c>
      <c r="B911" s="61" t="s">
        <v>1464</v>
      </c>
      <c r="C911" s="61" t="s">
        <v>786</v>
      </c>
      <c r="E911" s="61" t="s">
        <v>2</v>
      </c>
      <c r="F911" s="61" t="s">
        <v>0</v>
      </c>
      <c r="G911" s="61">
        <v>36023</v>
      </c>
      <c r="R911" s="61" t="s">
        <v>174</v>
      </c>
      <c r="S911" s="61" t="s">
        <v>174</v>
      </c>
      <c r="T911" s="61" t="s">
        <v>175</v>
      </c>
      <c r="U911" s="61" t="s">
        <v>175</v>
      </c>
      <c r="V911" s="61" t="s">
        <v>176</v>
      </c>
      <c r="W911" s="61" t="s">
        <v>177</v>
      </c>
      <c r="X911" s="61" t="s">
        <v>178</v>
      </c>
      <c r="Y911" s="61" t="s">
        <v>179</v>
      </c>
    </row>
    <row r="912" spans="1:25" x14ac:dyDescent="0.25">
      <c r="A912" s="61">
        <v>2001690</v>
      </c>
      <c r="B912" s="61" t="s">
        <v>1465</v>
      </c>
      <c r="C912" s="61" t="s">
        <v>1407</v>
      </c>
      <c r="E912" s="61" t="s">
        <v>3</v>
      </c>
      <c r="F912" s="61" t="s">
        <v>1</v>
      </c>
      <c r="G912" s="61">
        <v>18036</v>
      </c>
      <c r="R912" s="61" t="s">
        <v>174</v>
      </c>
      <c r="S912" s="61" t="s">
        <v>174</v>
      </c>
      <c r="T912" s="61" t="s">
        <v>175</v>
      </c>
      <c r="U912" s="61" t="s">
        <v>175</v>
      </c>
      <c r="V912" s="61" t="s">
        <v>176</v>
      </c>
      <c r="W912" s="61" t="s">
        <v>177</v>
      </c>
      <c r="X912" s="61" t="s">
        <v>178</v>
      </c>
      <c r="Y912" s="61" t="s">
        <v>179</v>
      </c>
    </row>
    <row r="913" spans="1:25" x14ac:dyDescent="0.25">
      <c r="A913" s="61">
        <v>2002056</v>
      </c>
      <c r="B913" s="61" t="s">
        <v>1466</v>
      </c>
      <c r="C913" s="61" t="s">
        <v>1467</v>
      </c>
      <c r="E913" s="61" t="s">
        <v>3</v>
      </c>
      <c r="F913" s="61" t="s">
        <v>0</v>
      </c>
      <c r="G913" s="61">
        <v>37021</v>
      </c>
      <c r="R913" s="61" t="s">
        <v>174</v>
      </c>
      <c r="S913" s="61" t="s">
        <v>174</v>
      </c>
      <c r="T913" s="61" t="s">
        <v>175</v>
      </c>
      <c r="U913" s="61" t="s">
        <v>175</v>
      </c>
      <c r="V913" s="61" t="s">
        <v>176</v>
      </c>
      <c r="W913" s="61" t="s">
        <v>177</v>
      </c>
      <c r="X913" s="61" t="s">
        <v>178</v>
      </c>
      <c r="Y913" s="61" t="s">
        <v>179</v>
      </c>
    </row>
    <row r="914" spans="1:25" x14ac:dyDescent="0.25">
      <c r="A914" s="61">
        <v>2002081</v>
      </c>
      <c r="B914" s="61" t="s">
        <v>1468</v>
      </c>
      <c r="C914" s="61" t="s">
        <v>928</v>
      </c>
      <c r="E914" s="61" t="s">
        <v>3</v>
      </c>
      <c r="F914" s="61" t="s">
        <v>1</v>
      </c>
      <c r="G914" s="61">
        <v>37021</v>
      </c>
      <c r="R914" s="61" t="s">
        <v>174</v>
      </c>
      <c r="S914" s="61" t="s">
        <v>174</v>
      </c>
      <c r="T914" s="61" t="s">
        <v>175</v>
      </c>
      <c r="U914" s="61" t="s">
        <v>175</v>
      </c>
      <c r="V914" s="61" t="s">
        <v>176</v>
      </c>
      <c r="W914" s="61" t="s">
        <v>177</v>
      </c>
      <c r="X914" s="61" t="s">
        <v>178</v>
      </c>
      <c r="Y914" s="61" t="s">
        <v>179</v>
      </c>
    </row>
    <row r="915" spans="1:25" x14ac:dyDescent="0.25">
      <c r="A915" s="61">
        <v>2002099</v>
      </c>
      <c r="B915" s="61" t="s">
        <v>1469</v>
      </c>
      <c r="C915" s="61" t="s">
        <v>1470</v>
      </c>
      <c r="E915" s="61" t="s">
        <v>3</v>
      </c>
      <c r="F915" s="61" t="s">
        <v>1</v>
      </c>
      <c r="G915" s="61">
        <v>37021</v>
      </c>
      <c r="R915" s="61" t="s">
        <v>174</v>
      </c>
      <c r="S915" s="61" t="s">
        <v>174</v>
      </c>
      <c r="T915" s="61" t="s">
        <v>175</v>
      </c>
      <c r="U915" s="61" t="s">
        <v>175</v>
      </c>
      <c r="V915" s="61" t="s">
        <v>176</v>
      </c>
      <c r="W915" s="61" t="s">
        <v>177</v>
      </c>
      <c r="X915" s="61" t="s">
        <v>178</v>
      </c>
      <c r="Y915" s="61" t="s">
        <v>179</v>
      </c>
    </row>
    <row r="916" spans="1:25" x14ac:dyDescent="0.25">
      <c r="A916" s="61">
        <v>2002747</v>
      </c>
      <c r="B916" s="61" t="s">
        <v>1471</v>
      </c>
      <c r="C916" s="61" t="s">
        <v>383</v>
      </c>
      <c r="E916" s="61" t="s">
        <v>3</v>
      </c>
      <c r="F916" s="61" t="s">
        <v>0</v>
      </c>
      <c r="G916" s="61">
        <v>28017</v>
      </c>
      <c r="R916" s="61" t="s">
        <v>174</v>
      </c>
      <c r="S916" s="61" t="s">
        <v>174</v>
      </c>
      <c r="T916" s="61" t="s">
        <v>175</v>
      </c>
      <c r="U916" s="61" t="s">
        <v>175</v>
      </c>
      <c r="V916" s="61" t="s">
        <v>176</v>
      </c>
      <c r="W916" s="61" t="s">
        <v>177</v>
      </c>
      <c r="X916" s="61" t="s">
        <v>178</v>
      </c>
      <c r="Y916" s="61" t="s">
        <v>179</v>
      </c>
    </row>
    <row r="917" spans="1:25" x14ac:dyDescent="0.25">
      <c r="A917" s="61">
        <v>2002785</v>
      </c>
      <c r="B917" s="61" t="s">
        <v>1472</v>
      </c>
      <c r="C917" s="61" t="s">
        <v>483</v>
      </c>
      <c r="E917" s="61" t="s">
        <v>3</v>
      </c>
      <c r="F917" s="61" t="s">
        <v>1</v>
      </c>
      <c r="G917" s="61">
        <v>28017</v>
      </c>
      <c r="R917" s="61" t="s">
        <v>174</v>
      </c>
      <c r="S917" s="61" t="s">
        <v>174</v>
      </c>
      <c r="T917" s="61" t="s">
        <v>175</v>
      </c>
      <c r="U917" s="61" t="s">
        <v>175</v>
      </c>
      <c r="V917" s="61" t="s">
        <v>176</v>
      </c>
      <c r="W917" s="61" t="s">
        <v>177</v>
      </c>
      <c r="X917" s="61" t="s">
        <v>178</v>
      </c>
      <c r="Y917" s="61" t="s">
        <v>179</v>
      </c>
    </row>
    <row r="918" spans="1:25" x14ac:dyDescent="0.25">
      <c r="A918" s="61">
        <v>2002801</v>
      </c>
      <c r="B918" s="61" t="s">
        <v>659</v>
      </c>
      <c r="C918" s="61" t="s">
        <v>205</v>
      </c>
      <c r="E918" s="61" t="s">
        <v>3</v>
      </c>
      <c r="F918" s="61" t="s">
        <v>1</v>
      </c>
      <c r="G918" s="61">
        <v>28017</v>
      </c>
      <c r="R918" s="61" t="s">
        <v>174</v>
      </c>
      <c r="S918" s="61" t="s">
        <v>174</v>
      </c>
      <c r="T918" s="61" t="s">
        <v>175</v>
      </c>
      <c r="U918" s="61" t="s">
        <v>175</v>
      </c>
      <c r="V918" s="61" t="s">
        <v>176</v>
      </c>
      <c r="W918" s="61" t="s">
        <v>177</v>
      </c>
      <c r="X918" s="61" t="s">
        <v>178</v>
      </c>
      <c r="Y918" s="61" t="s">
        <v>179</v>
      </c>
    </row>
    <row r="919" spans="1:25" x14ac:dyDescent="0.25">
      <c r="A919" s="61">
        <v>2002806</v>
      </c>
      <c r="B919" s="61" t="s">
        <v>1473</v>
      </c>
      <c r="C919" s="61" t="s">
        <v>1474</v>
      </c>
      <c r="E919" s="61" t="s">
        <v>3</v>
      </c>
      <c r="F919" s="61" t="s">
        <v>1</v>
      </c>
      <c r="G919" s="61">
        <v>28017</v>
      </c>
      <c r="R919" s="61" t="s">
        <v>174</v>
      </c>
      <c r="S919" s="61" t="s">
        <v>174</v>
      </c>
      <c r="T919" s="61" t="s">
        <v>175</v>
      </c>
      <c r="U919" s="61" t="s">
        <v>175</v>
      </c>
      <c r="V919" s="61" t="s">
        <v>176</v>
      </c>
      <c r="W919" s="61" t="s">
        <v>177</v>
      </c>
      <c r="X919" s="61" t="s">
        <v>178</v>
      </c>
      <c r="Y919" s="61" t="s">
        <v>179</v>
      </c>
    </row>
    <row r="920" spans="1:25" x14ac:dyDescent="0.25">
      <c r="A920" s="61">
        <v>2003873</v>
      </c>
      <c r="B920" s="61" t="s">
        <v>1475</v>
      </c>
      <c r="C920" s="61" t="s">
        <v>1097</v>
      </c>
      <c r="E920" s="61" t="s">
        <v>3</v>
      </c>
      <c r="F920" s="61" t="s">
        <v>1</v>
      </c>
      <c r="G920" s="61">
        <v>41012</v>
      </c>
      <c r="R920" s="61" t="s">
        <v>174</v>
      </c>
      <c r="S920" s="61" t="s">
        <v>174</v>
      </c>
      <c r="T920" s="61" t="s">
        <v>175</v>
      </c>
      <c r="U920" s="61" t="s">
        <v>175</v>
      </c>
      <c r="V920" s="61" t="s">
        <v>176</v>
      </c>
      <c r="W920" s="61" t="s">
        <v>177</v>
      </c>
      <c r="X920" s="61" t="s">
        <v>178</v>
      </c>
      <c r="Y920" s="61" t="s">
        <v>179</v>
      </c>
    </row>
    <row r="921" spans="1:25" x14ac:dyDescent="0.25">
      <c r="A921" s="61">
        <v>2003879</v>
      </c>
      <c r="B921" s="61" t="s">
        <v>1476</v>
      </c>
      <c r="C921" s="61" t="s">
        <v>1477</v>
      </c>
      <c r="E921" s="61" t="s">
        <v>3</v>
      </c>
      <c r="F921" s="61" t="s">
        <v>1</v>
      </c>
      <c r="G921" s="61">
        <v>41012</v>
      </c>
      <c r="R921" s="61" t="s">
        <v>174</v>
      </c>
      <c r="S921" s="61" t="s">
        <v>174</v>
      </c>
      <c r="T921" s="61" t="s">
        <v>175</v>
      </c>
      <c r="U921" s="61" t="s">
        <v>175</v>
      </c>
      <c r="V921" s="61" t="s">
        <v>176</v>
      </c>
      <c r="W921" s="61" t="s">
        <v>177</v>
      </c>
      <c r="X921" s="61" t="s">
        <v>178</v>
      </c>
      <c r="Y921" s="61" t="s">
        <v>179</v>
      </c>
    </row>
    <row r="922" spans="1:25" x14ac:dyDescent="0.25">
      <c r="A922" s="61">
        <v>2003958</v>
      </c>
      <c r="B922" s="61" t="s">
        <v>1478</v>
      </c>
      <c r="C922" s="61" t="s">
        <v>1172</v>
      </c>
      <c r="E922" s="61" t="s">
        <v>3</v>
      </c>
      <c r="F922" s="61" t="s">
        <v>0</v>
      </c>
      <c r="G922" s="61">
        <v>41012</v>
      </c>
      <c r="R922" s="61" t="s">
        <v>174</v>
      </c>
      <c r="S922" s="61" t="s">
        <v>174</v>
      </c>
      <c r="T922" s="61" t="s">
        <v>175</v>
      </c>
      <c r="U922" s="61" t="s">
        <v>175</v>
      </c>
      <c r="V922" s="61" t="s">
        <v>176</v>
      </c>
      <c r="W922" s="61" t="s">
        <v>177</v>
      </c>
      <c r="X922" s="61" t="s">
        <v>178</v>
      </c>
      <c r="Y922" s="61" t="s">
        <v>179</v>
      </c>
    </row>
    <row r="923" spans="1:25" x14ac:dyDescent="0.25">
      <c r="A923" s="61">
        <v>2004099</v>
      </c>
      <c r="B923" s="61" t="s">
        <v>193</v>
      </c>
      <c r="C923" s="61" t="s">
        <v>1479</v>
      </c>
      <c r="E923" s="61" t="s">
        <v>2</v>
      </c>
      <c r="F923" s="61" t="s">
        <v>1</v>
      </c>
      <c r="G923" s="61">
        <v>28031</v>
      </c>
      <c r="R923" s="61" t="s">
        <v>174</v>
      </c>
      <c r="S923" s="61" t="s">
        <v>174</v>
      </c>
      <c r="T923" s="61" t="s">
        <v>175</v>
      </c>
      <c r="U923" s="61" t="s">
        <v>175</v>
      </c>
      <c r="V923" s="61" t="s">
        <v>176</v>
      </c>
      <c r="W923" s="61" t="s">
        <v>177</v>
      </c>
      <c r="X923" s="61" t="s">
        <v>178</v>
      </c>
      <c r="Y923" s="61" t="s">
        <v>179</v>
      </c>
    </row>
    <row r="924" spans="1:25" x14ac:dyDescent="0.25">
      <c r="A924" s="61">
        <v>2004802</v>
      </c>
      <c r="B924" s="61" t="s">
        <v>1480</v>
      </c>
      <c r="C924" s="61" t="s">
        <v>227</v>
      </c>
      <c r="E924" s="61" t="s">
        <v>2</v>
      </c>
      <c r="F924" s="61" t="s">
        <v>0</v>
      </c>
      <c r="G924" s="61">
        <v>45038</v>
      </c>
      <c r="R924" s="61" t="s">
        <v>174</v>
      </c>
      <c r="S924" s="61" t="s">
        <v>174</v>
      </c>
      <c r="T924" s="61" t="s">
        <v>175</v>
      </c>
      <c r="U924" s="61" t="s">
        <v>175</v>
      </c>
      <c r="V924" s="61" t="s">
        <v>176</v>
      </c>
      <c r="W924" s="61" t="s">
        <v>177</v>
      </c>
      <c r="X924" s="61" t="s">
        <v>178</v>
      </c>
      <c r="Y924" s="61" t="s">
        <v>179</v>
      </c>
    </row>
    <row r="925" spans="1:25" x14ac:dyDescent="0.25">
      <c r="A925" s="61">
        <v>2004841</v>
      </c>
      <c r="B925" s="61" t="s">
        <v>1481</v>
      </c>
      <c r="C925" s="61" t="s">
        <v>274</v>
      </c>
      <c r="E925" s="61" t="s">
        <v>3</v>
      </c>
      <c r="F925" s="61" t="s">
        <v>0</v>
      </c>
      <c r="G925" s="61">
        <v>45038</v>
      </c>
      <c r="R925" s="61" t="s">
        <v>174</v>
      </c>
      <c r="S925" s="61" t="s">
        <v>174</v>
      </c>
      <c r="T925" s="61" t="s">
        <v>175</v>
      </c>
      <c r="U925" s="61" t="s">
        <v>175</v>
      </c>
      <c r="V925" s="61" t="s">
        <v>176</v>
      </c>
      <c r="W925" s="61" t="s">
        <v>177</v>
      </c>
      <c r="X925" s="61" t="s">
        <v>178</v>
      </c>
      <c r="Y925" s="61" t="s">
        <v>179</v>
      </c>
    </row>
    <row r="926" spans="1:25" x14ac:dyDescent="0.25">
      <c r="A926" s="61">
        <v>2005490</v>
      </c>
      <c r="B926" s="61" t="s">
        <v>1482</v>
      </c>
      <c r="C926" s="61" t="s">
        <v>307</v>
      </c>
      <c r="E926" s="61" t="s">
        <v>3</v>
      </c>
      <c r="F926" s="61" t="s">
        <v>1</v>
      </c>
      <c r="G926" s="61">
        <v>28009</v>
      </c>
      <c r="R926" s="61" t="s">
        <v>174</v>
      </c>
      <c r="S926" s="61" t="s">
        <v>174</v>
      </c>
      <c r="T926" s="61" t="s">
        <v>175</v>
      </c>
      <c r="U926" s="61" t="s">
        <v>175</v>
      </c>
      <c r="V926" s="61" t="s">
        <v>176</v>
      </c>
      <c r="W926" s="61" t="s">
        <v>177</v>
      </c>
      <c r="X926" s="61" t="s">
        <v>178</v>
      </c>
      <c r="Y926" s="61" t="s">
        <v>179</v>
      </c>
    </row>
    <row r="927" spans="1:25" x14ac:dyDescent="0.25">
      <c r="A927" s="61">
        <v>2006307</v>
      </c>
      <c r="B927" s="61" t="s">
        <v>1483</v>
      </c>
      <c r="C927" s="61" t="s">
        <v>550</v>
      </c>
      <c r="E927" s="61" t="s">
        <v>2</v>
      </c>
      <c r="F927" s="61" t="s">
        <v>1</v>
      </c>
      <c r="G927" s="61">
        <v>45033</v>
      </c>
      <c r="R927" s="61" t="s">
        <v>174</v>
      </c>
      <c r="S927" s="61" t="s">
        <v>174</v>
      </c>
      <c r="T927" s="61" t="s">
        <v>175</v>
      </c>
      <c r="U927" s="61" t="s">
        <v>175</v>
      </c>
      <c r="V927" s="61" t="s">
        <v>176</v>
      </c>
      <c r="W927" s="61" t="s">
        <v>177</v>
      </c>
      <c r="X927" s="61" t="s">
        <v>178</v>
      </c>
      <c r="Y927" s="61" t="s">
        <v>179</v>
      </c>
    </row>
    <row r="928" spans="1:25" x14ac:dyDescent="0.25">
      <c r="A928" s="61">
        <v>2006447</v>
      </c>
      <c r="B928" s="61" t="s">
        <v>1484</v>
      </c>
      <c r="C928" s="61" t="s">
        <v>1197</v>
      </c>
      <c r="E928" s="61" t="s">
        <v>3</v>
      </c>
      <c r="F928" s="61" t="s">
        <v>1</v>
      </c>
      <c r="G928" s="61">
        <v>28029</v>
      </c>
      <c r="R928" s="61" t="s">
        <v>174</v>
      </c>
      <c r="S928" s="61" t="s">
        <v>174</v>
      </c>
      <c r="T928" s="61" t="s">
        <v>175</v>
      </c>
      <c r="U928" s="61" t="s">
        <v>175</v>
      </c>
      <c r="V928" s="61" t="s">
        <v>176</v>
      </c>
      <c r="W928" s="61" t="s">
        <v>177</v>
      </c>
      <c r="X928" s="61" t="s">
        <v>178</v>
      </c>
      <c r="Y928" s="61" t="s">
        <v>179</v>
      </c>
    </row>
    <row r="929" spans="1:25" x14ac:dyDescent="0.25">
      <c r="A929" s="61">
        <v>2006459</v>
      </c>
      <c r="B929" s="61" t="s">
        <v>1485</v>
      </c>
      <c r="C929" s="61" t="s">
        <v>1486</v>
      </c>
      <c r="E929" s="61" t="s">
        <v>2</v>
      </c>
      <c r="F929" s="61" t="s">
        <v>1</v>
      </c>
      <c r="G929" s="61">
        <v>28008</v>
      </c>
      <c r="R929" s="61" t="s">
        <v>174</v>
      </c>
      <c r="S929" s="61" t="s">
        <v>174</v>
      </c>
      <c r="T929" s="61" t="s">
        <v>175</v>
      </c>
      <c r="U929" s="61" t="s">
        <v>175</v>
      </c>
      <c r="V929" s="61" t="s">
        <v>176</v>
      </c>
      <c r="W929" s="61" t="s">
        <v>177</v>
      </c>
      <c r="X929" s="61" t="s">
        <v>178</v>
      </c>
      <c r="Y929" s="61" t="s">
        <v>179</v>
      </c>
    </row>
    <row r="930" spans="1:25" x14ac:dyDescent="0.25">
      <c r="A930" s="61">
        <v>2006623</v>
      </c>
      <c r="B930" s="61" t="s">
        <v>1487</v>
      </c>
      <c r="C930" s="61" t="s">
        <v>1488</v>
      </c>
      <c r="E930" s="61" t="s">
        <v>3</v>
      </c>
      <c r="F930" s="61" t="s">
        <v>1</v>
      </c>
      <c r="G930" s="61">
        <v>41012</v>
      </c>
      <c r="R930" s="61" t="s">
        <v>174</v>
      </c>
      <c r="S930" s="61" t="s">
        <v>174</v>
      </c>
      <c r="T930" s="61" t="s">
        <v>175</v>
      </c>
      <c r="U930" s="61" t="s">
        <v>175</v>
      </c>
      <c r="V930" s="61" t="s">
        <v>176</v>
      </c>
      <c r="W930" s="61" t="s">
        <v>177</v>
      </c>
      <c r="X930" s="61" t="s">
        <v>178</v>
      </c>
      <c r="Y930" s="61" t="s">
        <v>179</v>
      </c>
    </row>
    <row r="931" spans="1:25" x14ac:dyDescent="0.25">
      <c r="A931" s="61">
        <v>2006823</v>
      </c>
      <c r="B931" s="61" t="s">
        <v>1084</v>
      </c>
      <c r="C931" s="61" t="s">
        <v>1097</v>
      </c>
      <c r="E931" s="61" t="s">
        <v>3</v>
      </c>
      <c r="F931" s="61" t="s">
        <v>1</v>
      </c>
      <c r="G931" s="61">
        <v>36003</v>
      </c>
      <c r="R931" s="61" t="s">
        <v>174</v>
      </c>
      <c r="S931" s="61" t="s">
        <v>174</v>
      </c>
      <c r="T931" s="61" t="s">
        <v>175</v>
      </c>
      <c r="U931" s="61" t="s">
        <v>175</v>
      </c>
      <c r="V931" s="61" t="s">
        <v>176</v>
      </c>
      <c r="W931" s="61" t="s">
        <v>177</v>
      </c>
      <c r="X931" s="61" t="s">
        <v>178</v>
      </c>
      <c r="Y931" s="61" t="s">
        <v>179</v>
      </c>
    </row>
    <row r="932" spans="1:25" x14ac:dyDescent="0.25">
      <c r="A932" s="61">
        <v>2006874</v>
      </c>
      <c r="B932" s="61" t="s">
        <v>373</v>
      </c>
      <c r="C932" s="61" t="s">
        <v>532</v>
      </c>
      <c r="E932" s="61" t="s">
        <v>3</v>
      </c>
      <c r="F932" s="61" t="s">
        <v>0</v>
      </c>
      <c r="G932" s="61">
        <v>45010</v>
      </c>
      <c r="R932" s="61" t="s">
        <v>174</v>
      </c>
      <c r="S932" s="61" t="s">
        <v>174</v>
      </c>
      <c r="T932" s="61" t="s">
        <v>175</v>
      </c>
      <c r="U932" s="61" t="s">
        <v>175</v>
      </c>
      <c r="V932" s="61" t="s">
        <v>176</v>
      </c>
      <c r="W932" s="61" t="s">
        <v>177</v>
      </c>
      <c r="X932" s="61" t="s">
        <v>178</v>
      </c>
      <c r="Y932" s="61" t="s">
        <v>179</v>
      </c>
    </row>
    <row r="933" spans="1:25" x14ac:dyDescent="0.25">
      <c r="A933" s="61">
        <v>2006884</v>
      </c>
      <c r="B933" s="61" t="s">
        <v>1445</v>
      </c>
      <c r="C933" s="61" t="s">
        <v>1489</v>
      </c>
      <c r="E933" s="61" t="s">
        <v>3</v>
      </c>
      <c r="F933" s="61" t="s">
        <v>0</v>
      </c>
      <c r="G933" s="61">
        <v>36003</v>
      </c>
      <c r="R933" s="61" t="s">
        <v>174</v>
      </c>
      <c r="S933" s="61" t="s">
        <v>174</v>
      </c>
      <c r="T933" s="61" t="s">
        <v>175</v>
      </c>
      <c r="U933" s="61" t="s">
        <v>175</v>
      </c>
      <c r="V933" s="61" t="s">
        <v>176</v>
      </c>
      <c r="W933" s="61" t="s">
        <v>177</v>
      </c>
      <c r="X933" s="61" t="s">
        <v>178</v>
      </c>
      <c r="Y933" s="61" t="s">
        <v>179</v>
      </c>
    </row>
    <row r="934" spans="1:25" x14ac:dyDescent="0.25">
      <c r="A934" s="61">
        <v>2006895</v>
      </c>
      <c r="B934" s="61" t="s">
        <v>1490</v>
      </c>
      <c r="C934" s="61" t="s">
        <v>263</v>
      </c>
      <c r="E934" s="61" t="s">
        <v>3</v>
      </c>
      <c r="F934" s="61" t="s">
        <v>0</v>
      </c>
      <c r="G934" s="61">
        <v>45010</v>
      </c>
      <c r="R934" s="61" t="s">
        <v>174</v>
      </c>
      <c r="S934" s="61" t="s">
        <v>174</v>
      </c>
      <c r="T934" s="61" t="s">
        <v>175</v>
      </c>
      <c r="U934" s="61" t="s">
        <v>175</v>
      </c>
      <c r="V934" s="61" t="s">
        <v>176</v>
      </c>
      <c r="W934" s="61" t="s">
        <v>177</v>
      </c>
      <c r="X934" s="61" t="s">
        <v>178</v>
      </c>
      <c r="Y934" s="61" t="s">
        <v>179</v>
      </c>
    </row>
    <row r="935" spans="1:25" x14ac:dyDescent="0.25">
      <c r="A935" s="61">
        <v>2007256</v>
      </c>
      <c r="B935" s="61" t="s">
        <v>1491</v>
      </c>
      <c r="C935" s="61" t="s">
        <v>809</v>
      </c>
      <c r="E935" s="61" t="s">
        <v>3</v>
      </c>
      <c r="F935" s="61" t="s">
        <v>0</v>
      </c>
      <c r="G935" s="61">
        <v>18024</v>
      </c>
      <c r="R935" s="61" t="s">
        <v>174</v>
      </c>
      <c r="S935" s="61" t="s">
        <v>174</v>
      </c>
      <c r="T935" s="61" t="s">
        <v>175</v>
      </c>
      <c r="U935" s="61" t="s">
        <v>175</v>
      </c>
      <c r="V935" s="61" t="s">
        <v>176</v>
      </c>
      <c r="W935" s="61" t="s">
        <v>177</v>
      </c>
      <c r="X935" s="61" t="s">
        <v>178</v>
      </c>
      <c r="Y935" s="61" t="s">
        <v>179</v>
      </c>
    </row>
    <row r="936" spans="1:25" x14ac:dyDescent="0.25">
      <c r="A936" s="61">
        <v>2007432</v>
      </c>
      <c r="B936" s="61" t="s">
        <v>390</v>
      </c>
      <c r="C936" s="61" t="s">
        <v>653</v>
      </c>
      <c r="E936" s="61" t="s">
        <v>3</v>
      </c>
      <c r="F936" s="61" t="s">
        <v>0</v>
      </c>
      <c r="G936" s="61">
        <v>45009</v>
      </c>
      <c r="R936" s="61" t="s">
        <v>174</v>
      </c>
      <c r="S936" s="61" t="s">
        <v>174</v>
      </c>
      <c r="T936" s="61" t="s">
        <v>175</v>
      </c>
      <c r="U936" s="61" t="s">
        <v>175</v>
      </c>
      <c r="V936" s="61" t="s">
        <v>176</v>
      </c>
      <c r="W936" s="61" t="s">
        <v>177</v>
      </c>
      <c r="X936" s="61" t="s">
        <v>178</v>
      </c>
      <c r="Y936" s="61" t="s">
        <v>179</v>
      </c>
    </row>
    <row r="937" spans="1:25" x14ac:dyDescent="0.25">
      <c r="A937" s="61">
        <v>2007456</v>
      </c>
      <c r="B937" s="61" t="s">
        <v>1492</v>
      </c>
      <c r="C937" s="61" t="s">
        <v>743</v>
      </c>
      <c r="E937" s="61" t="s">
        <v>2</v>
      </c>
      <c r="F937" s="61" t="s">
        <v>0</v>
      </c>
      <c r="G937" s="61">
        <v>41003</v>
      </c>
      <c r="R937" s="61" t="s">
        <v>174</v>
      </c>
      <c r="S937" s="61" t="s">
        <v>174</v>
      </c>
      <c r="T937" s="61" t="s">
        <v>175</v>
      </c>
      <c r="U937" s="61" t="s">
        <v>175</v>
      </c>
      <c r="V937" s="61" t="s">
        <v>176</v>
      </c>
      <c r="W937" s="61" t="s">
        <v>177</v>
      </c>
      <c r="X937" s="61" t="s">
        <v>178</v>
      </c>
      <c r="Y937" s="61" t="s">
        <v>179</v>
      </c>
    </row>
    <row r="938" spans="1:25" x14ac:dyDescent="0.25">
      <c r="A938" s="61">
        <v>2007522</v>
      </c>
      <c r="B938" s="61" t="s">
        <v>1493</v>
      </c>
      <c r="C938" s="61" t="s">
        <v>1072</v>
      </c>
      <c r="E938" s="61" t="s">
        <v>3</v>
      </c>
      <c r="F938" s="61" t="s">
        <v>1</v>
      </c>
      <c r="G938" s="61">
        <v>28008</v>
      </c>
      <c r="R938" s="61" t="s">
        <v>174</v>
      </c>
      <c r="S938" s="61" t="s">
        <v>174</v>
      </c>
      <c r="T938" s="61" t="s">
        <v>175</v>
      </c>
      <c r="U938" s="61" t="s">
        <v>175</v>
      </c>
      <c r="V938" s="61" t="s">
        <v>176</v>
      </c>
      <c r="W938" s="61" t="s">
        <v>177</v>
      </c>
      <c r="X938" s="61" t="s">
        <v>178</v>
      </c>
      <c r="Y938" s="61" t="s">
        <v>179</v>
      </c>
    </row>
    <row r="939" spans="1:25" x14ac:dyDescent="0.25">
      <c r="A939" s="61">
        <v>2008380</v>
      </c>
      <c r="B939" s="61" t="s">
        <v>1494</v>
      </c>
      <c r="C939" s="61" t="s">
        <v>1495</v>
      </c>
      <c r="E939" s="61" t="s">
        <v>2</v>
      </c>
      <c r="F939" s="61" t="s">
        <v>0</v>
      </c>
      <c r="G939" s="61">
        <v>28017</v>
      </c>
      <c r="R939" s="61" t="s">
        <v>174</v>
      </c>
      <c r="S939" s="61" t="s">
        <v>174</v>
      </c>
      <c r="T939" s="61" t="s">
        <v>175</v>
      </c>
      <c r="U939" s="61" t="s">
        <v>175</v>
      </c>
      <c r="V939" s="61" t="s">
        <v>176</v>
      </c>
      <c r="W939" s="61" t="s">
        <v>177</v>
      </c>
      <c r="X939" s="61" t="s">
        <v>178</v>
      </c>
      <c r="Y939" s="61" t="s">
        <v>179</v>
      </c>
    </row>
    <row r="940" spans="1:25" x14ac:dyDescent="0.25">
      <c r="A940" s="61">
        <v>2008390</v>
      </c>
      <c r="B940" s="61" t="s">
        <v>1496</v>
      </c>
      <c r="C940" s="61" t="s">
        <v>370</v>
      </c>
      <c r="E940" s="61" t="s">
        <v>2</v>
      </c>
      <c r="F940" s="61" t="s">
        <v>0</v>
      </c>
      <c r="G940" s="61">
        <v>28009</v>
      </c>
      <c r="R940" s="61" t="s">
        <v>174</v>
      </c>
      <c r="S940" s="61" t="s">
        <v>174</v>
      </c>
      <c r="T940" s="61" t="s">
        <v>175</v>
      </c>
      <c r="U940" s="61" t="s">
        <v>175</v>
      </c>
      <c r="V940" s="61" t="s">
        <v>176</v>
      </c>
      <c r="W940" s="61" t="s">
        <v>177</v>
      </c>
      <c r="X940" s="61" t="s">
        <v>178</v>
      </c>
      <c r="Y940" s="61" t="s">
        <v>179</v>
      </c>
    </row>
    <row r="941" spans="1:25" x14ac:dyDescent="0.25">
      <c r="A941" s="61">
        <v>2008398</v>
      </c>
      <c r="B941" s="61" t="s">
        <v>1497</v>
      </c>
      <c r="C941" s="61" t="s">
        <v>483</v>
      </c>
      <c r="E941" s="61" t="s">
        <v>3</v>
      </c>
      <c r="F941" s="61" t="s">
        <v>1</v>
      </c>
      <c r="G941" s="61">
        <v>41012</v>
      </c>
      <c r="R941" s="61" t="s">
        <v>174</v>
      </c>
      <c r="S941" s="61" t="s">
        <v>174</v>
      </c>
      <c r="T941" s="61" t="s">
        <v>175</v>
      </c>
      <c r="U941" s="61" t="s">
        <v>175</v>
      </c>
      <c r="V941" s="61" t="s">
        <v>176</v>
      </c>
      <c r="W941" s="61" t="s">
        <v>177</v>
      </c>
      <c r="X941" s="61" t="s">
        <v>178</v>
      </c>
      <c r="Y941" s="61" t="s">
        <v>179</v>
      </c>
    </row>
    <row r="942" spans="1:25" x14ac:dyDescent="0.25">
      <c r="A942" s="61">
        <v>2008644</v>
      </c>
      <c r="B942" s="61" t="s">
        <v>1498</v>
      </c>
      <c r="C942" s="61" t="s">
        <v>673</v>
      </c>
      <c r="E942" s="61" t="s">
        <v>3</v>
      </c>
      <c r="F942" s="61" t="s">
        <v>0</v>
      </c>
      <c r="G942" s="61">
        <v>18005</v>
      </c>
      <c r="R942" s="61" t="s">
        <v>174</v>
      </c>
      <c r="S942" s="61" t="s">
        <v>174</v>
      </c>
      <c r="T942" s="61" t="s">
        <v>175</v>
      </c>
      <c r="U942" s="61" t="s">
        <v>175</v>
      </c>
      <c r="V942" s="61" t="s">
        <v>176</v>
      </c>
      <c r="W942" s="61" t="s">
        <v>177</v>
      </c>
      <c r="X942" s="61" t="s">
        <v>178</v>
      </c>
      <c r="Y942" s="61" t="s">
        <v>179</v>
      </c>
    </row>
    <row r="943" spans="1:25" x14ac:dyDescent="0.25">
      <c r="A943" s="61">
        <v>2009843</v>
      </c>
      <c r="B943" s="61" t="s">
        <v>1499</v>
      </c>
      <c r="C943" s="61" t="s">
        <v>599</v>
      </c>
      <c r="E943" s="61" t="s">
        <v>3</v>
      </c>
      <c r="F943" s="61" t="s">
        <v>0</v>
      </c>
      <c r="G943" s="61">
        <v>36023</v>
      </c>
      <c r="R943" s="61" t="s">
        <v>174</v>
      </c>
      <c r="S943" s="61" t="s">
        <v>174</v>
      </c>
      <c r="T943" s="61" t="s">
        <v>175</v>
      </c>
      <c r="U943" s="61" t="s">
        <v>175</v>
      </c>
      <c r="V943" s="61" t="s">
        <v>176</v>
      </c>
      <c r="W943" s="61" t="s">
        <v>177</v>
      </c>
      <c r="X943" s="61" t="s">
        <v>178</v>
      </c>
      <c r="Y943" s="61" t="s">
        <v>179</v>
      </c>
    </row>
    <row r="944" spans="1:25" x14ac:dyDescent="0.25">
      <c r="A944" s="61">
        <v>2009936</v>
      </c>
      <c r="B944" s="61" t="s">
        <v>1500</v>
      </c>
      <c r="C944" s="61" t="s">
        <v>568</v>
      </c>
      <c r="E944" s="61" t="s">
        <v>2</v>
      </c>
      <c r="F944" s="61" t="s">
        <v>1</v>
      </c>
      <c r="G944" s="61">
        <v>41006</v>
      </c>
      <c r="R944" s="61" t="s">
        <v>174</v>
      </c>
      <c r="S944" s="61" t="s">
        <v>174</v>
      </c>
      <c r="T944" s="61" t="s">
        <v>175</v>
      </c>
      <c r="U944" s="61" t="s">
        <v>175</v>
      </c>
      <c r="V944" s="61" t="s">
        <v>176</v>
      </c>
      <c r="W944" s="61" t="s">
        <v>177</v>
      </c>
      <c r="X944" s="61" t="s">
        <v>178</v>
      </c>
      <c r="Y944" s="61" t="s">
        <v>179</v>
      </c>
    </row>
    <row r="945" spans="1:25" x14ac:dyDescent="0.25">
      <c r="A945" s="61">
        <v>2010349</v>
      </c>
      <c r="B945" s="61" t="s">
        <v>1501</v>
      </c>
      <c r="C945" s="61" t="s">
        <v>1502</v>
      </c>
      <c r="E945" s="61" t="s">
        <v>3</v>
      </c>
      <c r="F945" s="61" t="s">
        <v>1</v>
      </c>
      <c r="G945" s="61">
        <v>41024</v>
      </c>
      <c r="R945" s="61" t="s">
        <v>174</v>
      </c>
      <c r="S945" s="61" t="s">
        <v>174</v>
      </c>
      <c r="T945" s="61" t="s">
        <v>175</v>
      </c>
      <c r="U945" s="61" t="s">
        <v>175</v>
      </c>
      <c r="V945" s="61" t="s">
        <v>176</v>
      </c>
      <c r="W945" s="61" t="s">
        <v>177</v>
      </c>
      <c r="X945" s="61" t="s">
        <v>178</v>
      </c>
      <c r="Y945" s="61" t="s">
        <v>179</v>
      </c>
    </row>
    <row r="946" spans="1:25" x14ac:dyDescent="0.25">
      <c r="A946" s="61">
        <v>2010688</v>
      </c>
      <c r="B946" s="61" t="s">
        <v>1503</v>
      </c>
      <c r="C946" s="61" t="s">
        <v>1252</v>
      </c>
      <c r="E946" s="61" t="s">
        <v>3</v>
      </c>
      <c r="F946" s="61" t="s">
        <v>0</v>
      </c>
      <c r="G946" s="61">
        <v>45038</v>
      </c>
      <c r="R946" s="61" t="s">
        <v>174</v>
      </c>
      <c r="S946" s="61" t="s">
        <v>174</v>
      </c>
      <c r="T946" s="61" t="s">
        <v>175</v>
      </c>
      <c r="U946" s="61" t="s">
        <v>175</v>
      </c>
      <c r="V946" s="61" t="s">
        <v>176</v>
      </c>
      <c r="W946" s="61" t="s">
        <v>177</v>
      </c>
      <c r="X946" s="61" t="s">
        <v>178</v>
      </c>
      <c r="Y946" s="61" t="s">
        <v>179</v>
      </c>
    </row>
    <row r="947" spans="1:25" x14ac:dyDescent="0.25">
      <c r="A947" s="61">
        <v>2011916</v>
      </c>
      <c r="B947" s="61" t="s">
        <v>1504</v>
      </c>
      <c r="C947" s="61" t="s">
        <v>1505</v>
      </c>
      <c r="E947" s="61" t="s">
        <v>3</v>
      </c>
      <c r="F947" s="61" t="s">
        <v>0</v>
      </c>
      <c r="G947" s="61">
        <v>28001</v>
      </c>
      <c r="R947" s="61" t="s">
        <v>174</v>
      </c>
      <c r="S947" s="61" t="s">
        <v>174</v>
      </c>
      <c r="T947" s="61" t="s">
        <v>175</v>
      </c>
      <c r="U947" s="61" t="s">
        <v>175</v>
      </c>
      <c r="V947" s="61" t="s">
        <v>176</v>
      </c>
      <c r="W947" s="61" t="s">
        <v>177</v>
      </c>
      <c r="X947" s="61" t="s">
        <v>178</v>
      </c>
      <c r="Y947" s="61" t="s">
        <v>179</v>
      </c>
    </row>
    <row r="948" spans="1:25" x14ac:dyDescent="0.25">
      <c r="A948" s="61">
        <v>2012493</v>
      </c>
      <c r="B948" s="61" t="s">
        <v>384</v>
      </c>
      <c r="C948" s="61" t="s">
        <v>1506</v>
      </c>
      <c r="E948" s="61" t="s">
        <v>2</v>
      </c>
      <c r="F948" s="61" t="s">
        <v>1</v>
      </c>
      <c r="G948" s="61">
        <v>45003</v>
      </c>
      <c r="R948" s="61" t="s">
        <v>174</v>
      </c>
      <c r="S948" s="61" t="s">
        <v>174</v>
      </c>
      <c r="T948" s="61" t="s">
        <v>175</v>
      </c>
      <c r="U948" s="61" t="s">
        <v>175</v>
      </c>
      <c r="V948" s="61" t="s">
        <v>176</v>
      </c>
      <c r="W948" s="61" t="s">
        <v>177</v>
      </c>
      <c r="X948" s="61" t="s">
        <v>178</v>
      </c>
      <c r="Y948" s="61" t="s">
        <v>179</v>
      </c>
    </row>
    <row r="949" spans="1:25" x14ac:dyDescent="0.25">
      <c r="A949" s="61">
        <v>2012527</v>
      </c>
      <c r="B949" s="61" t="s">
        <v>1507</v>
      </c>
      <c r="C949" s="61" t="s">
        <v>1508</v>
      </c>
      <c r="E949" s="61" t="s">
        <v>2</v>
      </c>
      <c r="F949" s="61" t="s">
        <v>1</v>
      </c>
      <c r="G949" s="61">
        <v>18003</v>
      </c>
      <c r="R949" s="61" t="s">
        <v>174</v>
      </c>
      <c r="S949" s="61" t="s">
        <v>174</v>
      </c>
      <c r="T949" s="61" t="s">
        <v>175</v>
      </c>
      <c r="U949" s="61" t="s">
        <v>175</v>
      </c>
      <c r="V949" s="61" t="s">
        <v>176</v>
      </c>
      <c r="W949" s="61" t="s">
        <v>177</v>
      </c>
      <c r="X949" s="61" t="s">
        <v>178</v>
      </c>
      <c r="Y949" s="61" t="s">
        <v>179</v>
      </c>
    </row>
    <row r="950" spans="1:25" x14ac:dyDescent="0.25">
      <c r="A950" s="61">
        <v>2012864</v>
      </c>
      <c r="B950" s="61" t="s">
        <v>1244</v>
      </c>
      <c r="C950" s="61" t="s">
        <v>1418</v>
      </c>
      <c r="E950" s="61" t="s">
        <v>2</v>
      </c>
      <c r="F950" s="61" t="s">
        <v>1</v>
      </c>
      <c r="G950" s="61">
        <v>37016</v>
      </c>
      <c r="R950" s="61" t="s">
        <v>174</v>
      </c>
      <c r="S950" s="61" t="s">
        <v>174</v>
      </c>
      <c r="T950" s="61" t="s">
        <v>175</v>
      </c>
      <c r="U950" s="61" t="s">
        <v>175</v>
      </c>
      <c r="V950" s="61" t="s">
        <v>176</v>
      </c>
      <c r="W950" s="61" t="s">
        <v>177</v>
      </c>
      <c r="X950" s="61" t="s">
        <v>178</v>
      </c>
      <c r="Y950" s="61" t="s">
        <v>179</v>
      </c>
    </row>
    <row r="951" spans="1:25" x14ac:dyDescent="0.25">
      <c r="A951" s="61">
        <v>2013226</v>
      </c>
      <c r="B951" s="61" t="s">
        <v>1509</v>
      </c>
      <c r="C951" s="61" t="s">
        <v>1510</v>
      </c>
      <c r="E951" s="61" t="s">
        <v>3</v>
      </c>
      <c r="F951" s="61" t="s">
        <v>0</v>
      </c>
      <c r="G951" s="61">
        <v>18039</v>
      </c>
      <c r="R951" s="61" t="s">
        <v>174</v>
      </c>
      <c r="S951" s="61" t="s">
        <v>174</v>
      </c>
      <c r="T951" s="61" t="s">
        <v>175</v>
      </c>
      <c r="U951" s="61" t="s">
        <v>175</v>
      </c>
      <c r="V951" s="61" t="s">
        <v>176</v>
      </c>
      <c r="W951" s="61" t="s">
        <v>177</v>
      </c>
      <c r="X951" s="61" t="s">
        <v>178</v>
      </c>
      <c r="Y951" s="61" t="s">
        <v>179</v>
      </c>
    </row>
    <row r="952" spans="1:25" x14ac:dyDescent="0.25">
      <c r="A952" s="61">
        <v>2013441</v>
      </c>
      <c r="B952" s="61" t="s">
        <v>1511</v>
      </c>
      <c r="C952" s="61" t="s">
        <v>1512</v>
      </c>
      <c r="E952" s="61" t="s">
        <v>3</v>
      </c>
      <c r="F952" s="61" t="s">
        <v>0</v>
      </c>
      <c r="G952" s="61">
        <v>18005</v>
      </c>
      <c r="R952" s="61" t="s">
        <v>174</v>
      </c>
      <c r="S952" s="61" t="s">
        <v>174</v>
      </c>
      <c r="T952" s="61" t="s">
        <v>175</v>
      </c>
      <c r="U952" s="61" t="s">
        <v>175</v>
      </c>
      <c r="V952" s="61" t="s">
        <v>176</v>
      </c>
      <c r="W952" s="61" t="s">
        <v>177</v>
      </c>
      <c r="X952" s="61" t="s">
        <v>178</v>
      </c>
      <c r="Y952" s="61" t="s">
        <v>179</v>
      </c>
    </row>
    <row r="953" spans="1:25" x14ac:dyDescent="0.25">
      <c r="A953" s="61">
        <v>2013515</v>
      </c>
      <c r="B953" s="61" t="s">
        <v>1513</v>
      </c>
      <c r="C953" s="61" t="s">
        <v>1514</v>
      </c>
      <c r="E953" s="61" t="s">
        <v>2</v>
      </c>
      <c r="F953" s="61" t="s">
        <v>1</v>
      </c>
      <c r="G953" s="61">
        <v>37043</v>
      </c>
      <c r="R953" s="61" t="s">
        <v>174</v>
      </c>
      <c r="S953" s="61" t="s">
        <v>174</v>
      </c>
      <c r="T953" s="61" t="s">
        <v>175</v>
      </c>
      <c r="U953" s="61" t="s">
        <v>175</v>
      </c>
      <c r="V953" s="61" t="s">
        <v>176</v>
      </c>
      <c r="W953" s="61" t="s">
        <v>177</v>
      </c>
      <c r="X953" s="61" t="s">
        <v>178</v>
      </c>
      <c r="Y953" s="61" t="s">
        <v>179</v>
      </c>
    </row>
    <row r="954" spans="1:25" x14ac:dyDescent="0.25">
      <c r="A954" s="61">
        <v>2013684</v>
      </c>
      <c r="B954" s="61" t="s">
        <v>1515</v>
      </c>
      <c r="C954" s="61" t="s">
        <v>548</v>
      </c>
      <c r="E954" s="61" t="s">
        <v>3</v>
      </c>
      <c r="F954" s="61" t="s">
        <v>0</v>
      </c>
      <c r="G954" s="61">
        <v>36003</v>
      </c>
      <c r="R954" s="61" t="s">
        <v>174</v>
      </c>
      <c r="S954" s="61" t="s">
        <v>174</v>
      </c>
      <c r="T954" s="61" t="s">
        <v>175</v>
      </c>
      <c r="U954" s="61" t="s">
        <v>175</v>
      </c>
      <c r="V954" s="61" t="s">
        <v>176</v>
      </c>
      <c r="W954" s="61" t="s">
        <v>177</v>
      </c>
      <c r="X954" s="61" t="s">
        <v>178</v>
      </c>
      <c r="Y954" s="61" t="s">
        <v>179</v>
      </c>
    </row>
    <row r="955" spans="1:25" x14ac:dyDescent="0.25">
      <c r="A955" s="61">
        <v>2015907</v>
      </c>
      <c r="B955" s="61" t="s">
        <v>1516</v>
      </c>
      <c r="C955" s="61" t="s">
        <v>1517</v>
      </c>
      <c r="E955" s="61" t="s">
        <v>3</v>
      </c>
      <c r="F955" s="61" t="s">
        <v>0</v>
      </c>
      <c r="G955" s="61">
        <v>37036</v>
      </c>
      <c r="R955" s="61" t="s">
        <v>174</v>
      </c>
      <c r="S955" s="61" t="s">
        <v>174</v>
      </c>
      <c r="T955" s="61" t="s">
        <v>175</v>
      </c>
      <c r="U955" s="61" t="s">
        <v>175</v>
      </c>
      <c r="V955" s="61" t="s">
        <v>176</v>
      </c>
      <c r="W955" s="61" t="s">
        <v>177</v>
      </c>
      <c r="X955" s="61" t="s">
        <v>178</v>
      </c>
      <c r="Y955" s="61" t="s">
        <v>179</v>
      </c>
    </row>
    <row r="956" spans="1:25" x14ac:dyDescent="0.25">
      <c r="A956" s="61">
        <v>2016204</v>
      </c>
      <c r="B956" s="61" t="s">
        <v>1518</v>
      </c>
      <c r="C956" s="61" t="s">
        <v>1519</v>
      </c>
      <c r="E956" s="61" t="s">
        <v>3</v>
      </c>
      <c r="F956" s="61" t="s">
        <v>1</v>
      </c>
      <c r="G956" s="61">
        <v>41003</v>
      </c>
      <c r="R956" s="61" t="s">
        <v>174</v>
      </c>
      <c r="S956" s="61" t="s">
        <v>174</v>
      </c>
      <c r="T956" s="61" t="s">
        <v>175</v>
      </c>
      <c r="U956" s="61" t="s">
        <v>175</v>
      </c>
      <c r="V956" s="61" t="s">
        <v>176</v>
      </c>
      <c r="W956" s="61" t="s">
        <v>177</v>
      </c>
      <c r="X956" s="61" t="s">
        <v>178</v>
      </c>
      <c r="Y956" s="61" t="s">
        <v>179</v>
      </c>
    </row>
    <row r="957" spans="1:25" x14ac:dyDescent="0.25">
      <c r="A957" s="61">
        <v>2017382</v>
      </c>
      <c r="B957" s="61" t="s">
        <v>1520</v>
      </c>
      <c r="C957" s="61" t="s">
        <v>1521</v>
      </c>
      <c r="E957" s="61" t="s">
        <v>3</v>
      </c>
      <c r="F957" s="61" t="s">
        <v>0</v>
      </c>
      <c r="G957" s="61">
        <v>36003</v>
      </c>
      <c r="R957" s="61" t="s">
        <v>174</v>
      </c>
      <c r="S957" s="61" t="s">
        <v>174</v>
      </c>
      <c r="T957" s="61" t="s">
        <v>175</v>
      </c>
      <c r="U957" s="61" t="s">
        <v>175</v>
      </c>
      <c r="V957" s="61" t="s">
        <v>176</v>
      </c>
      <c r="W957" s="61" t="s">
        <v>177</v>
      </c>
      <c r="X957" s="61" t="s">
        <v>178</v>
      </c>
      <c r="Y957" s="61" t="s">
        <v>179</v>
      </c>
    </row>
    <row r="958" spans="1:25" x14ac:dyDescent="0.25">
      <c r="A958" s="61">
        <v>2017449</v>
      </c>
      <c r="B958" s="61" t="s">
        <v>1522</v>
      </c>
      <c r="C958" s="61" t="s">
        <v>1523</v>
      </c>
      <c r="E958" s="61" t="s">
        <v>3</v>
      </c>
      <c r="F958" s="61" t="s">
        <v>0</v>
      </c>
      <c r="G958" s="61">
        <v>36003</v>
      </c>
      <c r="R958" s="61" t="s">
        <v>174</v>
      </c>
      <c r="S958" s="61" t="s">
        <v>174</v>
      </c>
      <c r="T958" s="61" t="s">
        <v>175</v>
      </c>
      <c r="U958" s="61" t="s">
        <v>175</v>
      </c>
      <c r="V958" s="61" t="s">
        <v>176</v>
      </c>
      <c r="W958" s="61" t="s">
        <v>177</v>
      </c>
      <c r="X958" s="61" t="s">
        <v>178</v>
      </c>
      <c r="Y958" s="61" t="s">
        <v>179</v>
      </c>
    </row>
    <row r="959" spans="1:25" x14ac:dyDescent="0.25">
      <c r="A959" s="61">
        <v>2017485</v>
      </c>
      <c r="B959" s="61" t="s">
        <v>1524</v>
      </c>
      <c r="C959" s="61" t="s">
        <v>1525</v>
      </c>
      <c r="E959" s="61" t="s">
        <v>3</v>
      </c>
      <c r="F959" s="61" t="s">
        <v>1</v>
      </c>
      <c r="G959" s="61">
        <v>45009</v>
      </c>
      <c r="R959" s="61" t="s">
        <v>174</v>
      </c>
      <c r="S959" s="61" t="s">
        <v>174</v>
      </c>
      <c r="T959" s="61" t="s">
        <v>175</v>
      </c>
      <c r="U959" s="61" t="s">
        <v>175</v>
      </c>
      <c r="V959" s="61" t="s">
        <v>176</v>
      </c>
      <c r="W959" s="61" t="s">
        <v>177</v>
      </c>
      <c r="X959" s="61" t="s">
        <v>178</v>
      </c>
      <c r="Y959" s="61" t="s">
        <v>179</v>
      </c>
    </row>
    <row r="960" spans="1:25" x14ac:dyDescent="0.25">
      <c r="A960" s="61">
        <v>2017797</v>
      </c>
      <c r="B960" s="61" t="s">
        <v>1526</v>
      </c>
      <c r="C960" s="61" t="s">
        <v>1527</v>
      </c>
      <c r="E960" s="61" t="s">
        <v>2</v>
      </c>
      <c r="F960" s="61" t="s">
        <v>1</v>
      </c>
      <c r="G960" s="61">
        <v>37023</v>
      </c>
      <c r="R960" s="61" t="s">
        <v>174</v>
      </c>
      <c r="S960" s="61" t="s">
        <v>174</v>
      </c>
      <c r="T960" s="61" t="s">
        <v>175</v>
      </c>
      <c r="U960" s="61" t="s">
        <v>175</v>
      </c>
      <c r="V960" s="61" t="s">
        <v>176</v>
      </c>
      <c r="W960" s="61" t="s">
        <v>177</v>
      </c>
      <c r="X960" s="61" t="s">
        <v>178</v>
      </c>
      <c r="Y960" s="61" t="s">
        <v>179</v>
      </c>
    </row>
    <row r="961" spans="1:25" x14ac:dyDescent="0.25">
      <c r="A961" s="61">
        <v>2018242</v>
      </c>
      <c r="B961" s="61" t="s">
        <v>845</v>
      </c>
      <c r="C961" s="61" t="s">
        <v>329</v>
      </c>
      <c r="E961" s="61" t="s">
        <v>2</v>
      </c>
      <c r="F961" s="61" t="s">
        <v>0</v>
      </c>
      <c r="G961" s="61">
        <v>37016</v>
      </c>
      <c r="R961" s="61" t="s">
        <v>174</v>
      </c>
      <c r="S961" s="61" t="s">
        <v>174</v>
      </c>
      <c r="T961" s="61" t="s">
        <v>175</v>
      </c>
      <c r="U961" s="61" t="s">
        <v>175</v>
      </c>
      <c r="V961" s="61" t="s">
        <v>176</v>
      </c>
      <c r="W961" s="61" t="s">
        <v>177</v>
      </c>
      <c r="X961" s="61" t="s">
        <v>178</v>
      </c>
      <c r="Y961" s="61" t="s">
        <v>179</v>
      </c>
    </row>
    <row r="962" spans="1:25" x14ac:dyDescent="0.25">
      <c r="A962" s="61">
        <v>2018486</v>
      </c>
      <c r="B962" s="61" t="s">
        <v>1528</v>
      </c>
      <c r="C962" s="61" t="s">
        <v>223</v>
      </c>
      <c r="E962" s="61" t="s">
        <v>2</v>
      </c>
      <c r="F962" s="61" t="s">
        <v>0</v>
      </c>
      <c r="G962" s="61">
        <v>41003</v>
      </c>
      <c r="R962" s="61" t="s">
        <v>174</v>
      </c>
      <c r="S962" s="61" t="s">
        <v>174</v>
      </c>
      <c r="T962" s="61" t="s">
        <v>175</v>
      </c>
      <c r="U962" s="61" t="s">
        <v>175</v>
      </c>
      <c r="V962" s="61" t="s">
        <v>176</v>
      </c>
      <c r="W962" s="61" t="s">
        <v>177</v>
      </c>
      <c r="X962" s="61" t="s">
        <v>178</v>
      </c>
      <c r="Y962" s="61" t="s">
        <v>179</v>
      </c>
    </row>
    <row r="963" spans="1:25" x14ac:dyDescent="0.25">
      <c r="A963" s="61">
        <v>2019211</v>
      </c>
      <c r="B963" s="61" t="s">
        <v>1529</v>
      </c>
      <c r="C963" s="61" t="s">
        <v>534</v>
      </c>
      <c r="E963" s="61" t="s">
        <v>3</v>
      </c>
      <c r="F963" s="61" t="s">
        <v>1</v>
      </c>
      <c r="G963" s="61">
        <v>45045</v>
      </c>
      <c r="R963" s="61" t="s">
        <v>174</v>
      </c>
      <c r="S963" s="61" t="s">
        <v>174</v>
      </c>
      <c r="T963" s="61" t="s">
        <v>175</v>
      </c>
      <c r="U963" s="61" t="s">
        <v>175</v>
      </c>
      <c r="V963" s="61" t="s">
        <v>176</v>
      </c>
      <c r="W963" s="61" t="s">
        <v>177</v>
      </c>
      <c r="X963" s="61" t="s">
        <v>178</v>
      </c>
      <c r="Y963" s="61" t="s">
        <v>179</v>
      </c>
    </row>
    <row r="964" spans="1:25" x14ac:dyDescent="0.25">
      <c r="A964" s="61">
        <v>2019614</v>
      </c>
      <c r="B964" s="61" t="s">
        <v>1530</v>
      </c>
      <c r="C964" s="61" t="s">
        <v>469</v>
      </c>
      <c r="E964" s="61" t="s">
        <v>2</v>
      </c>
      <c r="F964" s="61" t="s">
        <v>0</v>
      </c>
      <c r="G964" s="61">
        <v>28017</v>
      </c>
      <c r="R964" s="61" t="s">
        <v>174</v>
      </c>
      <c r="S964" s="61" t="s">
        <v>174</v>
      </c>
      <c r="T964" s="61" t="s">
        <v>175</v>
      </c>
      <c r="U964" s="61" t="s">
        <v>175</v>
      </c>
      <c r="V964" s="61" t="s">
        <v>176</v>
      </c>
      <c r="W964" s="61" t="s">
        <v>177</v>
      </c>
      <c r="X964" s="61" t="s">
        <v>178</v>
      </c>
      <c r="Y964" s="61" t="s">
        <v>179</v>
      </c>
    </row>
    <row r="965" spans="1:25" x14ac:dyDescent="0.25">
      <c r="A965" s="61">
        <v>2019706</v>
      </c>
      <c r="B965" s="61" t="s">
        <v>1531</v>
      </c>
      <c r="C965" s="61" t="s">
        <v>1288</v>
      </c>
      <c r="E965" s="61" t="s">
        <v>3</v>
      </c>
      <c r="F965" s="61" t="s">
        <v>1</v>
      </c>
      <c r="G965" s="61">
        <v>41002</v>
      </c>
      <c r="R965" s="61" t="s">
        <v>174</v>
      </c>
      <c r="S965" s="61" t="s">
        <v>174</v>
      </c>
      <c r="T965" s="61" t="s">
        <v>175</v>
      </c>
      <c r="U965" s="61" t="s">
        <v>175</v>
      </c>
      <c r="V965" s="61" t="s">
        <v>176</v>
      </c>
      <c r="W965" s="61" t="s">
        <v>177</v>
      </c>
      <c r="X965" s="61" t="s">
        <v>178</v>
      </c>
      <c r="Y965" s="61" t="s">
        <v>179</v>
      </c>
    </row>
    <row r="966" spans="1:25" x14ac:dyDescent="0.25">
      <c r="A966" s="61">
        <v>2020069</v>
      </c>
      <c r="B966" s="61" t="s">
        <v>1532</v>
      </c>
      <c r="C966" s="61" t="s">
        <v>1533</v>
      </c>
      <c r="E966" s="61" t="s">
        <v>3</v>
      </c>
      <c r="F966" s="61" t="s">
        <v>1</v>
      </c>
      <c r="G966" s="61">
        <v>28008</v>
      </c>
      <c r="R966" s="61" t="s">
        <v>174</v>
      </c>
      <c r="S966" s="61" t="s">
        <v>174</v>
      </c>
      <c r="T966" s="61" t="s">
        <v>175</v>
      </c>
      <c r="U966" s="61" t="s">
        <v>175</v>
      </c>
      <c r="V966" s="61" t="s">
        <v>176</v>
      </c>
      <c r="W966" s="61" t="s">
        <v>177</v>
      </c>
      <c r="X966" s="61" t="s">
        <v>178</v>
      </c>
      <c r="Y966" s="61" t="s">
        <v>179</v>
      </c>
    </row>
    <row r="967" spans="1:25" x14ac:dyDescent="0.25">
      <c r="A967" s="61">
        <v>2020613</v>
      </c>
      <c r="B967" s="61" t="s">
        <v>1534</v>
      </c>
      <c r="C967" s="61" t="s">
        <v>1535</v>
      </c>
      <c r="E967" s="61" t="s">
        <v>3</v>
      </c>
      <c r="F967" s="61" t="s">
        <v>1</v>
      </c>
      <c r="G967" s="61">
        <v>41012</v>
      </c>
      <c r="R967" s="61" t="s">
        <v>174</v>
      </c>
      <c r="S967" s="61" t="s">
        <v>174</v>
      </c>
      <c r="T967" s="61" t="s">
        <v>175</v>
      </c>
      <c r="U967" s="61" t="s">
        <v>175</v>
      </c>
      <c r="V967" s="61" t="s">
        <v>176</v>
      </c>
      <c r="W967" s="61" t="s">
        <v>177</v>
      </c>
      <c r="X967" s="61" t="s">
        <v>178</v>
      </c>
      <c r="Y967" s="61" t="s">
        <v>179</v>
      </c>
    </row>
    <row r="968" spans="1:25" x14ac:dyDescent="0.25">
      <c r="A968" s="61">
        <v>2020992</v>
      </c>
      <c r="B968" s="61" t="s">
        <v>1536</v>
      </c>
      <c r="C968" s="61" t="s">
        <v>641</v>
      </c>
      <c r="E968" s="61" t="s">
        <v>3</v>
      </c>
      <c r="F968" s="61" t="s">
        <v>1</v>
      </c>
      <c r="G968" s="61">
        <v>28017</v>
      </c>
      <c r="R968" s="61" t="s">
        <v>174</v>
      </c>
      <c r="S968" s="61" t="s">
        <v>174</v>
      </c>
      <c r="T968" s="61" t="s">
        <v>175</v>
      </c>
      <c r="U968" s="61" t="s">
        <v>175</v>
      </c>
      <c r="V968" s="61" t="s">
        <v>176</v>
      </c>
      <c r="W968" s="61" t="s">
        <v>177</v>
      </c>
      <c r="X968" s="61" t="s">
        <v>178</v>
      </c>
      <c r="Y968" s="61" t="s">
        <v>179</v>
      </c>
    </row>
    <row r="969" spans="1:25" x14ac:dyDescent="0.25">
      <c r="A969" s="61">
        <v>2020996</v>
      </c>
      <c r="B969" s="61" t="s">
        <v>1536</v>
      </c>
      <c r="C969" s="61" t="s">
        <v>540</v>
      </c>
      <c r="E969" s="61" t="s">
        <v>3</v>
      </c>
      <c r="F969" s="61" t="s">
        <v>0</v>
      </c>
      <c r="G969" s="61">
        <v>28017</v>
      </c>
      <c r="R969" s="61" t="s">
        <v>174</v>
      </c>
      <c r="S969" s="61" t="s">
        <v>174</v>
      </c>
      <c r="T969" s="61" t="s">
        <v>175</v>
      </c>
      <c r="U969" s="61" t="s">
        <v>175</v>
      </c>
      <c r="V969" s="61" t="s">
        <v>176</v>
      </c>
      <c r="W969" s="61" t="s">
        <v>177</v>
      </c>
      <c r="X969" s="61" t="s">
        <v>178</v>
      </c>
      <c r="Y969" s="61" t="s">
        <v>179</v>
      </c>
    </row>
    <row r="970" spans="1:25" x14ac:dyDescent="0.25">
      <c r="A970" s="61">
        <v>2022222</v>
      </c>
      <c r="B970" s="61" t="s">
        <v>1537</v>
      </c>
      <c r="C970" s="61" t="s">
        <v>628</v>
      </c>
      <c r="E970" s="61" t="s">
        <v>3</v>
      </c>
      <c r="F970" s="61" t="s">
        <v>0</v>
      </c>
      <c r="G970" s="61">
        <v>28011</v>
      </c>
      <c r="R970" s="61" t="s">
        <v>174</v>
      </c>
      <c r="S970" s="61" t="s">
        <v>174</v>
      </c>
      <c r="T970" s="61" t="s">
        <v>175</v>
      </c>
      <c r="U970" s="61" t="s">
        <v>175</v>
      </c>
      <c r="V970" s="61" t="s">
        <v>176</v>
      </c>
      <c r="W970" s="61" t="s">
        <v>177</v>
      </c>
      <c r="X970" s="61" t="s">
        <v>178</v>
      </c>
      <c r="Y970" s="61" t="s">
        <v>179</v>
      </c>
    </row>
    <row r="971" spans="1:25" x14ac:dyDescent="0.25">
      <c r="A971" s="61">
        <v>2022760</v>
      </c>
      <c r="B971" s="61" t="s">
        <v>1538</v>
      </c>
      <c r="C971" s="61" t="s">
        <v>1539</v>
      </c>
      <c r="E971" s="61" t="s">
        <v>3</v>
      </c>
      <c r="F971" s="61" t="s">
        <v>1</v>
      </c>
      <c r="G971" s="61">
        <v>45038</v>
      </c>
      <c r="R971" s="61" t="s">
        <v>174</v>
      </c>
      <c r="S971" s="61" t="s">
        <v>174</v>
      </c>
      <c r="T971" s="61" t="s">
        <v>175</v>
      </c>
      <c r="U971" s="61" t="s">
        <v>175</v>
      </c>
      <c r="V971" s="61" t="s">
        <v>176</v>
      </c>
      <c r="W971" s="61" t="s">
        <v>177</v>
      </c>
      <c r="X971" s="61" t="s">
        <v>178</v>
      </c>
      <c r="Y971" s="61" t="s">
        <v>179</v>
      </c>
    </row>
    <row r="972" spans="1:25" x14ac:dyDescent="0.25">
      <c r="A972" s="61">
        <v>2022902</v>
      </c>
      <c r="B972" s="61" t="s">
        <v>1540</v>
      </c>
      <c r="C972" s="61" t="s">
        <v>261</v>
      </c>
      <c r="E972" s="61" t="s">
        <v>2</v>
      </c>
      <c r="F972" s="61" t="s">
        <v>1</v>
      </c>
      <c r="G972" s="61">
        <v>18003</v>
      </c>
      <c r="R972" s="61" t="s">
        <v>174</v>
      </c>
      <c r="S972" s="61" t="s">
        <v>174</v>
      </c>
      <c r="T972" s="61" t="s">
        <v>175</v>
      </c>
      <c r="U972" s="61" t="s">
        <v>175</v>
      </c>
      <c r="V972" s="61" t="s">
        <v>176</v>
      </c>
      <c r="W972" s="61" t="s">
        <v>177</v>
      </c>
      <c r="X972" s="61" t="s">
        <v>178</v>
      </c>
      <c r="Y972" s="61" t="s">
        <v>179</v>
      </c>
    </row>
    <row r="973" spans="1:25" x14ac:dyDescent="0.25">
      <c r="A973" s="61">
        <v>2023305</v>
      </c>
      <c r="B973" s="61" t="s">
        <v>1541</v>
      </c>
      <c r="C973" s="61" t="s">
        <v>297</v>
      </c>
      <c r="E973" s="61" t="s">
        <v>3</v>
      </c>
      <c r="F973" s="61" t="s">
        <v>0</v>
      </c>
      <c r="G973" s="61">
        <v>41006</v>
      </c>
      <c r="R973" s="61" t="s">
        <v>174</v>
      </c>
      <c r="S973" s="61" t="s">
        <v>174</v>
      </c>
      <c r="T973" s="61" t="s">
        <v>175</v>
      </c>
      <c r="U973" s="61" t="s">
        <v>175</v>
      </c>
      <c r="V973" s="61" t="s">
        <v>176</v>
      </c>
      <c r="W973" s="61" t="s">
        <v>177</v>
      </c>
      <c r="X973" s="61" t="s">
        <v>178</v>
      </c>
      <c r="Y973" s="61" t="s">
        <v>179</v>
      </c>
    </row>
    <row r="974" spans="1:25" x14ac:dyDescent="0.25">
      <c r="A974" s="61">
        <v>2023489</v>
      </c>
      <c r="B974" s="61" t="s">
        <v>1542</v>
      </c>
      <c r="C974" s="61" t="s">
        <v>1197</v>
      </c>
      <c r="E974" s="61" t="s">
        <v>3</v>
      </c>
      <c r="F974" s="61" t="s">
        <v>1</v>
      </c>
      <c r="G974" s="61">
        <v>36023</v>
      </c>
      <c r="R974" s="61" t="s">
        <v>174</v>
      </c>
      <c r="S974" s="61" t="s">
        <v>174</v>
      </c>
      <c r="T974" s="61" t="s">
        <v>175</v>
      </c>
      <c r="U974" s="61" t="s">
        <v>175</v>
      </c>
      <c r="V974" s="61" t="s">
        <v>176</v>
      </c>
      <c r="W974" s="61" t="s">
        <v>177</v>
      </c>
      <c r="X974" s="61" t="s">
        <v>178</v>
      </c>
      <c r="Y974" s="61" t="s">
        <v>179</v>
      </c>
    </row>
    <row r="975" spans="1:25" x14ac:dyDescent="0.25">
      <c r="A975" s="61">
        <v>2023705</v>
      </c>
      <c r="B975" s="61" t="s">
        <v>1543</v>
      </c>
      <c r="C975" s="61" t="s">
        <v>1544</v>
      </c>
      <c r="E975" s="61" t="s">
        <v>3</v>
      </c>
      <c r="F975" s="61" t="s">
        <v>1</v>
      </c>
      <c r="G975" s="61">
        <v>41012</v>
      </c>
      <c r="R975" s="61" t="s">
        <v>174</v>
      </c>
      <c r="S975" s="61" t="s">
        <v>174</v>
      </c>
      <c r="T975" s="61" t="s">
        <v>175</v>
      </c>
      <c r="U975" s="61" t="s">
        <v>175</v>
      </c>
      <c r="V975" s="61" t="s">
        <v>176</v>
      </c>
      <c r="W975" s="61" t="s">
        <v>177</v>
      </c>
      <c r="X975" s="61" t="s">
        <v>178</v>
      </c>
      <c r="Y975" s="61" t="s">
        <v>179</v>
      </c>
    </row>
    <row r="976" spans="1:25" x14ac:dyDescent="0.25">
      <c r="A976" s="61">
        <v>2023719</v>
      </c>
      <c r="B976" s="61" t="s">
        <v>1545</v>
      </c>
      <c r="C976" s="61" t="s">
        <v>325</v>
      </c>
      <c r="E976" s="61" t="s">
        <v>3</v>
      </c>
      <c r="F976" s="61" t="s">
        <v>0</v>
      </c>
      <c r="G976" s="61">
        <v>41016</v>
      </c>
      <c r="R976" s="61" t="s">
        <v>174</v>
      </c>
      <c r="S976" s="61" t="s">
        <v>174</v>
      </c>
      <c r="T976" s="61" t="s">
        <v>175</v>
      </c>
      <c r="U976" s="61" t="s">
        <v>175</v>
      </c>
      <c r="V976" s="61" t="s">
        <v>176</v>
      </c>
      <c r="W976" s="61" t="s">
        <v>177</v>
      </c>
      <c r="X976" s="61" t="s">
        <v>178</v>
      </c>
      <c r="Y976" s="61" t="s">
        <v>179</v>
      </c>
    </row>
    <row r="977" spans="1:25" x14ac:dyDescent="0.25">
      <c r="A977" s="61">
        <v>2023885</v>
      </c>
      <c r="B977" s="61" t="s">
        <v>1522</v>
      </c>
      <c r="C977" s="61" t="s">
        <v>329</v>
      </c>
      <c r="E977" s="61" t="s">
        <v>2</v>
      </c>
      <c r="F977" s="61" t="s">
        <v>0</v>
      </c>
      <c r="G977" s="61">
        <v>36003</v>
      </c>
      <c r="R977" s="61" t="s">
        <v>174</v>
      </c>
      <c r="S977" s="61" t="s">
        <v>174</v>
      </c>
      <c r="T977" s="61" t="s">
        <v>175</v>
      </c>
      <c r="U977" s="61" t="s">
        <v>175</v>
      </c>
      <c r="V977" s="61" t="s">
        <v>176</v>
      </c>
      <c r="W977" s="61" t="s">
        <v>177</v>
      </c>
      <c r="X977" s="61" t="s">
        <v>178</v>
      </c>
      <c r="Y977" s="61" t="s">
        <v>179</v>
      </c>
    </row>
    <row r="978" spans="1:25" x14ac:dyDescent="0.25">
      <c r="A978" s="61">
        <v>2023919</v>
      </c>
      <c r="B978" s="61" t="s">
        <v>1546</v>
      </c>
      <c r="C978" s="61" t="s">
        <v>1547</v>
      </c>
      <c r="E978" s="61" t="s">
        <v>2</v>
      </c>
      <c r="F978" s="61" t="s">
        <v>1</v>
      </c>
      <c r="G978" s="61">
        <v>36003</v>
      </c>
      <c r="R978" s="61" t="s">
        <v>174</v>
      </c>
      <c r="S978" s="61" t="s">
        <v>174</v>
      </c>
      <c r="T978" s="61" t="s">
        <v>175</v>
      </c>
      <c r="U978" s="61" t="s">
        <v>175</v>
      </c>
      <c r="V978" s="61" t="s">
        <v>176</v>
      </c>
      <c r="W978" s="61" t="s">
        <v>177</v>
      </c>
      <c r="X978" s="61" t="s">
        <v>178</v>
      </c>
      <c r="Y978" s="61" t="s">
        <v>179</v>
      </c>
    </row>
    <row r="979" spans="1:25" x14ac:dyDescent="0.25">
      <c r="A979" s="61">
        <v>2024222</v>
      </c>
      <c r="B979" s="61" t="s">
        <v>1548</v>
      </c>
      <c r="C979" s="61" t="s">
        <v>1549</v>
      </c>
      <c r="E979" s="61" t="s">
        <v>2</v>
      </c>
      <c r="F979" s="61" t="s">
        <v>1</v>
      </c>
      <c r="G979" s="61">
        <v>36011</v>
      </c>
      <c r="R979" s="61" t="s">
        <v>174</v>
      </c>
      <c r="S979" s="61" t="s">
        <v>174</v>
      </c>
      <c r="T979" s="61" t="s">
        <v>175</v>
      </c>
      <c r="U979" s="61" t="s">
        <v>175</v>
      </c>
      <c r="V979" s="61" t="s">
        <v>176</v>
      </c>
      <c r="W979" s="61" t="s">
        <v>177</v>
      </c>
      <c r="X979" s="61" t="s">
        <v>178</v>
      </c>
      <c r="Y979" s="61" t="s">
        <v>179</v>
      </c>
    </row>
    <row r="980" spans="1:25" x14ac:dyDescent="0.25">
      <c r="A980" s="61">
        <v>2024586</v>
      </c>
      <c r="B980" s="61" t="s">
        <v>1550</v>
      </c>
      <c r="C980" s="61" t="s">
        <v>1551</v>
      </c>
      <c r="E980" s="61" t="s">
        <v>2</v>
      </c>
      <c r="F980" s="61" t="s">
        <v>0</v>
      </c>
      <c r="G980" s="61">
        <v>28008</v>
      </c>
      <c r="R980" s="61" t="s">
        <v>174</v>
      </c>
      <c r="S980" s="61" t="s">
        <v>174</v>
      </c>
      <c r="T980" s="61" t="s">
        <v>175</v>
      </c>
      <c r="U980" s="61" t="s">
        <v>175</v>
      </c>
      <c r="V980" s="61" t="s">
        <v>176</v>
      </c>
      <c r="W980" s="61" t="s">
        <v>177</v>
      </c>
      <c r="X980" s="61" t="s">
        <v>178</v>
      </c>
      <c r="Y980" s="61" t="s">
        <v>179</v>
      </c>
    </row>
    <row r="981" spans="1:25" x14ac:dyDescent="0.25">
      <c r="A981" s="61">
        <v>2024588</v>
      </c>
      <c r="B981" s="61" t="s">
        <v>1552</v>
      </c>
      <c r="C981" s="61" t="s">
        <v>213</v>
      </c>
      <c r="E981" s="61" t="s">
        <v>2</v>
      </c>
      <c r="F981" s="61" t="s">
        <v>0</v>
      </c>
      <c r="G981" s="61">
        <v>28008</v>
      </c>
      <c r="R981" s="61" t="s">
        <v>174</v>
      </c>
      <c r="S981" s="61" t="s">
        <v>174</v>
      </c>
      <c r="T981" s="61" t="s">
        <v>175</v>
      </c>
      <c r="U981" s="61" t="s">
        <v>175</v>
      </c>
      <c r="V981" s="61" t="s">
        <v>176</v>
      </c>
      <c r="W981" s="61" t="s">
        <v>177</v>
      </c>
      <c r="X981" s="61" t="s">
        <v>178</v>
      </c>
      <c r="Y981" s="61" t="s">
        <v>179</v>
      </c>
    </row>
    <row r="982" spans="1:25" x14ac:dyDescent="0.25">
      <c r="A982" s="61">
        <v>2024607</v>
      </c>
      <c r="B982" s="61" t="s">
        <v>1553</v>
      </c>
      <c r="C982" s="61" t="s">
        <v>1378</v>
      </c>
      <c r="E982" s="61" t="s">
        <v>2</v>
      </c>
      <c r="F982" s="61" t="s">
        <v>0</v>
      </c>
      <c r="G982" s="61">
        <v>28008</v>
      </c>
      <c r="R982" s="61" t="s">
        <v>174</v>
      </c>
      <c r="S982" s="61" t="s">
        <v>174</v>
      </c>
      <c r="T982" s="61" t="s">
        <v>175</v>
      </c>
      <c r="U982" s="61" t="s">
        <v>175</v>
      </c>
      <c r="V982" s="61" t="s">
        <v>176</v>
      </c>
      <c r="W982" s="61" t="s">
        <v>177</v>
      </c>
      <c r="X982" s="61" t="s">
        <v>178</v>
      </c>
      <c r="Y982" s="61" t="s">
        <v>179</v>
      </c>
    </row>
    <row r="983" spans="1:25" x14ac:dyDescent="0.25">
      <c r="A983" s="61">
        <v>2025252</v>
      </c>
      <c r="B983" s="61" t="s">
        <v>1554</v>
      </c>
      <c r="C983" s="61" t="s">
        <v>1555</v>
      </c>
      <c r="E983" s="61" t="s">
        <v>2</v>
      </c>
      <c r="F983" s="61" t="s">
        <v>0</v>
      </c>
      <c r="G983" s="61">
        <v>41003</v>
      </c>
      <c r="R983" s="61" t="s">
        <v>174</v>
      </c>
      <c r="S983" s="61" t="s">
        <v>174</v>
      </c>
      <c r="T983" s="61" t="s">
        <v>175</v>
      </c>
      <c r="U983" s="61" t="s">
        <v>175</v>
      </c>
      <c r="V983" s="61" t="s">
        <v>176</v>
      </c>
      <c r="W983" s="61" t="s">
        <v>177</v>
      </c>
      <c r="X983" s="61" t="s">
        <v>178</v>
      </c>
      <c r="Y983" s="61" t="s">
        <v>179</v>
      </c>
    </row>
    <row r="984" spans="1:25" x14ac:dyDescent="0.25">
      <c r="A984" s="61">
        <v>2026119</v>
      </c>
      <c r="B984" s="61" t="s">
        <v>1556</v>
      </c>
      <c r="C984" s="61" t="s">
        <v>1557</v>
      </c>
      <c r="E984" s="61" t="s">
        <v>3</v>
      </c>
      <c r="F984" s="61" t="s">
        <v>1</v>
      </c>
      <c r="G984" s="61">
        <v>28029</v>
      </c>
      <c r="R984" s="61" t="s">
        <v>174</v>
      </c>
      <c r="S984" s="61" t="s">
        <v>174</v>
      </c>
      <c r="T984" s="61" t="s">
        <v>175</v>
      </c>
      <c r="U984" s="61" t="s">
        <v>175</v>
      </c>
      <c r="V984" s="61" t="s">
        <v>176</v>
      </c>
      <c r="W984" s="61" t="s">
        <v>177</v>
      </c>
      <c r="X984" s="61" t="s">
        <v>178</v>
      </c>
      <c r="Y984" s="61" t="s">
        <v>179</v>
      </c>
    </row>
    <row r="985" spans="1:25" x14ac:dyDescent="0.25">
      <c r="A985" s="61">
        <v>2026717</v>
      </c>
      <c r="B985" s="61" t="s">
        <v>1558</v>
      </c>
      <c r="C985" s="61" t="s">
        <v>299</v>
      </c>
      <c r="E985" s="61" t="s">
        <v>3</v>
      </c>
      <c r="F985" s="61" t="s">
        <v>1</v>
      </c>
      <c r="G985" s="61">
        <v>37024</v>
      </c>
      <c r="R985" s="61" t="s">
        <v>174</v>
      </c>
      <c r="S985" s="61" t="s">
        <v>174</v>
      </c>
      <c r="T985" s="61" t="s">
        <v>175</v>
      </c>
      <c r="U985" s="61" t="s">
        <v>175</v>
      </c>
      <c r="V985" s="61" t="s">
        <v>176</v>
      </c>
      <c r="W985" s="61" t="s">
        <v>177</v>
      </c>
      <c r="X985" s="61" t="s">
        <v>178</v>
      </c>
      <c r="Y985" s="61" t="s">
        <v>179</v>
      </c>
    </row>
    <row r="986" spans="1:25" x14ac:dyDescent="0.25">
      <c r="A986" s="61">
        <v>2027303</v>
      </c>
      <c r="B986" s="61" t="s">
        <v>1559</v>
      </c>
      <c r="C986" s="61" t="s">
        <v>967</v>
      </c>
      <c r="E986" s="61" t="s">
        <v>3</v>
      </c>
      <c r="F986" s="61" t="s">
        <v>0</v>
      </c>
      <c r="G986" s="61">
        <v>41016</v>
      </c>
      <c r="R986" s="61" t="s">
        <v>174</v>
      </c>
      <c r="S986" s="61" t="s">
        <v>174</v>
      </c>
      <c r="T986" s="61" t="s">
        <v>175</v>
      </c>
      <c r="U986" s="61" t="s">
        <v>175</v>
      </c>
      <c r="V986" s="61" t="s">
        <v>176</v>
      </c>
      <c r="W986" s="61" t="s">
        <v>177</v>
      </c>
      <c r="X986" s="61" t="s">
        <v>178</v>
      </c>
      <c r="Y986" s="61" t="s">
        <v>179</v>
      </c>
    </row>
    <row r="987" spans="1:25" x14ac:dyDescent="0.25">
      <c r="A987" s="61">
        <v>2028865</v>
      </c>
      <c r="B987" s="61" t="s">
        <v>1560</v>
      </c>
      <c r="C987" s="61" t="s">
        <v>1561</v>
      </c>
      <c r="E987" s="61" t="s">
        <v>3</v>
      </c>
      <c r="F987" s="61" t="s">
        <v>1</v>
      </c>
      <c r="G987" s="61">
        <v>37038</v>
      </c>
      <c r="R987" s="61" t="s">
        <v>174</v>
      </c>
      <c r="S987" s="61" t="s">
        <v>174</v>
      </c>
      <c r="T987" s="61" t="s">
        <v>175</v>
      </c>
      <c r="U987" s="61" t="s">
        <v>175</v>
      </c>
      <c r="V987" s="61" t="s">
        <v>176</v>
      </c>
      <c r="W987" s="61" t="s">
        <v>177</v>
      </c>
      <c r="X987" s="61" t="s">
        <v>178</v>
      </c>
      <c r="Y987" s="61" t="s">
        <v>179</v>
      </c>
    </row>
    <row r="988" spans="1:25" x14ac:dyDescent="0.25">
      <c r="A988" s="61">
        <v>2028896</v>
      </c>
      <c r="B988" s="61" t="s">
        <v>1562</v>
      </c>
      <c r="C988" s="61" t="s">
        <v>679</v>
      </c>
      <c r="E988" s="61" t="s">
        <v>3</v>
      </c>
      <c r="F988" s="61" t="s">
        <v>0</v>
      </c>
      <c r="G988" s="61">
        <v>37038</v>
      </c>
      <c r="R988" s="61" t="s">
        <v>174</v>
      </c>
      <c r="S988" s="61" t="s">
        <v>174</v>
      </c>
      <c r="T988" s="61" t="s">
        <v>175</v>
      </c>
      <c r="U988" s="61" t="s">
        <v>175</v>
      </c>
      <c r="V988" s="61" t="s">
        <v>176</v>
      </c>
      <c r="W988" s="61" t="s">
        <v>177</v>
      </c>
      <c r="X988" s="61" t="s">
        <v>178</v>
      </c>
      <c r="Y988" s="61" t="s">
        <v>179</v>
      </c>
    </row>
    <row r="989" spans="1:25" x14ac:dyDescent="0.25">
      <c r="A989" s="61">
        <v>2028950</v>
      </c>
      <c r="B989" s="61" t="s">
        <v>1563</v>
      </c>
      <c r="C989" s="61" t="s">
        <v>1564</v>
      </c>
      <c r="E989" s="61" t="s">
        <v>3</v>
      </c>
      <c r="F989" s="61" t="s">
        <v>1</v>
      </c>
      <c r="G989" s="61">
        <v>37021</v>
      </c>
      <c r="R989" s="61" t="s">
        <v>174</v>
      </c>
      <c r="S989" s="61" t="s">
        <v>174</v>
      </c>
      <c r="T989" s="61" t="s">
        <v>175</v>
      </c>
      <c r="U989" s="61" t="s">
        <v>175</v>
      </c>
      <c r="V989" s="61" t="s">
        <v>176</v>
      </c>
      <c r="W989" s="61" t="s">
        <v>177</v>
      </c>
      <c r="X989" s="61" t="s">
        <v>178</v>
      </c>
      <c r="Y989" s="61" t="s">
        <v>179</v>
      </c>
    </row>
    <row r="990" spans="1:25" x14ac:dyDescent="0.25">
      <c r="A990" s="61">
        <v>2028966</v>
      </c>
      <c r="B990" s="61" t="s">
        <v>1565</v>
      </c>
      <c r="C990" s="61" t="s">
        <v>203</v>
      </c>
      <c r="E990" s="61" t="s">
        <v>3</v>
      </c>
      <c r="F990" s="61" t="s">
        <v>0</v>
      </c>
      <c r="G990" s="61">
        <v>37021</v>
      </c>
      <c r="R990" s="61" t="s">
        <v>174</v>
      </c>
      <c r="S990" s="61" t="s">
        <v>174</v>
      </c>
      <c r="T990" s="61" t="s">
        <v>175</v>
      </c>
      <c r="U990" s="61" t="s">
        <v>175</v>
      </c>
      <c r="V990" s="61" t="s">
        <v>176</v>
      </c>
      <c r="W990" s="61" t="s">
        <v>177</v>
      </c>
      <c r="X990" s="61" t="s">
        <v>178</v>
      </c>
      <c r="Y990" s="61" t="s">
        <v>179</v>
      </c>
    </row>
    <row r="991" spans="1:25" x14ac:dyDescent="0.25">
      <c r="A991" s="61">
        <v>2028981</v>
      </c>
      <c r="B991" s="61" t="s">
        <v>1566</v>
      </c>
      <c r="C991" s="61" t="s">
        <v>1567</v>
      </c>
      <c r="E991" s="61" t="s">
        <v>3</v>
      </c>
      <c r="F991" s="61" t="s">
        <v>0</v>
      </c>
      <c r="G991" s="61">
        <v>37038</v>
      </c>
      <c r="R991" s="61" t="s">
        <v>174</v>
      </c>
      <c r="S991" s="61" t="s">
        <v>174</v>
      </c>
      <c r="T991" s="61" t="s">
        <v>175</v>
      </c>
      <c r="U991" s="61" t="s">
        <v>175</v>
      </c>
      <c r="V991" s="61" t="s">
        <v>176</v>
      </c>
      <c r="W991" s="61" t="s">
        <v>177</v>
      </c>
      <c r="X991" s="61" t="s">
        <v>178</v>
      </c>
      <c r="Y991" s="61" t="s">
        <v>179</v>
      </c>
    </row>
    <row r="992" spans="1:25" x14ac:dyDescent="0.25">
      <c r="A992" s="61">
        <v>2030313</v>
      </c>
      <c r="B992" s="61" t="s">
        <v>1568</v>
      </c>
      <c r="C992" s="61" t="s">
        <v>1569</v>
      </c>
      <c r="E992" s="61" t="s">
        <v>2</v>
      </c>
      <c r="F992" s="61" t="s">
        <v>1</v>
      </c>
      <c r="G992" s="61">
        <v>28029</v>
      </c>
      <c r="R992" s="61" t="s">
        <v>174</v>
      </c>
      <c r="S992" s="61" t="s">
        <v>174</v>
      </c>
      <c r="T992" s="61" t="s">
        <v>175</v>
      </c>
      <c r="U992" s="61" t="s">
        <v>175</v>
      </c>
      <c r="V992" s="61" t="s">
        <v>176</v>
      </c>
      <c r="W992" s="61" t="s">
        <v>177</v>
      </c>
      <c r="X992" s="61" t="s">
        <v>178</v>
      </c>
      <c r="Y992" s="61" t="s">
        <v>179</v>
      </c>
    </row>
    <row r="993" spans="1:25" x14ac:dyDescent="0.25">
      <c r="A993" s="61">
        <v>2031289</v>
      </c>
      <c r="B993" s="61" t="s">
        <v>603</v>
      </c>
      <c r="C993" s="61" t="s">
        <v>274</v>
      </c>
      <c r="E993" s="61" t="s">
        <v>3</v>
      </c>
      <c r="F993" s="61" t="s">
        <v>0</v>
      </c>
      <c r="G993" s="61">
        <v>41012</v>
      </c>
      <c r="R993" s="61" t="s">
        <v>174</v>
      </c>
      <c r="S993" s="61" t="s">
        <v>174</v>
      </c>
      <c r="T993" s="61" t="s">
        <v>175</v>
      </c>
      <c r="U993" s="61" t="s">
        <v>175</v>
      </c>
      <c r="V993" s="61" t="s">
        <v>176</v>
      </c>
      <c r="W993" s="61" t="s">
        <v>177</v>
      </c>
      <c r="X993" s="61" t="s">
        <v>178</v>
      </c>
      <c r="Y993" s="61" t="s">
        <v>179</v>
      </c>
    </row>
    <row r="994" spans="1:25" x14ac:dyDescent="0.25">
      <c r="A994" s="61">
        <v>2031615</v>
      </c>
      <c r="B994" s="61" t="s">
        <v>1570</v>
      </c>
      <c r="C994" s="61" t="s">
        <v>1571</v>
      </c>
      <c r="E994" s="61" t="s">
        <v>3</v>
      </c>
      <c r="F994" s="61" t="s">
        <v>0</v>
      </c>
      <c r="G994" s="61">
        <v>18036</v>
      </c>
      <c r="R994" s="61" t="s">
        <v>174</v>
      </c>
      <c r="S994" s="61" t="s">
        <v>174</v>
      </c>
      <c r="T994" s="61" t="s">
        <v>175</v>
      </c>
      <c r="U994" s="61" t="s">
        <v>175</v>
      </c>
      <c r="V994" s="61" t="s">
        <v>176</v>
      </c>
      <c r="W994" s="61" t="s">
        <v>177</v>
      </c>
      <c r="X994" s="61" t="s">
        <v>178</v>
      </c>
      <c r="Y994" s="61" t="s">
        <v>179</v>
      </c>
    </row>
    <row r="995" spans="1:25" x14ac:dyDescent="0.25">
      <c r="A995" s="61">
        <v>2031908</v>
      </c>
      <c r="B995" s="61" t="s">
        <v>1572</v>
      </c>
      <c r="C995" s="61" t="s">
        <v>1573</v>
      </c>
      <c r="E995" s="61" t="s">
        <v>3</v>
      </c>
      <c r="F995" s="61" t="s">
        <v>1</v>
      </c>
      <c r="G995" s="61">
        <v>45045</v>
      </c>
      <c r="R995" s="61" t="s">
        <v>174</v>
      </c>
      <c r="S995" s="61" t="s">
        <v>174</v>
      </c>
      <c r="T995" s="61" t="s">
        <v>175</v>
      </c>
      <c r="U995" s="61" t="s">
        <v>175</v>
      </c>
      <c r="V995" s="61" t="s">
        <v>176</v>
      </c>
      <c r="W995" s="61" t="s">
        <v>177</v>
      </c>
      <c r="X995" s="61" t="s">
        <v>178</v>
      </c>
      <c r="Y995" s="61" t="s">
        <v>179</v>
      </c>
    </row>
    <row r="996" spans="1:25" x14ac:dyDescent="0.25">
      <c r="A996" s="61">
        <v>2031912</v>
      </c>
      <c r="B996" s="61" t="s">
        <v>1574</v>
      </c>
      <c r="C996" s="61" t="s">
        <v>421</v>
      </c>
      <c r="E996" s="61" t="s">
        <v>3</v>
      </c>
      <c r="F996" s="61" t="s">
        <v>1</v>
      </c>
      <c r="G996" s="61">
        <v>45045</v>
      </c>
      <c r="R996" s="61" t="s">
        <v>174</v>
      </c>
      <c r="S996" s="61" t="s">
        <v>174</v>
      </c>
      <c r="T996" s="61" t="s">
        <v>175</v>
      </c>
      <c r="U996" s="61" t="s">
        <v>175</v>
      </c>
      <c r="V996" s="61" t="s">
        <v>176</v>
      </c>
      <c r="W996" s="61" t="s">
        <v>177</v>
      </c>
      <c r="X996" s="61" t="s">
        <v>178</v>
      </c>
      <c r="Y996" s="61" t="s">
        <v>179</v>
      </c>
    </row>
    <row r="997" spans="1:25" x14ac:dyDescent="0.25">
      <c r="A997" s="61">
        <v>2032233</v>
      </c>
      <c r="B997" s="61" t="s">
        <v>1575</v>
      </c>
      <c r="C997" s="61" t="s">
        <v>1576</v>
      </c>
      <c r="E997" s="61" t="s">
        <v>3</v>
      </c>
      <c r="F997" s="61" t="s">
        <v>1</v>
      </c>
      <c r="G997" s="61">
        <v>28031</v>
      </c>
      <c r="R997" s="61" t="s">
        <v>174</v>
      </c>
      <c r="S997" s="61" t="s">
        <v>174</v>
      </c>
      <c r="T997" s="61" t="s">
        <v>175</v>
      </c>
      <c r="U997" s="61" t="s">
        <v>175</v>
      </c>
      <c r="V997" s="61" t="s">
        <v>176</v>
      </c>
      <c r="W997" s="61" t="s">
        <v>177</v>
      </c>
      <c r="X997" s="61" t="s">
        <v>178</v>
      </c>
      <c r="Y997" s="61" t="s">
        <v>179</v>
      </c>
    </row>
    <row r="998" spans="1:25" x14ac:dyDescent="0.25">
      <c r="A998" s="61">
        <v>2032365</v>
      </c>
      <c r="B998" s="61" t="s">
        <v>1577</v>
      </c>
      <c r="C998" s="61" t="s">
        <v>1061</v>
      </c>
      <c r="E998" s="61" t="s">
        <v>2</v>
      </c>
      <c r="F998" s="61" t="s">
        <v>1</v>
      </c>
      <c r="G998" s="61">
        <v>37023</v>
      </c>
      <c r="R998" s="61" t="s">
        <v>174</v>
      </c>
      <c r="S998" s="61" t="s">
        <v>174</v>
      </c>
      <c r="T998" s="61" t="s">
        <v>175</v>
      </c>
      <c r="U998" s="61" t="s">
        <v>175</v>
      </c>
      <c r="V998" s="61" t="s">
        <v>176</v>
      </c>
      <c r="W998" s="61" t="s">
        <v>177</v>
      </c>
      <c r="X998" s="61" t="s">
        <v>178</v>
      </c>
      <c r="Y998" s="61" t="s">
        <v>179</v>
      </c>
    </row>
    <row r="999" spans="1:25" x14ac:dyDescent="0.25">
      <c r="A999" s="61">
        <v>2033059</v>
      </c>
      <c r="B999" s="61" t="s">
        <v>1411</v>
      </c>
      <c r="C999" s="61" t="s">
        <v>397</v>
      </c>
      <c r="E999" s="61" t="s">
        <v>2</v>
      </c>
      <c r="F999" s="61" t="s">
        <v>0</v>
      </c>
      <c r="G999" s="61">
        <v>36003</v>
      </c>
      <c r="R999" s="61" t="s">
        <v>174</v>
      </c>
      <c r="S999" s="61" t="s">
        <v>174</v>
      </c>
      <c r="T999" s="61" t="s">
        <v>175</v>
      </c>
      <c r="U999" s="61" t="s">
        <v>175</v>
      </c>
      <c r="V999" s="61" t="s">
        <v>176</v>
      </c>
      <c r="W999" s="61" t="s">
        <v>177</v>
      </c>
      <c r="X999" s="61" t="s">
        <v>178</v>
      </c>
      <c r="Y999" s="61" t="s">
        <v>179</v>
      </c>
    </row>
    <row r="1000" spans="1:25" x14ac:dyDescent="0.25">
      <c r="A1000" s="61">
        <v>2033665</v>
      </c>
      <c r="B1000" s="61" t="s">
        <v>1578</v>
      </c>
      <c r="C1000" s="61" t="s">
        <v>225</v>
      </c>
      <c r="E1000" s="61" t="s">
        <v>3</v>
      </c>
      <c r="F1000" s="61" t="s">
        <v>0</v>
      </c>
      <c r="G1000" s="61">
        <v>41016</v>
      </c>
      <c r="R1000" s="61" t="s">
        <v>174</v>
      </c>
      <c r="S1000" s="61" t="s">
        <v>174</v>
      </c>
      <c r="T1000" s="61" t="s">
        <v>175</v>
      </c>
      <c r="U1000" s="61" t="s">
        <v>175</v>
      </c>
      <c r="V1000" s="61" t="s">
        <v>176</v>
      </c>
      <c r="W1000" s="61" t="s">
        <v>177</v>
      </c>
      <c r="X1000" s="61" t="s">
        <v>178</v>
      </c>
      <c r="Y1000" s="61" t="s">
        <v>179</v>
      </c>
    </row>
    <row r="1001" spans="1:25" x14ac:dyDescent="0.25">
      <c r="A1001" s="61">
        <v>2034711</v>
      </c>
      <c r="B1001" s="61" t="s">
        <v>1579</v>
      </c>
      <c r="C1001" s="61" t="s">
        <v>920</v>
      </c>
      <c r="E1001" s="61" t="s">
        <v>3</v>
      </c>
      <c r="F1001" s="61" t="s">
        <v>0</v>
      </c>
      <c r="G1001" s="61">
        <v>28012</v>
      </c>
      <c r="R1001" s="61" t="s">
        <v>174</v>
      </c>
      <c r="S1001" s="61" t="s">
        <v>174</v>
      </c>
      <c r="T1001" s="61" t="s">
        <v>175</v>
      </c>
      <c r="U1001" s="61" t="s">
        <v>175</v>
      </c>
      <c r="V1001" s="61" t="s">
        <v>176</v>
      </c>
      <c r="W1001" s="61" t="s">
        <v>177</v>
      </c>
      <c r="X1001" s="61" t="s">
        <v>178</v>
      </c>
      <c r="Y1001" s="61" t="s">
        <v>179</v>
      </c>
    </row>
    <row r="1002" spans="1:25" x14ac:dyDescent="0.25">
      <c r="A1002" s="61">
        <v>2034956</v>
      </c>
      <c r="B1002" s="61" t="s">
        <v>1580</v>
      </c>
      <c r="C1002" s="61" t="s">
        <v>500</v>
      </c>
      <c r="E1002" s="61" t="s">
        <v>3</v>
      </c>
      <c r="F1002" s="61" t="s">
        <v>1</v>
      </c>
      <c r="G1002" s="61">
        <v>28017</v>
      </c>
      <c r="R1002" s="61" t="s">
        <v>174</v>
      </c>
      <c r="S1002" s="61" t="s">
        <v>174</v>
      </c>
      <c r="T1002" s="61" t="s">
        <v>175</v>
      </c>
      <c r="U1002" s="61" t="s">
        <v>175</v>
      </c>
      <c r="V1002" s="61" t="s">
        <v>176</v>
      </c>
      <c r="W1002" s="61" t="s">
        <v>177</v>
      </c>
      <c r="X1002" s="61" t="s">
        <v>178</v>
      </c>
      <c r="Y1002" s="61" t="s">
        <v>179</v>
      </c>
    </row>
    <row r="1003" spans="1:25" x14ac:dyDescent="0.25">
      <c r="A1003" s="61">
        <v>2035338</v>
      </c>
      <c r="B1003" s="61" t="s">
        <v>1581</v>
      </c>
      <c r="C1003" s="61" t="s">
        <v>716</v>
      </c>
      <c r="E1003" s="61" t="s">
        <v>3</v>
      </c>
      <c r="F1003" s="61" t="s">
        <v>1</v>
      </c>
      <c r="G1003" s="61">
        <v>37024</v>
      </c>
      <c r="R1003" s="61" t="s">
        <v>174</v>
      </c>
      <c r="S1003" s="61" t="s">
        <v>174</v>
      </c>
      <c r="T1003" s="61" t="s">
        <v>175</v>
      </c>
      <c r="U1003" s="61" t="s">
        <v>175</v>
      </c>
      <c r="V1003" s="61" t="s">
        <v>176</v>
      </c>
      <c r="W1003" s="61" t="s">
        <v>177</v>
      </c>
      <c r="X1003" s="61" t="s">
        <v>178</v>
      </c>
      <c r="Y1003" s="61" t="s">
        <v>179</v>
      </c>
    </row>
    <row r="1004" spans="1:25" x14ac:dyDescent="0.25">
      <c r="A1004" s="61">
        <v>2035661</v>
      </c>
      <c r="B1004" s="61" t="s">
        <v>1582</v>
      </c>
      <c r="C1004" s="61" t="s">
        <v>1583</v>
      </c>
      <c r="E1004" s="61" t="s">
        <v>2</v>
      </c>
      <c r="F1004" s="61" t="s">
        <v>0</v>
      </c>
      <c r="G1004" s="61">
        <v>45016</v>
      </c>
      <c r="R1004" s="61" t="s">
        <v>174</v>
      </c>
      <c r="S1004" s="61" t="s">
        <v>174</v>
      </c>
      <c r="T1004" s="61" t="s">
        <v>175</v>
      </c>
      <c r="U1004" s="61" t="s">
        <v>175</v>
      </c>
      <c r="V1004" s="61" t="s">
        <v>176</v>
      </c>
      <c r="W1004" s="61" t="s">
        <v>177</v>
      </c>
      <c r="X1004" s="61" t="s">
        <v>178</v>
      </c>
      <c r="Y1004" s="61" t="s">
        <v>179</v>
      </c>
    </row>
    <row r="1005" spans="1:25" x14ac:dyDescent="0.25">
      <c r="A1005" s="61">
        <v>2036015</v>
      </c>
      <c r="B1005" s="61" t="s">
        <v>1584</v>
      </c>
      <c r="C1005" s="61" t="s">
        <v>1334</v>
      </c>
      <c r="E1005" s="61" t="s">
        <v>3</v>
      </c>
      <c r="F1005" s="61" t="s">
        <v>0</v>
      </c>
      <c r="G1005" s="61">
        <v>28017</v>
      </c>
      <c r="R1005" s="61" t="s">
        <v>174</v>
      </c>
      <c r="S1005" s="61" t="s">
        <v>174</v>
      </c>
      <c r="T1005" s="61" t="s">
        <v>175</v>
      </c>
      <c r="U1005" s="61" t="s">
        <v>175</v>
      </c>
      <c r="V1005" s="61" t="s">
        <v>176</v>
      </c>
      <c r="W1005" s="61" t="s">
        <v>177</v>
      </c>
      <c r="X1005" s="61" t="s">
        <v>178</v>
      </c>
      <c r="Y1005" s="61" t="s">
        <v>179</v>
      </c>
    </row>
    <row r="1006" spans="1:25" x14ac:dyDescent="0.25">
      <c r="A1006" s="61">
        <v>2036571</v>
      </c>
      <c r="B1006" s="61" t="s">
        <v>1585</v>
      </c>
      <c r="C1006" s="61" t="s">
        <v>443</v>
      </c>
      <c r="E1006" s="61" t="s">
        <v>2</v>
      </c>
      <c r="F1006" s="61" t="s">
        <v>0</v>
      </c>
      <c r="G1006" s="61">
        <v>37048</v>
      </c>
      <c r="R1006" s="61" t="s">
        <v>174</v>
      </c>
      <c r="S1006" s="61" t="s">
        <v>174</v>
      </c>
      <c r="T1006" s="61" t="s">
        <v>175</v>
      </c>
      <c r="U1006" s="61" t="s">
        <v>175</v>
      </c>
      <c r="V1006" s="61" t="s">
        <v>176</v>
      </c>
      <c r="W1006" s="61" t="s">
        <v>177</v>
      </c>
      <c r="X1006" s="61" t="s">
        <v>178</v>
      </c>
      <c r="Y1006" s="61" t="s">
        <v>179</v>
      </c>
    </row>
    <row r="1007" spans="1:25" x14ac:dyDescent="0.25">
      <c r="A1007" s="61">
        <v>2037613</v>
      </c>
      <c r="B1007" s="61" t="s">
        <v>1586</v>
      </c>
      <c r="C1007" s="61" t="s">
        <v>623</v>
      </c>
      <c r="E1007" s="61" t="s">
        <v>3</v>
      </c>
      <c r="F1007" s="61" t="s">
        <v>0</v>
      </c>
      <c r="G1007" s="61">
        <v>28024</v>
      </c>
      <c r="R1007" s="61" t="s">
        <v>174</v>
      </c>
      <c r="S1007" s="61" t="s">
        <v>174</v>
      </c>
      <c r="T1007" s="61" t="s">
        <v>175</v>
      </c>
      <c r="U1007" s="61" t="s">
        <v>175</v>
      </c>
      <c r="V1007" s="61" t="s">
        <v>176</v>
      </c>
      <c r="W1007" s="61" t="s">
        <v>177</v>
      </c>
      <c r="X1007" s="61" t="s">
        <v>178</v>
      </c>
      <c r="Y1007" s="61" t="s">
        <v>179</v>
      </c>
    </row>
    <row r="1008" spans="1:25" x14ac:dyDescent="0.25">
      <c r="A1008" s="61">
        <v>2039606</v>
      </c>
      <c r="B1008" s="61" t="s">
        <v>1587</v>
      </c>
      <c r="C1008" s="61" t="s">
        <v>1588</v>
      </c>
      <c r="E1008" s="61" t="s">
        <v>3</v>
      </c>
      <c r="F1008" s="61" t="s">
        <v>1</v>
      </c>
      <c r="G1008" s="61">
        <v>41016</v>
      </c>
      <c r="R1008" s="61" t="s">
        <v>174</v>
      </c>
      <c r="S1008" s="61" t="s">
        <v>174</v>
      </c>
      <c r="T1008" s="61" t="s">
        <v>175</v>
      </c>
      <c r="U1008" s="61" t="s">
        <v>175</v>
      </c>
      <c r="V1008" s="61" t="s">
        <v>176</v>
      </c>
      <c r="W1008" s="61" t="s">
        <v>177</v>
      </c>
      <c r="X1008" s="61" t="s">
        <v>178</v>
      </c>
      <c r="Y1008" s="61" t="s">
        <v>179</v>
      </c>
    </row>
    <row r="1009" spans="1:25" x14ac:dyDescent="0.25">
      <c r="A1009" s="61">
        <v>2039625</v>
      </c>
      <c r="B1009" s="61" t="s">
        <v>1589</v>
      </c>
      <c r="C1009" s="61" t="s">
        <v>536</v>
      </c>
      <c r="E1009" s="61" t="s">
        <v>3</v>
      </c>
      <c r="F1009" s="61" t="s">
        <v>0</v>
      </c>
      <c r="G1009" s="61">
        <v>18003</v>
      </c>
      <c r="R1009" s="61" t="s">
        <v>174</v>
      </c>
      <c r="S1009" s="61" t="s">
        <v>174</v>
      </c>
      <c r="T1009" s="61" t="s">
        <v>175</v>
      </c>
      <c r="U1009" s="61" t="s">
        <v>175</v>
      </c>
      <c r="V1009" s="61" t="s">
        <v>176</v>
      </c>
      <c r="W1009" s="61" t="s">
        <v>177</v>
      </c>
      <c r="X1009" s="61" t="s">
        <v>178</v>
      </c>
      <c r="Y1009" s="61" t="s">
        <v>179</v>
      </c>
    </row>
    <row r="1010" spans="1:25" x14ac:dyDescent="0.25">
      <c r="A1010" s="61">
        <v>2040910</v>
      </c>
      <c r="B1010" s="61" t="s">
        <v>1590</v>
      </c>
      <c r="C1010" s="61" t="s">
        <v>303</v>
      </c>
      <c r="E1010" s="61" t="s">
        <v>2</v>
      </c>
      <c r="F1010" s="61" t="s">
        <v>1</v>
      </c>
      <c r="G1010" s="61">
        <v>41025</v>
      </c>
      <c r="R1010" s="61" t="s">
        <v>174</v>
      </c>
      <c r="S1010" s="61" t="s">
        <v>174</v>
      </c>
      <c r="T1010" s="61" t="s">
        <v>175</v>
      </c>
      <c r="U1010" s="61" t="s">
        <v>175</v>
      </c>
      <c r="V1010" s="61" t="s">
        <v>176</v>
      </c>
      <c r="W1010" s="61" t="s">
        <v>177</v>
      </c>
      <c r="X1010" s="61" t="s">
        <v>178</v>
      </c>
      <c r="Y1010" s="61" t="s">
        <v>179</v>
      </c>
    </row>
    <row r="1011" spans="1:25" x14ac:dyDescent="0.25">
      <c r="A1011" s="61">
        <v>2040911</v>
      </c>
      <c r="B1011" s="61" t="s">
        <v>631</v>
      </c>
      <c r="C1011" s="61" t="s">
        <v>1591</v>
      </c>
      <c r="E1011" s="61" t="s">
        <v>2</v>
      </c>
      <c r="F1011" s="61" t="s">
        <v>1</v>
      </c>
      <c r="G1011" s="61">
        <v>41025</v>
      </c>
      <c r="R1011" s="61" t="s">
        <v>174</v>
      </c>
      <c r="S1011" s="61" t="s">
        <v>174</v>
      </c>
      <c r="T1011" s="61" t="s">
        <v>175</v>
      </c>
      <c r="U1011" s="61" t="s">
        <v>175</v>
      </c>
      <c r="V1011" s="61" t="s">
        <v>176</v>
      </c>
      <c r="W1011" s="61" t="s">
        <v>177</v>
      </c>
      <c r="X1011" s="61" t="s">
        <v>178</v>
      </c>
      <c r="Y1011" s="61" t="s">
        <v>179</v>
      </c>
    </row>
    <row r="1012" spans="1:25" x14ac:dyDescent="0.25">
      <c r="A1012" s="61">
        <v>2040916</v>
      </c>
      <c r="B1012" s="61" t="s">
        <v>394</v>
      </c>
      <c r="C1012" s="61" t="s">
        <v>1592</v>
      </c>
      <c r="E1012" s="61" t="s">
        <v>2</v>
      </c>
      <c r="F1012" s="61" t="s">
        <v>1</v>
      </c>
      <c r="G1012" s="61">
        <v>41026</v>
      </c>
      <c r="R1012" s="61" t="s">
        <v>174</v>
      </c>
      <c r="S1012" s="61" t="s">
        <v>174</v>
      </c>
      <c r="T1012" s="61" t="s">
        <v>175</v>
      </c>
      <c r="U1012" s="61" t="s">
        <v>175</v>
      </c>
      <c r="V1012" s="61" t="s">
        <v>176</v>
      </c>
      <c r="W1012" s="61" t="s">
        <v>177</v>
      </c>
      <c r="X1012" s="61" t="s">
        <v>178</v>
      </c>
      <c r="Y1012" s="61" t="s">
        <v>179</v>
      </c>
    </row>
    <row r="1013" spans="1:25" x14ac:dyDescent="0.25">
      <c r="A1013" s="61">
        <v>2044188</v>
      </c>
      <c r="B1013" s="61" t="s">
        <v>1335</v>
      </c>
      <c r="C1013" s="61" t="s">
        <v>1593</v>
      </c>
      <c r="E1013" s="61" t="s">
        <v>3</v>
      </c>
      <c r="F1013" s="61" t="s">
        <v>0</v>
      </c>
      <c r="G1013" s="61">
        <v>41003</v>
      </c>
      <c r="R1013" s="61" t="s">
        <v>174</v>
      </c>
      <c r="S1013" s="61" t="s">
        <v>174</v>
      </c>
      <c r="T1013" s="61" t="s">
        <v>175</v>
      </c>
      <c r="U1013" s="61" t="s">
        <v>175</v>
      </c>
      <c r="V1013" s="61" t="s">
        <v>176</v>
      </c>
      <c r="W1013" s="61" t="s">
        <v>177</v>
      </c>
      <c r="X1013" s="61" t="s">
        <v>178</v>
      </c>
      <c r="Y1013" s="61" t="s">
        <v>179</v>
      </c>
    </row>
    <row r="1014" spans="1:25" x14ac:dyDescent="0.25">
      <c r="A1014" s="61">
        <v>2044619</v>
      </c>
      <c r="B1014" s="61" t="s">
        <v>708</v>
      </c>
      <c r="C1014" s="61" t="s">
        <v>370</v>
      </c>
      <c r="E1014" s="61" t="s">
        <v>3</v>
      </c>
      <c r="F1014" s="61" t="s">
        <v>0</v>
      </c>
      <c r="G1014" s="61">
        <v>45043</v>
      </c>
      <c r="R1014" s="61" t="s">
        <v>174</v>
      </c>
      <c r="S1014" s="61" t="s">
        <v>174</v>
      </c>
      <c r="T1014" s="61" t="s">
        <v>175</v>
      </c>
      <c r="U1014" s="61" t="s">
        <v>175</v>
      </c>
      <c r="V1014" s="61" t="s">
        <v>176</v>
      </c>
      <c r="W1014" s="61" t="s">
        <v>177</v>
      </c>
      <c r="X1014" s="61" t="s">
        <v>178</v>
      </c>
      <c r="Y1014" s="61" t="s">
        <v>179</v>
      </c>
    </row>
    <row r="1015" spans="1:25" x14ac:dyDescent="0.25">
      <c r="A1015" s="61">
        <v>2045371</v>
      </c>
      <c r="B1015" s="61" t="s">
        <v>1594</v>
      </c>
      <c r="C1015" s="61" t="s">
        <v>1595</v>
      </c>
      <c r="E1015" s="61" t="s">
        <v>3</v>
      </c>
      <c r="F1015" s="61" t="s">
        <v>1</v>
      </c>
      <c r="G1015" s="61">
        <v>28029</v>
      </c>
      <c r="R1015" s="61" t="s">
        <v>174</v>
      </c>
      <c r="S1015" s="61" t="s">
        <v>174</v>
      </c>
      <c r="T1015" s="61" t="s">
        <v>175</v>
      </c>
      <c r="U1015" s="61" t="s">
        <v>175</v>
      </c>
      <c r="V1015" s="61" t="s">
        <v>176</v>
      </c>
      <c r="W1015" s="61" t="s">
        <v>177</v>
      </c>
      <c r="X1015" s="61" t="s">
        <v>178</v>
      </c>
      <c r="Y1015" s="61" t="s">
        <v>179</v>
      </c>
    </row>
    <row r="1016" spans="1:25" x14ac:dyDescent="0.25">
      <c r="A1016" s="61">
        <v>2045750</v>
      </c>
      <c r="B1016" s="61" t="s">
        <v>1596</v>
      </c>
      <c r="C1016" s="61" t="s">
        <v>1597</v>
      </c>
      <c r="E1016" s="61" t="s">
        <v>3</v>
      </c>
      <c r="F1016" s="61" t="s">
        <v>0</v>
      </c>
      <c r="G1016" s="61">
        <v>36003</v>
      </c>
      <c r="R1016" s="61" t="s">
        <v>174</v>
      </c>
      <c r="S1016" s="61" t="s">
        <v>174</v>
      </c>
      <c r="T1016" s="61" t="s">
        <v>175</v>
      </c>
      <c r="U1016" s="61" t="s">
        <v>175</v>
      </c>
      <c r="V1016" s="61" t="s">
        <v>176</v>
      </c>
      <c r="W1016" s="61" t="s">
        <v>177</v>
      </c>
      <c r="X1016" s="61" t="s">
        <v>178</v>
      </c>
      <c r="Y1016" s="61" t="s">
        <v>179</v>
      </c>
    </row>
    <row r="1017" spans="1:25" x14ac:dyDescent="0.25">
      <c r="A1017" s="61">
        <v>2045930</v>
      </c>
      <c r="B1017" s="61" t="s">
        <v>1598</v>
      </c>
      <c r="C1017" s="61" t="s">
        <v>1489</v>
      </c>
      <c r="E1017" s="61" t="s">
        <v>3</v>
      </c>
      <c r="F1017" s="61" t="s">
        <v>0</v>
      </c>
      <c r="G1017" s="61">
        <v>41003</v>
      </c>
      <c r="R1017" s="61" t="s">
        <v>174</v>
      </c>
      <c r="S1017" s="61" t="s">
        <v>174</v>
      </c>
      <c r="T1017" s="61" t="s">
        <v>175</v>
      </c>
      <c r="U1017" s="61" t="s">
        <v>175</v>
      </c>
      <c r="V1017" s="61" t="s">
        <v>176</v>
      </c>
      <c r="W1017" s="61" t="s">
        <v>177</v>
      </c>
      <c r="X1017" s="61" t="s">
        <v>178</v>
      </c>
      <c r="Y1017" s="61" t="s">
        <v>179</v>
      </c>
    </row>
    <row r="1018" spans="1:25" x14ac:dyDescent="0.25">
      <c r="A1018" s="61">
        <v>2046106</v>
      </c>
      <c r="B1018" s="61" t="s">
        <v>1599</v>
      </c>
      <c r="C1018" s="61" t="s">
        <v>1600</v>
      </c>
      <c r="E1018" s="61" t="s">
        <v>3</v>
      </c>
      <c r="F1018" s="61" t="s">
        <v>1</v>
      </c>
      <c r="G1018" s="61">
        <v>41003</v>
      </c>
      <c r="R1018" s="61" t="s">
        <v>174</v>
      </c>
      <c r="S1018" s="61" t="s">
        <v>174</v>
      </c>
      <c r="T1018" s="61" t="s">
        <v>175</v>
      </c>
      <c r="U1018" s="61" t="s">
        <v>175</v>
      </c>
      <c r="V1018" s="61" t="s">
        <v>176</v>
      </c>
      <c r="W1018" s="61" t="s">
        <v>177</v>
      </c>
      <c r="X1018" s="61" t="s">
        <v>178</v>
      </c>
      <c r="Y1018" s="61" t="s">
        <v>179</v>
      </c>
    </row>
    <row r="1019" spans="1:25" x14ac:dyDescent="0.25">
      <c r="A1019" s="61">
        <v>2046358</v>
      </c>
      <c r="B1019" s="61" t="s">
        <v>1601</v>
      </c>
      <c r="C1019" s="61" t="s">
        <v>192</v>
      </c>
      <c r="E1019" s="61" t="s">
        <v>3</v>
      </c>
      <c r="F1019" s="61" t="s">
        <v>0</v>
      </c>
      <c r="G1019" s="61">
        <v>18033</v>
      </c>
      <c r="R1019" s="61" t="s">
        <v>174</v>
      </c>
      <c r="S1019" s="61" t="s">
        <v>174</v>
      </c>
      <c r="T1019" s="61" t="s">
        <v>175</v>
      </c>
      <c r="U1019" s="61" t="s">
        <v>175</v>
      </c>
      <c r="V1019" s="61" t="s">
        <v>176</v>
      </c>
      <c r="W1019" s="61" t="s">
        <v>177</v>
      </c>
      <c r="X1019" s="61" t="s">
        <v>178</v>
      </c>
      <c r="Y1019" s="61" t="s">
        <v>179</v>
      </c>
    </row>
    <row r="1020" spans="1:25" x14ac:dyDescent="0.25">
      <c r="A1020" s="61">
        <v>2047850</v>
      </c>
      <c r="B1020" s="61" t="s">
        <v>418</v>
      </c>
      <c r="C1020" s="61" t="s">
        <v>368</v>
      </c>
      <c r="E1020" s="61" t="s">
        <v>3</v>
      </c>
      <c r="F1020" s="61" t="s">
        <v>1</v>
      </c>
      <c r="G1020" s="61">
        <v>36011</v>
      </c>
      <c r="R1020" s="61" t="s">
        <v>174</v>
      </c>
      <c r="S1020" s="61" t="s">
        <v>174</v>
      </c>
      <c r="T1020" s="61" t="s">
        <v>175</v>
      </c>
      <c r="U1020" s="61" t="s">
        <v>175</v>
      </c>
      <c r="V1020" s="61" t="s">
        <v>176</v>
      </c>
      <c r="W1020" s="61" t="s">
        <v>177</v>
      </c>
      <c r="X1020" s="61" t="s">
        <v>178</v>
      </c>
      <c r="Y1020" s="61" t="s">
        <v>179</v>
      </c>
    </row>
    <row r="1021" spans="1:25" x14ac:dyDescent="0.25">
      <c r="A1021" s="61">
        <v>2048815</v>
      </c>
      <c r="B1021" s="61" t="s">
        <v>1111</v>
      </c>
      <c r="C1021" s="61" t="s">
        <v>1323</v>
      </c>
      <c r="E1021" s="61" t="s">
        <v>3</v>
      </c>
      <c r="F1021" s="61" t="s">
        <v>1</v>
      </c>
      <c r="G1021" s="61">
        <v>45003</v>
      </c>
      <c r="R1021" s="61" t="s">
        <v>174</v>
      </c>
      <c r="S1021" s="61" t="s">
        <v>174</v>
      </c>
      <c r="T1021" s="61" t="s">
        <v>175</v>
      </c>
      <c r="U1021" s="61" t="s">
        <v>175</v>
      </c>
      <c r="V1021" s="61" t="s">
        <v>176</v>
      </c>
      <c r="W1021" s="61" t="s">
        <v>177</v>
      </c>
      <c r="X1021" s="61" t="s">
        <v>178</v>
      </c>
      <c r="Y1021" s="61" t="s">
        <v>179</v>
      </c>
    </row>
    <row r="1022" spans="1:25" x14ac:dyDescent="0.25">
      <c r="A1022" s="61">
        <v>2049111</v>
      </c>
      <c r="B1022" s="61" t="s">
        <v>1602</v>
      </c>
      <c r="C1022" s="61" t="s">
        <v>1603</v>
      </c>
      <c r="E1022" s="61" t="s">
        <v>3</v>
      </c>
      <c r="F1022" s="61" t="s">
        <v>1</v>
      </c>
      <c r="G1022" s="61">
        <v>45003</v>
      </c>
      <c r="R1022" s="61" t="s">
        <v>174</v>
      </c>
      <c r="S1022" s="61" t="s">
        <v>174</v>
      </c>
      <c r="T1022" s="61" t="s">
        <v>175</v>
      </c>
      <c r="U1022" s="61" t="s">
        <v>175</v>
      </c>
      <c r="V1022" s="61" t="s">
        <v>176</v>
      </c>
      <c r="W1022" s="61" t="s">
        <v>177</v>
      </c>
      <c r="X1022" s="61" t="s">
        <v>178</v>
      </c>
      <c r="Y1022" s="61" t="s">
        <v>179</v>
      </c>
    </row>
    <row r="1023" spans="1:25" x14ac:dyDescent="0.25">
      <c r="A1023" s="61">
        <v>2049401</v>
      </c>
      <c r="B1023" s="61" t="s">
        <v>1542</v>
      </c>
      <c r="C1023" s="61" t="s">
        <v>1604</v>
      </c>
      <c r="E1023" s="61" t="s">
        <v>3</v>
      </c>
      <c r="F1023" s="61" t="s">
        <v>0</v>
      </c>
      <c r="G1023" s="61">
        <v>45009</v>
      </c>
      <c r="R1023" s="61" t="s">
        <v>174</v>
      </c>
      <c r="S1023" s="61" t="s">
        <v>174</v>
      </c>
      <c r="T1023" s="61" t="s">
        <v>175</v>
      </c>
      <c r="U1023" s="61" t="s">
        <v>175</v>
      </c>
      <c r="V1023" s="61" t="s">
        <v>176</v>
      </c>
      <c r="W1023" s="61" t="s">
        <v>177</v>
      </c>
      <c r="X1023" s="61" t="s">
        <v>178</v>
      </c>
      <c r="Y1023" s="61" t="s">
        <v>179</v>
      </c>
    </row>
    <row r="1024" spans="1:25" x14ac:dyDescent="0.25">
      <c r="A1024" s="61">
        <v>2050311</v>
      </c>
      <c r="B1024" s="61" t="s">
        <v>1605</v>
      </c>
      <c r="C1024" s="61" t="s">
        <v>385</v>
      </c>
      <c r="E1024" s="61" t="s">
        <v>3</v>
      </c>
      <c r="F1024" s="61" t="s">
        <v>0</v>
      </c>
      <c r="G1024" s="61">
        <v>37027</v>
      </c>
      <c r="R1024" s="61" t="s">
        <v>174</v>
      </c>
      <c r="S1024" s="61" t="s">
        <v>174</v>
      </c>
      <c r="T1024" s="61" t="s">
        <v>175</v>
      </c>
      <c r="U1024" s="61" t="s">
        <v>175</v>
      </c>
      <c r="V1024" s="61" t="s">
        <v>176</v>
      </c>
      <c r="W1024" s="61" t="s">
        <v>177</v>
      </c>
      <c r="X1024" s="61" t="s">
        <v>178</v>
      </c>
      <c r="Y1024" s="61" t="s">
        <v>179</v>
      </c>
    </row>
    <row r="1025" spans="1:25" x14ac:dyDescent="0.25">
      <c r="A1025" s="61">
        <v>2050336</v>
      </c>
      <c r="B1025" s="61" t="s">
        <v>1455</v>
      </c>
      <c r="C1025" s="61" t="s">
        <v>474</v>
      </c>
      <c r="E1025" s="61" t="s">
        <v>3</v>
      </c>
      <c r="F1025" s="61" t="s">
        <v>0</v>
      </c>
      <c r="G1025" s="61">
        <v>45045</v>
      </c>
      <c r="R1025" s="61" t="s">
        <v>174</v>
      </c>
      <c r="S1025" s="61" t="s">
        <v>174</v>
      </c>
      <c r="T1025" s="61" t="s">
        <v>175</v>
      </c>
      <c r="U1025" s="61" t="s">
        <v>175</v>
      </c>
      <c r="V1025" s="61" t="s">
        <v>176</v>
      </c>
      <c r="W1025" s="61" t="s">
        <v>177</v>
      </c>
      <c r="X1025" s="61" t="s">
        <v>178</v>
      </c>
      <c r="Y1025" s="61" t="s">
        <v>179</v>
      </c>
    </row>
    <row r="1026" spans="1:25" x14ac:dyDescent="0.25">
      <c r="A1026" s="61">
        <v>2050635</v>
      </c>
      <c r="B1026" s="61" t="s">
        <v>1606</v>
      </c>
      <c r="C1026" s="61" t="s">
        <v>455</v>
      </c>
      <c r="E1026" s="61" t="s">
        <v>2</v>
      </c>
      <c r="F1026" s="61" t="s">
        <v>1</v>
      </c>
      <c r="G1026" s="61">
        <v>41016</v>
      </c>
      <c r="R1026" s="61" t="s">
        <v>174</v>
      </c>
      <c r="S1026" s="61" t="s">
        <v>174</v>
      </c>
      <c r="T1026" s="61" t="s">
        <v>175</v>
      </c>
      <c r="U1026" s="61" t="s">
        <v>175</v>
      </c>
      <c r="V1026" s="61" t="s">
        <v>176</v>
      </c>
      <c r="W1026" s="61" t="s">
        <v>177</v>
      </c>
      <c r="X1026" s="61" t="s">
        <v>178</v>
      </c>
      <c r="Y1026" s="61" t="s">
        <v>179</v>
      </c>
    </row>
    <row r="1027" spans="1:25" x14ac:dyDescent="0.25">
      <c r="A1027" s="61">
        <v>2051417</v>
      </c>
      <c r="B1027" s="61" t="s">
        <v>1607</v>
      </c>
      <c r="C1027" s="61" t="s">
        <v>815</v>
      </c>
      <c r="E1027" s="61" t="s">
        <v>2</v>
      </c>
      <c r="F1027" s="61" t="s">
        <v>0</v>
      </c>
      <c r="G1027" s="61">
        <v>18032</v>
      </c>
      <c r="R1027" s="61" t="s">
        <v>174</v>
      </c>
      <c r="S1027" s="61" t="s">
        <v>174</v>
      </c>
      <c r="T1027" s="61" t="s">
        <v>175</v>
      </c>
      <c r="U1027" s="61" t="s">
        <v>175</v>
      </c>
      <c r="V1027" s="61" t="s">
        <v>176</v>
      </c>
      <c r="W1027" s="61" t="s">
        <v>177</v>
      </c>
      <c r="X1027" s="61" t="s">
        <v>178</v>
      </c>
      <c r="Y1027" s="61" t="s">
        <v>179</v>
      </c>
    </row>
    <row r="1028" spans="1:25" x14ac:dyDescent="0.25">
      <c r="A1028" s="61">
        <v>2052159</v>
      </c>
      <c r="B1028" s="61" t="s">
        <v>1608</v>
      </c>
      <c r="C1028" s="61" t="s">
        <v>1609</v>
      </c>
      <c r="E1028" s="61" t="s">
        <v>2</v>
      </c>
      <c r="F1028" s="61" t="s">
        <v>0</v>
      </c>
      <c r="G1028" s="61">
        <v>37023</v>
      </c>
      <c r="R1028" s="61" t="s">
        <v>174</v>
      </c>
      <c r="S1028" s="61" t="s">
        <v>174</v>
      </c>
      <c r="T1028" s="61" t="s">
        <v>175</v>
      </c>
      <c r="U1028" s="61" t="s">
        <v>175</v>
      </c>
      <c r="V1028" s="61" t="s">
        <v>176</v>
      </c>
      <c r="W1028" s="61" t="s">
        <v>177</v>
      </c>
      <c r="X1028" s="61" t="s">
        <v>178</v>
      </c>
      <c r="Y1028" s="61" t="s">
        <v>179</v>
      </c>
    </row>
    <row r="1029" spans="1:25" x14ac:dyDescent="0.25">
      <c r="A1029" s="61">
        <v>2052917</v>
      </c>
      <c r="B1029" s="61" t="s">
        <v>1610</v>
      </c>
      <c r="C1029" s="61" t="s">
        <v>540</v>
      </c>
      <c r="E1029" s="61" t="s">
        <v>3</v>
      </c>
      <c r="F1029" s="61" t="s">
        <v>0</v>
      </c>
      <c r="G1029" s="61">
        <v>37023</v>
      </c>
      <c r="R1029" s="61" t="s">
        <v>174</v>
      </c>
      <c r="S1029" s="61" t="s">
        <v>174</v>
      </c>
      <c r="T1029" s="61" t="s">
        <v>175</v>
      </c>
      <c r="U1029" s="61" t="s">
        <v>175</v>
      </c>
      <c r="V1029" s="61" t="s">
        <v>176</v>
      </c>
      <c r="W1029" s="61" t="s">
        <v>177</v>
      </c>
      <c r="X1029" s="61" t="s">
        <v>178</v>
      </c>
      <c r="Y1029" s="61" t="s">
        <v>179</v>
      </c>
    </row>
    <row r="1030" spans="1:25" x14ac:dyDescent="0.25">
      <c r="A1030" s="61">
        <v>2053972</v>
      </c>
      <c r="B1030" s="61" t="s">
        <v>1611</v>
      </c>
      <c r="C1030" s="61" t="s">
        <v>1612</v>
      </c>
      <c r="E1030" s="61" t="s">
        <v>2</v>
      </c>
      <c r="F1030" s="61" t="s">
        <v>1</v>
      </c>
      <c r="G1030" s="61">
        <v>18003</v>
      </c>
      <c r="R1030" s="61" t="s">
        <v>174</v>
      </c>
      <c r="S1030" s="61" t="s">
        <v>174</v>
      </c>
      <c r="T1030" s="61" t="s">
        <v>175</v>
      </c>
      <c r="U1030" s="61" t="s">
        <v>175</v>
      </c>
      <c r="V1030" s="61" t="s">
        <v>176</v>
      </c>
      <c r="W1030" s="61" t="s">
        <v>177</v>
      </c>
      <c r="X1030" s="61" t="s">
        <v>178</v>
      </c>
      <c r="Y1030" s="61" t="s">
        <v>179</v>
      </c>
    </row>
    <row r="1031" spans="1:25" x14ac:dyDescent="0.25">
      <c r="A1031" s="61">
        <v>2055490</v>
      </c>
      <c r="B1031" s="61" t="s">
        <v>1613</v>
      </c>
      <c r="C1031" s="61" t="s">
        <v>1614</v>
      </c>
      <c r="E1031" s="61" t="s">
        <v>3</v>
      </c>
      <c r="F1031" s="61" t="s">
        <v>1</v>
      </c>
      <c r="G1031" s="61">
        <v>41003</v>
      </c>
      <c r="R1031" s="61" t="s">
        <v>174</v>
      </c>
      <c r="S1031" s="61" t="s">
        <v>174</v>
      </c>
      <c r="T1031" s="61" t="s">
        <v>175</v>
      </c>
      <c r="U1031" s="61" t="s">
        <v>175</v>
      </c>
      <c r="V1031" s="61" t="s">
        <v>176</v>
      </c>
      <c r="W1031" s="61" t="s">
        <v>177</v>
      </c>
      <c r="X1031" s="61" t="s">
        <v>178</v>
      </c>
      <c r="Y1031" s="61" t="s">
        <v>179</v>
      </c>
    </row>
    <row r="1032" spans="1:25" x14ac:dyDescent="0.25">
      <c r="A1032" s="61">
        <v>2057716</v>
      </c>
      <c r="B1032" s="61" t="s">
        <v>1615</v>
      </c>
      <c r="C1032" s="61" t="s">
        <v>1418</v>
      </c>
      <c r="E1032" s="61" t="s">
        <v>3</v>
      </c>
      <c r="F1032" s="61" t="s">
        <v>1</v>
      </c>
      <c r="G1032" s="61">
        <v>36011</v>
      </c>
      <c r="R1032" s="61" t="s">
        <v>174</v>
      </c>
      <c r="S1032" s="61" t="s">
        <v>174</v>
      </c>
      <c r="T1032" s="61" t="s">
        <v>175</v>
      </c>
      <c r="U1032" s="61" t="s">
        <v>175</v>
      </c>
      <c r="V1032" s="61" t="s">
        <v>176</v>
      </c>
      <c r="W1032" s="61" t="s">
        <v>177</v>
      </c>
      <c r="X1032" s="61" t="s">
        <v>178</v>
      </c>
      <c r="Y1032" s="61" t="s">
        <v>179</v>
      </c>
    </row>
    <row r="1033" spans="1:25" x14ac:dyDescent="0.25">
      <c r="A1033" s="61">
        <v>2059004</v>
      </c>
      <c r="B1033" s="61" t="s">
        <v>1616</v>
      </c>
      <c r="C1033" s="61" t="s">
        <v>850</v>
      </c>
      <c r="E1033" s="61" t="s">
        <v>2</v>
      </c>
      <c r="F1033" s="61" t="s">
        <v>0</v>
      </c>
      <c r="G1033" s="61">
        <v>36010</v>
      </c>
      <c r="R1033" s="61" t="s">
        <v>174</v>
      </c>
      <c r="S1033" s="61" t="s">
        <v>174</v>
      </c>
      <c r="T1033" s="61" t="s">
        <v>175</v>
      </c>
      <c r="U1033" s="61" t="s">
        <v>175</v>
      </c>
      <c r="V1033" s="61" t="s">
        <v>176</v>
      </c>
      <c r="W1033" s="61" t="s">
        <v>177</v>
      </c>
      <c r="X1033" s="61" t="s">
        <v>178</v>
      </c>
      <c r="Y1033" s="61" t="s">
        <v>179</v>
      </c>
    </row>
    <row r="1034" spans="1:25" x14ac:dyDescent="0.25">
      <c r="A1034" s="61">
        <v>2059007</v>
      </c>
      <c r="B1034" s="61" t="s">
        <v>1616</v>
      </c>
      <c r="C1034" s="61" t="s">
        <v>1617</v>
      </c>
      <c r="E1034" s="61" t="s">
        <v>3</v>
      </c>
      <c r="F1034" s="61" t="s">
        <v>1</v>
      </c>
      <c r="G1034" s="61">
        <v>36010</v>
      </c>
      <c r="R1034" s="61" t="s">
        <v>174</v>
      </c>
      <c r="S1034" s="61" t="s">
        <v>174</v>
      </c>
      <c r="T1034" s="61" t="s">
        <v>175</v>
      </c>
      <c r="U1034" s="61" t="s">
        <v>175</v>
      </c>
      <c r="V1034" s="61" t="s">
        <v>176</v>
      </c>
      <c r="W1034" s="61" t="s">
        <v>177</v>
      </c>
      <c r="X1034" s="61" t="s">
        <v>178</v>
      </c>
      <c r="Y1034" s="61" t="s">
        <v>179</v>
      </c>
    </row>
    <row r="1035" spans="1:25" x14ac:dyDescent="0.25">
      <c r="A1035" s="61">
        <v>2059067</v>
      </c>
      <c r="B1035" s="61" t="s">
        <v>1618</v>
      </c>
      <c r="C1035" s="61" t="s">
        <v>195</v>
      </c>
      <c r="E1035" s="61" t="s">
        <v>3</v>
      </c>
      <c r="F1035" s="61" t="s">
        <v>0</v>
      </c>
      <c r="G1035" s="61">
        <v>18035</v>
      </c>
      <c r="R1035" s="61" t="s">
        <v>174</v>
      </c>
      <c r="S1035" s="61" t="s">
        <v>174</v>
      </c>
      <c r="T1035" s="61" t="s">
        <v>175</v>
      </c>
      <c r="U1035" s="61" t="s">
        <v>175</v>
      </c>
      <c r="V1035" s="61" t="s">
        <v>176</v>
      </c>
      <c r="W1035" s="61" t="s">
        <v>177</v>
      </c>
      <c r="X1035" s="61" t="s">
        <v>178</v>
      </c>
      <c r="Y1035" s="61" t="s">
        <v>179</v>
      </c>
    </row>
    <row r="1036" spans="1:25" x14ac:dyDescent="0.25">
      <c r="A1036" s="61">
        <v>2059915</v>
      </c>
      <c r="B1036" s="61" t="s">
        <v>1179</v>
      </c>
      <c r="C1036" s="61" t="s">
        <v>443</v>
      </c>
      <c r="E1036" s="61" t="s">
        <v>2</v>
      </c>
      <c r="F1036" s="61" t="s">
        <v>0</v>
      </c>
      <c r="G1036" s="61">
        <v>37043</v>
      </c>
      <c r="R1036" s="61" t="s">
        <v>174</v>
      </c>
      <c r="S1036" s="61" t="s">
        <v>174</v>
      </c>
      <c r="T1036" s="61" t="s">
        <v>175</v>
      </c>
      <c r="U1036" s="61" t="s">
        <v>175</v>
      </c>
      <c r="V1036" s="61" t="s">
        <v>176</v>
      </c>
      <c r="W1036" s="61" t="s">
        <v>177</v>
      </c>
      <c r="X1036" s="61" t="s">
        <v>178</v>
      </c>
      <c r="Y1036" s="61" t="s">
        <v>179</v>
      </c>
    </row>
    <row r="1037" spans="1:25" x14ac:dyDescent="0.25">
      <c r="A1037" s="61">
        <v>2060875</v>
      </c>
      <c r="B1037" s="61" t="s">
        <v>1619</v>
      </c>
      <c r="C1037" s="61" t="s">
        <v>1620</v>
      </c>
      <c r="E1037" s="61" t="s">
        <v>2</v>
      </c>
      <c r="F1037" s="61" t="s">
        <v>0</v>
      </c>
      <c r="G1037" s="61">
        <v>41012</v>
      </c>
      <c r="R1037" s="61" t="s">
        <v>174</v>
      </c>
      <c r="S1037" s="61" t="s">
        <v>174</v>
      </c>
      <c r="T1037" s="61" t="s">
        <v>175</v>
      </c>
      <c r="U1037" s="61" t="s">
        <v>175</v>
      </c>
      <c r="V1037" s="61" t="s">
        <v>176</v>
      </c>
      <c r="W1037" s="61" t="s">
        <v>177</v>
      </c>
      <c r="X1037" s="61" t="s">
        <v>178</v>
      </c>
      <c r="Y1037" s="61" t="s">
        <v>179</v>
      </c>
    </row>
    <row r="1038" spans="1:25" x14ac:dyDescent="0.25">
      <c r="A1038" s="61">
        <v>2060887</v>
      </c>
      <c r="B1038" s="61" t="s">
        <v>1621</v>
      </c>
      <c r="C1038" s="61" t="s">
        <v>201</v>
      </c>
      <c r="E1038" s="61" t="s">
        <v>2</v>
      </c>
      <c r="F1038" s="61" t="s">
        <v>1</v>
      </c>
      <c r="G1038" s="61">
        <v>28001</v>
      </c>
      <c r="R1038" s="61" t="s">
        <v>174</v>
      </c>
      <c r="S1038" s="61" t="s">
        <v>174</v>
      </c>
      <c r="T1038" s="61" t="s">
        <v>175</v>
      </c>
      <c r="U1038" s="61" t="s">
        <v>175</v>
      </c>
      <c r="V1038" s="61" t="s">
        <v>176</v>
      </c>
      <c r="W1038" s="61" t="s">
        <v>177</v>
      </c>
      <c r="X1038" s="61" t="s">
        <v>178</v>
      </c>
      <c r="Y1038" s="61" t="s">
        <v>179</v>
      </c>
    </row>
    <row r="1039" spans="1:25" x14ac:dyDescent="0.25">
      <c r="A1039" s="61">
        <v>2062204</v>
      </c>
      <c r="B1039" s="61" t="s">
        <v>1622</v>
      </c>
      <c r="C1039" s="61" t="s">
        <v>1544</v>
      </c>
      <c r="E1039" s="61" t="s">
        <v>3</v>
      </c>
      <c r="F1039" s="61" t="s">
        <v>1</v>
      </c>
      <c r="G1039" s="61">
        <v>45008</v>
      </c>
      <c r="R1039" s="61" t="s">
        <v>174</v>
      </c>
      <c r="S1039" s="61" t="s">
        <v>174</v>
      </c>
      <c r="T1039" s="61" t="s">
        <v>175</v>
      </c>
      <c r="U1039" s="61" t="s">
        <v>175</v>
      </c>
      <c r="V1039" s="61" t="s">
        <v>176</v>
      </c>
      <c r="W1039" s="61" t="s">
        <v>177</v>
      </c>
      <c r="X1039" s="61" t="s">
        <v>178</v>
      </c>
      <c r="Y1039" s="61" t="s">
        <v>179</v>
      </c>
    </row>
    <row r="1040" spans="1:25" x14ac:dyDescent="0.25">
      <c r="A1040" s="61">
        <v>2062741</v>
      </c>
      <c r="B1040" s="61" t="s">
        <v>1623</v>
      </c>
      <c r="C1040" s="61" t="s">
        <v>1211</v>
      </c>
      <c r="E1040" s="61" t="s">
        <v>2</v>
      </c>
      <c r="F1040" s="61" t="s">
        <v>0</v>
      </c>
      <c r="G1040" s="61">
        <v>28029</v>
      </c>
      <c r="R1040" s="61" t="s">
        <v>174</v>
      </c>
      <c r="S1040" s="61" t="s">
        <v>174</v>
      </c>
      <c r="T1040" s="61" t="s">
        <v>175</v>
      </c>
      <c r="U1040" s="61" t="s">
        <v>175</v>
      </c>
      <c r="V1040" s="61" t="s">
        <v>176</v>
      </c>
      <c r="W1040" s="61" t="s">
        <v>177</v>
      </c>
      <c r="X1040" s="61" t="s">
        <v>178</v>
      </c>
      <c r="Y1040" s="61" t="s">
        <v>179</v>
      </c>
    </row>
    <row r="1041" spans="1:25" x14ac:dyDescent="0.25">
      <c r="A1041" s="61">
        <v>2062986</v>
      </c>
      <c r="B1041" s="61" t="s">
        <v>1624</v>
      </c>
      <c r="C1041" s="61" t="s">
        <v>1625</v>
      </c>
      <c r="E1041" s="61" t="s">
        <v>2</v>
      </c>
      <c r="F1041" s="61" t="s">
        <v>1</v>
      </c>
      <c r="G1041" s="61">
        <v>45003</v>
      </c>
      <c r="R1041" s="61" t="s">
        <v>174</v>
      </c>
      <c r="S1041" s="61" t="s">
        <v>174</v>
      </c>
      <c r="T1041" s="61" t="s">
        <v>175</v>
      </c>
      <c r="U1041" s="61" t="s">
        <v>175</v>
      </c>
      <c r="V1041" s="61" t="s">
        <v>176</v>
      </c>
      <c r="W1041" s="61" t="s">
        <v>177</v>
      </c>
      <c r="X1041" s="61" t="s">
        <v>178</v>
      </c>
      <c r="Y1041" s="61" t="s">
        <v>179</v>
      </c>
    </row>
    <row r="1042" spans="1:25" x14ac:dyDescent="0.25">
      <c r="A1042" s="61">
        <v>2067899</v>
      </c>
      <c r="B1042" s="61" t="s">
        <v>1626</v>
      </c>
      <c r="C1042" s="61" t="s">
        <v>1627</v>
      </c>
      <c r="E1042" s="61" t="s">
        <v>2</v>
      </c>
      <c r="F1042" s="61" t="s">
        <v>1</v>
      </c>
      <c r="G1042" s="61">
        <v>41006</v>
      </c>
      <c r="R1042" s="61" t="s">
        <v>174</v>
      </c>
      <c r="S1042" s="61" t="s">
        <v>174</v>
      </c>
      <c r="T1042" s="61" t="s">
        <v>175</v>
      </c>
      <c r="U1042" s="61" t="s">
        <v>175</v>
      </c>
      <c r="V1042" s="61" t="s">
        <v>176</v>
      </c>
      <c r="W1042" s="61" t="s">
        <v>177</v>
      </c>
      <c r="X1042" s="61" t="s">
        <v>178</v>
      </c>
      <c r="Y1042" s="61" t="s">
        <v>179</v>
      </c>
    </row>
    <row r="1043" spans="1:25" x14ac:dyDescent="0.25">
      <c r="A1043" s="61">
        <v>2068128</v>
      </c>
      <c r="B1043" s="61" t="s">
        <v>1628</v>
      </c>
      <c r="C1043" s="61" t="s">
        <v>1444</v>
      </c>
      <c r="E1043" s="61" t="s">
        <v>2</v>
      </c>
      <c r="F1043" s="61" t="s">
        <v>1</v>
      </c>
      <c r="G1043" s="61">
        <v>28001</v>
      </c>
      <c r="R1043" s="61" t="s">
        <v>174</v>
      </c>
      <c r="S1043" s="61" t="s">
        <v>174</v>
      </c>
      <c r="T1043" s="61" t="s">
        <v>175</v>
      </c>
      <c r="U1043" s="61" t="s">
        <v>175</v>
      </c>
      <c r="V1043" s="61" t="s">
        <v>176</v>
      </c>
      <c r="W1043" s="61" t="s">
        <v>177</v>
      </c>
      <c r="X1043" s="61" t="s">
        <v>178</v>
      </c>
      <c r="Y1043" s="61" t="s">
        <v>179</v>
      </c>
    </row>
    <row r="1044" spans="1:25" x14ac:dyDescent="0.25">
      <c r="A1044" s="61">
        <v>2068297</v>
      </c>
      <c r="B1044" s="61" t="s">
        <v>1629</v>
      </c>
      <c r="C1044" s="61" t="s">
        <v>637</v>
      </c>
      <c r="E1044" s="61" t="s">
        <v>2</v>
      </c>
      <c r="F1044" s="61" t="s">
        <v>0</v>
      </c>
      <c r="G1044" s="61">
        <v>36003</v>
      </c>
      <c r="R1044" s="61" t="s">
        <v>174</v>
      </c>
      <c r="S1044" s="61" t="s">
        <v>174</v>
      </c>
      <c r="T1044" s="61" t="s">
        <v>175</v>
      </c>
      <c r="U1044" s="61" t="s">
        <v>175</v>
      </c>
      <c r="V1044" s="61" t="s">
        <v>176</v>
      </c>
      <c r="W1044" s="61" t="s">
        <v>177</v>
      </c>
      <c r="X1044" s="61" t="s">
        <v>178</v>
      </c>
      <c r="Y1044" s="61" t="s">
        <v>179</v>
      </c>
    </row>
    <row r="1045" spans="1:25" x14ac:dyDescent="0.25">
      <c r="A1045" s="61">
        <v>2069064</v>
      </c>
      <c r="B1045" s="61" t="s">
        <v>908</v>
      </c>
      <c r="C1045" s="61" t="s">
        <v>556</v>
      </c>
      <c r="E1045" s="61" t="s">
        <v>2</v>
      </c>
      <c r="F1045" s="61" t="s">
        <v>0</v>
      </c>
      <c r="G1045" s="61">
        <v>45003</v>
      </c>
      <c r="R1045" s="61" t="s">
        <v>174</v>
      </c>
      <c r="S1045" s="61" t="s">
        <v>174</v>
      </c>
      <c r="T1045" s="61" t="s">
        <v>175</v>
      </c>
      <c r="U1045" s="61" t="s">
        <v>175</v>
      </c>
      <c r="V1045" s="61" t="s">
        <v>176</v>
      </c>
      <c r="W1045" s="61" t="s">
        <v>177</v>
      </c>
      <c r="X1045" s="61" t="s">
        <v>178</v>
      </c>
      <c r="Y1045" s="61" t="s">
        <v>179</v>
      </c>
    </row>
    <row r="1046" spans="1:25" x14ac:dyDescent="0.25">
      <c r="A1046" s="61">
        <v>2070069</v>
      </c>
      <c r="B1046" s="61" t="s">
        <v>1630</v>
      </c>
      <c r="C1046" s="61" t="s">
        <v>237</v>
      </c>
      <c r="E1046" s="61" t="s">
        <v>3</v>
      </c>
      <c r="F1046" s="61" t="s">
        <v>0</v>
      </c>
      <c r="G1046" s="61">
        <v>28012</v>
      </c>
      <c r="R1046" s="61" t="s">
        <v>174</v>
      </c>
      <c r="S1046" s="61" t="s">
        <v>174</v>
      </c>
      <c r="T1046" s="61" t="s">
        <v>175</v>
      </c>
      <c r="U1046" s="61" t="s">
        <v>175</v>
      </c>
      <c r="V1046" s="61" t="s">
        <v>176</v>
      </c>
      <c r="W1046" s="61" t="s">
        <v>177</v>
      </c>
      <c r="X1046" s="61" t="s">
        <v>178</v>
      </c>
      <c r="Y1046" s="61" t="s">
        <v>179</v>
      </c>
    </row>
    <row r="1047" spans="1:25" x14ac:dyDescent="0.25">
      <c r="A1047" s="61">
        <v>2070129</v>
      </c>
      <c r="B1047" s="61" t="s">
        <v>1631</v>
      </c>
      <c r="C1047" s="61" t="s">
        <v>383</v>
      </c>
      <c r="E1047" s="61" t="s">
        <v>3</v>
      </c>
      <c r="F1047" s="61" t="s">
        <v>0</v>
      </c>
      <c r="G1047" s="61">
        <v>18003</v>
      </c>
      <c r="R1047" s="61" t="s">
        <v>174</v>
      </c>
      <c r="S1047" s="61" t="s">
        <v>174</v>
      </c>
      <c r="T1047" s="61" t="s">
        <v>175</v>
      </c>
      <c r="U1047" s="61" t="s">
        <v>175</v>
      </c>
      <c r="V1047" s="61" t="s">
        <v>176</v>
      </c>
      <c r="W1047" s="61" t="s">
        <v>177</v>
      </c>
      <c r="X1047" s="61" t="s">
        <v>178</v>
      </c>
      <c r="Y1047" s="61" t="s">
        <v>179</v>
      </c>
    </row>
    <row r="1048" spans="1:25" x14ac:dyDescent="0.25">
      <c r="A1048" s="61">
        <v>2071362</v>
      </c>
      <c r="B1048" s="61" t="s">
        <v>1632</v>
      </c>
      <c r="C1048" s="61" t="s">
        <v>211</v>
      </c>
      <c r="E1048" s="61" t="s">
        <v>2</v>
      </c>
      <c r="F1048" s="61" t="s">
        <v>0</v>
      </c>
      <c r="G1048" s="61">
        <v>28017</v>
      </c>
      <c r="R1048" s="61" t="s">
        <v>174</v>
      </c>
      <c r="S1048" s="61" t="s">
        <v>174</v>
      </c>
      <c r="T1048" s="61" t="s">
        <v>175</v>
      </c>
      <c r="U1048" s="61" t="s">
        <v>175</v>
      </c>
      <c r="V1048" s="61" t="s">
        <v>176</v>
      </c>
      <c r="W1048" s="61" t="s">
        <v>177</v>
      </c>
      <c r="X1048" s="61" t="s">
        <v>178</v>
      </c>
      <c r="Y1048" s="61" t="s">
        <v>179</v>
      </c>
    </row>
    <row r="1049" spans="1:25" x14ac:dyDescent="0.25">
      <c r="A1049" s="61">
        <v>2071772</v>
      </c>
      <c r="B1049" s="61" t="s">
        <v>1633</v>
      </c>
      <c r="C1049" s="61" t="s">
        <v>211</v>
      </c>
      <c r="E1049" s="61" t="s">
        <v>3</v>
      </c>
      <c r="F1049" s="61" t="s">
        <v>0</v>
      </c>
      <c r="G1049" s="61">
        <v>28030</v>
      </c>
      <c r="R1049" s="61" t="s">
        <v>174</v>
      </c>
      <c r="S1049" s="61" t="s">
        <v>174</v>
      </c>
      <c r="T1049" s="61" t="s">
        <v>175</v>
      </c>
      <c r="U1049" s="61" t="s">
        <v>175</v>
      </c>
      <c r="V1049" s="61" t="s">
        <v>176</v>
      </c>
      <c r="W1049" s="61" t="s">
        <v>177</v>
      </c>
      <c r="X1049" s="61" t="s">
        <v>178</v>
      </c>
      <c r="Y1049" s="61" t="s">
        <v>179</v>
      </c>
    </row>
    <row r="1050" spans="1:25" x14ac:dyDescent="0.25">
      <c r="A1050" s="61">
        <v>2072088</v>
      </c>
      <c r="B1050" s="61" t="s">
        <v>1634</v>
      </c>
      <c r="C1050" s="61" t="s">
        <v>368</v>
      </c>
      <c r="E1050" s="61" t="s">
        <v>3</v>
      </c>
      <c r="F1050" s="61" t="s">
        <v>1</v>
      </c>
      <c r="G1050" s="61">
        <v>18035</v>
      </c>
      <c r="R1050" s="61" t="s">
        <v>174</v>
      </c>
      <c r="S1050" s="61" t="s">
        <v>174</v>
      </c>
      <c r="T1050" s="61" t="s">
        <v>175</v>
      </c>
      <c r="U1050" s="61" t="s">
        <v>175</v>
      </c>
      <c r="V1050" s="61" t="s">
        <v>176</v>
      </c>
      <c r="W1050" s="61" t="s">
        <v>177</v>
      </c>
      <c r="X1050" s="61" t="s">
        <v>178</v>
      </c>
      <c r="Y1050" s="61" t="s">
        <v>179</v>
      </c>
    </row>
    <row r="1051" spans="1:25" x14ac:dyDescent="0.25">
      <c r="A1051" s="61">
        <v>2072361</v>
      </c>
      <c r="B1051" s="61" t="s">
        <v>1578</v>
      </c>
      <c r="C1051" s="61" t="s">
        <v>1544</v>
      </c>
      <c r="E1051" s="61" t="s">
        <v>3</v>
      </c>
      <c r="F1051" s="61" t="s">
        <v>1</v>
      </c>
      <c r="G1051" s="61">
        <v>28017</v>
      </c>
      <c r="R1051" s="61" t="s">
        <v>174</v>
      </c>
      <c r="S1051" s="61" t="s">
        <v>174</v>
      </c>
      <c r="T1051" s="61" t="s">
        <v>175</v>
      </c>
      <c r="U1051" s="61" t="s">
        <v>175</v>
      </c>
      <c r="V1051" s="61" t="s">
        <v>176</v>
      </c>
      <c r="W1051" s="61" t="s">
        <v>177</v>
      </c>
      <c r="X1051" s="61" t="s">
        <v>178</v>
      </c>
      <c r="Y1051" s="61" t="s">
        <v>179</v>
      </c>
    </row>
    <row r="1052" spans="1:25" x14ac:dyDescent="0.25">
      <c r="A1052" s="61">
        <v>2072682</v>
      </c>
      <c r="B1052" s="61" t="s">
        <v>1635</v>
      </c>
      <c r="C1052" s="61" t="s">
        <v>1636</v>
      </c>
      <c r="E1052" s="61" t="s">
        <v>2</v>
      </c>
      <c r="F1052" s="61" t="s">
        <v>0</v>
      </c>
      <c r="G1052" s="61">
        <v>45003</v>
      </c>
      <c r="R1052" s="61" t="s">
        <v>174</v>
      </c>
      <c r="S1052" s="61" t="s">
        <v>174</v>
      </c>
      <c r="T1052" s="61" t="s">
        <v>175</v>
      </c>
      <c r="U1052" s="61" t="s">
        <v>175</v>
      </c>
      <c r="V1052" s="61" t="s">
        <v>176</v>
      </c>
      <c r="W1052" s="61" t="s">
        <v>177</v>
      </c>
      <c r="X1052" s="61" t="s">
        <v>178</v>
      </c>
      <c r="Y1052" s="61" t="s">
        <v>179</v>
      </c>
    </row>
    <row r="1053" spans="1:25" x14ac:dyDescent="0.25">
      <c r="A1053" s="61">
        <v>2072797</v>
      </c>
      <c r="B1053" s="61" t="s">
        <v>1637</v>
      </c>
      <c r="C1053" s="61" t="s">
        <v>1463</v>
      </c>
      <c r="E1053" s="61" t="s">
        <v>3</v>
      </c>
      <c r="F1053" s="61" t="s">
        <v>0</v>
      </c>
      <c r="G1053" s="61">
        <v>45045</v>
      </c>
      <c r="R1053" s="61" t="s">
        <v>174</v>
      </c>
      <c r="S1053" s="61" t="s">
        <v>174</v>
      </c>
      <c r="T1053" s="61" t="s">
        <v>175</v>
      </c>
      <c r="U1053" s="61" t="s">
        <v>175</v>
      </c>
      <c r="V1053" s="61" t="s">
        <v>176</v>
      </c>
      <c r="W1053" s="61" t="s">
        <v>177</v>
      </c>
      <c r="X1053" s="61" t="s">
        <v>178</v>
      </c>
      <c r="Y1053" s="61" t="s">
        <v>179</v>
      </c>
    </row>
    <row r="1054" spans="1:25" x14ac:dyDescent="0.25">
      <c r="A1054" s="61">
        <v>2072799</v>
      </c>
      <c r="B1054" s="61" t="s">
        <v>1574</v>
      </c>
      <c r="C1054" s="61" t="s">
        <v>209</v>
      </c>
      <c r="E1054" s="61" t="s">
        <v>2</v>
      </c>
      <c r="F1054" s="61" t="s">
        <v>1</v>
      </c>
      <c r="G1054" s="61">
        <v>45045</v>
      </c>
      <c r="R1054" s="61" t="s">
        <v>174</v>
      </c>
      <c r="S1054" s="61" t="s">
        <v>174</v>
      </c>
      <c r="T1054" s="61" t="s">
        <v>175</v>
      </c>
      <c r="U1054" s="61" t="s">
        <v>175</v>
      </c>
      <c r="V1054" s="61" t="s">
        <v>176</v>
      </c>
      <c r="W1054" s="61" t="s">
        <v>177</v>
      </c>
      <c r="X1054" s="61" t="s">
        <v>178</v>
      </c>
      <c r="Y1054" s="61" t="s">
        <v>179</v>
      </c>
    </row>
    <row r="1055" spans="1:25" x14ac:dyDescent="0.25">
      <c r="A1055" s="61">
        <v>2073525</v>
      </c>
      <c r="B1055" s="61" t="s">
        <v>300</v>
      </c>
      <c r="C1055" s="61" t="s">
        <v>421</v>
      </c>
      <c r="E1055" s="61" t="s">
        <v>3</v>
      </c>
      <c r="F1055" s="61" t="s">
        <v>1</v>
      </c>
      <c r="G1055" s="61">
        <v>41026</v>
      </c>
      <c r="R1055" s="61" t="s">
        <v>174</v>
      </c>
      <c r="S1055" s="61" t="s">
        <v>174</v>
      </c>
      <c r="T1055" s="61" t="s">
        <v>175</v>
      </c>
      <c r="U1055" s="61" t="s">
        <v>175</v>
      </c>
      <c r="V1055" s="61" t="s">
        <v>176</v>
      </c>
      <c r="W1055" s="61" t="s">
        <v>177</v>
      </c>
      <c r="X1055" s="61" t="s">
        <v>178</v>
      </c>
      <c r="Y1055" s="61" t="s">
        <v>179</v>
      </c>
    </row>
    <row r="1056" spans="1:25" x14ac:dyDescent="0.25">
      <c r="A1056" s="61">
        <v>2073595</v>
      </c>
      <c r="B1056" s="61" t="s">
        <v>1638</v>
      </c>
      <c r="C1056" s="61" t="s">
        <v>1639</v>
      </c>
      <c r="E1056" s="61" t="s">
        <v>3</v>
      </c>
      <c r="F1056" s="61" t="s">
        <v>1</v>
      </c>
      <c r="G1056" s="61">
        <v>37024</v>
      </c>
      <c r="R1056" s="61" t="s">
        <v>174</v>
      </c>
      <c r="S1056" s="61" t="s">
        <v>174</v>
      </c>
      <c r="T1056" s="61" t="s">
        <v>175</v>
      </c>
      <c r="U1056" s="61" t="s">
        <v>175</v>
      </c>
      <c r="V1056" s="61" t="s">
        <v>176</v>
      </c>
      <c r="W1056" s="61" t="s">
        <v>177</v>
      </c>
      <c r="X1056" s="61" t="s">
        <v>178</v>
      </c>
      <c r="Y1056" s="61" t="s">
        <v>179</v>
      </c>
    </row>
    <row r="1057" spans="1:25" x14ac:dyDescent="0.25">
      <c r="A1057" s="61">
        <v>2073986</v>
      </c>
      <c r="B1057" s="61" t="s">
        <v>1640</v>
      </c>
      <c r="C1057" s="61" t="s">
        <v>1641</v>
      </c>
      <c r="E1057" s="61" t="s">
        <v>3</v>
      </c>
      <c r="F1057" s="61" t="s">
        <v>0</v>
      </c>
      <c r="G1057" s="61">
        <v>45045</v>
      </c>
      <c r="R1057" s="61" t="s">
        <v>174</v>
      </c>
      <c r="S1057" s="61" t="s">
        <v>174</v>
      </c>
      <c r="T1057" s="61" t="s">
        <v>175</v>
      </c>
      <c r="U1057" s="61" t="s">
        <v>175</v>
      </c>
      <c r="V1057" s="61" t="s">
        <v>176</v>
      </c>
      <c r="W1057" s="61" t="s">
        <v>177</v>
      </c>
      <c r="X1057" s="61" t="s">
        <v>178</v>
      </c>
      <c r="Y1057" s="61" t="s">
        <v>179</v>
      </c>
    </row>
    <row r="1058" spans="1:25" x14ac:dyDescent="0.25">
      <c r="A1058" s="61">
        <v>2074309</v>
      </c>
      <c r="B1058" s="61" t="s">
        <v>481</v>
      </c>
      <c r="C1058" s="61" t="s">
        <v>299</v>
      </c>
      <c r="E1058" s="61" t="s">
        <v>2</v>
      </c>
      <c r="F1058" s="61" t="s">
        <v>1</v>
      </c>
      <c r="G1058" s="61">
        <v>37027</v>
      </c>
      <c r="R1058" s="61" t="s">
        <v>174</v>
      </c>
      <c r="S1058" s="61" t="s">
        <v>174</v>
      </c>
      <c r="T1058" s="61" t="s">
        <v>175</v>
      </c>
      <c r="U1058" s="61" t="s">
        <v>175</v>
      </c>
      <c r="V1058" s="61" t="s">
        <v>176</v>
      </c>
      <c r="W1058" s="61" t="s">
        <v>177</v>
      </c>
      <c r="X1058" s="61" t="s">
        <v>178</v>
      </c>
      <c r="Y1058" s="61" t="s">
        <v>179</v>
      </c>
    </row>
    <row r="1059" spans="1:25" x14ac:dyDescent="0.25">
      <c r="A1059" s="61">
        <v>2074638</v>
      </c>
      <c r="B1059" s="61" t="s">
        <v>1642</v>
      </c>
      <c r="C1059" s="61" t="s">
        <v>538</v>
      </c>
      <c r="E1059" s="61" t="s">
        <v>3</v>
      </c>
      <c r="F1059" s="61" t="s">
        <v>1</v>
      </c>
      <c r="G1059" s="61">
        <v>45008</v>
      </c>
      <c r="R1059" s="61" t="s">
        <v>174</v>
      </c>
      <c r="S1059" s="61" t="s">
        <v>174</v>
      </c>
      <c r="T1059" s="61" t="s">
        <v>175</v>
      </c>
      <c r="U1059" s="61" t="s">
        <v>175</v>
      </c>
      <c r="V1059" s="61" t="s">
        <v>176</v>
      </c>
      <c r="W1059" s="61" t="s">
        <v>177</v>
      </c>
      <c r="X1059" s="61" t="s">
        <v>178</v>
      </c>
      <c r="Y1059" s="61" t="s">
        <v>179</v>
      </c>
    </row>
    <row r="1060" spans="1:25" x14ac:dyDescent="0.25">
      <c r="A1060" s="61">
        <v>2074648</v>
      </c>
      <c r="B1060" s="61" t="s">
        <v>1643</v>
      </c>
      <c r="C1060" s="61" t="s">
        <v>950</v>
      </c>
      <c r="E1060" s="61" t="s">
        <v>3</v>
      </c>
      <c r="F1060" s="61" t="s">
        <v>0</v>
      </c>
      <c r="G1060" s="61">
        <v>45008</v>
      </c>
      <c r="R1060" s="61" t="s">
        <v>174</v>
      </c>
      <c r="S1060" s="61" t="s">
        <v>174</v>
      </c>
      <c r="T1060" s="61" t="s">
        <v>175</v>
      </c>
      <c r="U1060" s="61" t="s">
        <v>175</v>
      </c>
      <c r="V1060" s="61" t="s">
        <v>176</v>
      </c>
      <c r="W1060" s="61" t="s">
        <v>177</v>
      </c>
      <c r="X1060" s="61" t="s">
        <v>178</v>
      </c>
      <c r="Y1060" s="61" t="s">
        <v>179</v>
      </c>
    </row>
    <row r="1061" spans="1:25" x14ac:dyDescent="0.25">
      <c r="A1061" s="61">
        <v>2074659</v>
      </c>
      <c r="B1061" s="61" t="s">
        <v>1644</v>
      </c>
      <c r="C1061" s="61" t="s">
        <v>1197</v>
      </c>
      <c r="E1061" s="61" t="s">
        <v>2</v>
      </c>
      <c r="F1061" s="61" t="s">
        <v>1</v>
      </c>
      <c r="G1061" s="61">
        <v>45008</v>
      </c>
      <c r="R1061" s="61" t="s">
        <v>174</v>
      </c>
      <c r="S1061" s="61" t="s">
        <v>174</v>
      </c>
      <c r="T1061" s="61" t="s">
        <v>175</v>
      </c>
      <c r="U1061" s="61" t="s">
        <v>175</v>
      </c>
      <c r="V1061" s="61" t="s">
        <v>176</v>
      </c>
      <c r="W1061" s="61" t="s">
        <v>177</v>
      </c>
      <c r="X1061" s="61" t="s">
        <v>178</v>
      </c>
      <c r="Y1061" s="61" t="s">
        <v>179</v>
      </c>
    </row>
    <row r="1062" spans="1:25" x14ac:dyDescent="0.25">
      <c r="A1062" s="61">
        <v>2075242</v>
      </c>
      <c r="B1062" s="61" t="s">
        <v>1645</v>
      </c>
      <c r="C1062" s="61" t="s">
        <v>677</v>
      </c>
      <c r="E1062" s="61" t="s">
        <v>2</v>
      </c>
      <c r="F1062" s="61" t="s">
        <v>1</v>
      </c>
      <c r="G1062" s="61">
        <v>28017</v>
      </c>
      <c r="R1062" s="61" t="s">
        <v>174</v>
      </c>
      <c r="S1062" s="61" t="s">
        <v>174</v>
      </c>
      <c r="T1062" s="61" t="s">
        <v>175</v>
      </c>
      <c r="U1062" s="61" t="s">
        <v>175</v>
      </c>
      <c r="V1062" s="61" t="s">
        <v>176</v>
      </c>
      <c r="W1062" s="61" t="s">
        <v>177</v>
      </c>
      <c r="X1062" s="61" t="s">
        <v>178</v>
      </c>
      <c r="Y1062" s="61" t="s">
        <v>179</v>
      </c>
    </row>
    <row r="1063" spans="1:25" x14ac:dyDescent="0.25">
      <c r="A1063" s="61">
        <v>2075681</v>
      </c>
      <c r="B1063" s="61" t="s">
        <v>1646</v>
      </c>
      <c r="C1063" s="61" t="s">
        <v>1197</v>
      </c>
      <c r="E1063" s="61" t="s">
        <v>2</v>
      </c>
      <c r="F1063" s="61" t="s">
        <v>1</v>
      </c>
      <c r="G1063" s="61">
        <v>28009</v>
      </c>
      <c r="R1063" s="61" t="s">
        <v>174</v>
      </c>
      <c r="S1063" s="61" t="s">
        <v>174</v>
      </c>
      <c r="T1063" s="61" t="s">
        <v>175</v>
      </c>
      <c r="U1063" s="61" t="s">
        <v>175</v>
      </c>
      <c r="V1063" s="61" t="s">
        <v>176</v>
      </c>
      <c r="W1063" s="61" t="s">
        <v>177</v>
      </c>
      <c r="X1063" s="61" t="s">
        <v>178</v>
      </c>
      <c r="Y1063" s="61" t="s">
        <v>179</v>
      </c>
    </row>
    <row r="1064" spans="1:25" x14ac:dyDescent="0.25">
      <c r="A1064" s="61">
        <v>2075690</v>
      </c>
      <c r="B1064" s="61" t="s">
        <v>1647</v>
      </c>
      <c r="C1064" s="61" t="s">
        <v>1648</v>
      </c>
      <c r="E1064" s="61" t="s">
        <v>3</v>
      </c>
      <c r="F1064" s="61" t="s">
        <v>0</v>
      </c>
      <c r="G1064" s="61">
        <v>28009</v>
      </c>
      <c r="R1064" s="61" t="s">
        <v>174</v>
      </c>
      <c r="S1064" s="61" t="s">
        <v>174</v>
      </c>
      <c r="T1064" s="61" t="s">
        <v>175</v>
      </c>
      <c r="U1064" s="61" t="s">
        <v>175</v>
      </c>
      <c r="V1064" s="61" t="s">
        <v>176</v>
      </c>
      <c r="W1064" s="61" t="s">
        <v>177</v>
      </c>
      <c r="X1064" s="61" t="s">
        <v>178</v>
      </c>
      <c r="Y1064" s="61" t="s">
        <v>179</v>
      </c>
    </row>
    <row r="1065" spans="1:25" x14ac:dyDescent="0.25">
      <c r="A1065" s="61">
        <v>2076742</v>
      </c>
      <c r="B1065" s="61" t="s">
        <v>1649</v>
      </c>
      <c r="C1065" s="61" t="s">
        <v>389</v>
      </c>
      <c r="E1065" s="61" t="s">
        <v>3</v>
      </c>
      <c r="F1065" s="61" t="s">
        <v>0</v>
      </c>
      <c r="G1065" s="61">
        <v>28012</v>
      </c>
      <c r="R1065" s="61" t="s">
        <v>174</v>
      </c>
      <c r="S1065" s="61" t="s">
        <v>174</v>
      </c>
      <c r="T1065" s="61" t="s">
        <v>175</v>
      </c>
      <c r="U1065" s="61" t="s">
        <v>175</v>
      </c>
      <c r="V1065" s="61" t="s">
        <v>176</v>
      </c>
      <c r="W1065" s="61" t="s">
        <v>177</v>
      </c>
      <c r="X1065" s="61" t="s">
        <v>178</v>
      </c>
      <c r="Y1065" s="61" t="s">
        <v>179</v>
      </c>
    </row>
    <row r="1066" spans="1:25" x14ac:dyDescent="0.25">
      <c r="A1066" s="61">
        <v>2077023</v>
      </c>
      <c r="B1066" s="61" t="s">
        <v>1650</v>
      </c>
      <c r="C1066" s="61" t="s">
        <v>1651</v>
      </c>
      <c r="E1066" s="61" t="s">
        <v>2</v>
      </c>
      <c r="F1066" s="61" t="s">
        <v>1</v>
      </c>
      <c r="G1066" s="61">
        <v>36011</v>
      </c>
      <c r="R1066" s="61" t="s">
        <v>174</v>
      </c>
      <c r="S1066" s="61" t="s">
        <v>174</v>
      </c>
      <c r="T1066" s="61" t="s">
        <v>175</v>
      </c>
      <c r="U1066" s="61" t="s">
        <v>175</v>
      </c>
      <c r="V1066" s="61" t="s">
        <v>176</v>
      </c>
      <c r="W1066" s="61" t="s">
        <v>177</v>
      </c>
      <c r="X1066" s="61" t="s">
        <v>178</v>
      </c>
      <c r="Y1066" s="61" t="s">
        <v>179</v>
      </c>
    </row>
    <row r="1067" spans="1:25" x14ac:dyDescent="0.25">
      <c r="A1067" s="61">
        <v>2077126</v>
      </c>
      <c r="B1067" s="61" t="s">
        <v>1652</v>
      </c>
      <c r="C1067" s="61" t="s">
        <v>192</v>
      </c>
      <c r="E1067" s="61" t="s">
        <v>3</v>
      </c>
      <c r="F1067" s="61" t="s">
        <v>0</v>
      </c>
      <c r="G1067" s="61">
        <v>37023</v>
      </c>
      <c r="R1067" s="61" t="s">
        <v>174</v>
      </c>
      <c r="S1067" s="61" t="s">
        <v>174</v>
      </c>
      <c r="T1067" s="61" t="s">
        <v>175</v>
      </c>
      <c r="U1067" s="61" t="s">
        <v>175</v>
      </c>
      <c r="V1067" s="61" t="s">
        <v>176</v>
      </c>
      <c r="W1067" s="61" t="s">
        <v>177</v>
      </c>
      <c r="X1067" s="61" t="s">
        <v>178</v>
      </c>
      <c r="Y1067" s="61" t="s">
        <v>179</v>
      </c>
    </row>
    <row r="1068" spans="1:25" x14ac:dyDescent="0.25">
      <c r="A1068" s="61">
        <v>2077315</v>
      </c>
      <c r="B1068" s="61" t="s">
        <v>1653</v>
      </c>
      <c r="C1068" s="61" t="s">
        <v>1072</v>
      </c>
      <c r="E1068" s="61" t="s">
        <v>2</v>
      </c>
      <c r="F1068" s="61" t="s">
        <v>1</v>
      </c>
      <c r="G1068" s="61">
        <v>18035</v>
      </c>
      <c r="R1068" s="61" t="s">
        <v>174</v>
      </c>
      <c r="S1068" s="61" t="s">
        <v>174</v>
      </c>
      <c r="T1068" s="61" t="s">
        <v>175</v>
      </c>
      <c r="U1068" s="61" t="s">
        <v>175</v>
      </c>
      <c r="V1068" s="61" t="s">
        <v>176</v>
      </c>
      <c r="W1068" s="61" t="s">
        <v>177</v>
      </c>
      <c r="X1068" s="61" t="s">
        <v>178</v>
      </c>
      <c r="Y1068" s="61" t="s">
        <v>179</v>
      </c>
    </row>
    <row r="1069" spans="1:25" x14ac:dyDescent="0.25">
      <c r="A1069" s="61">
        <v>2078036</v>
      </c>
      <c r="B1069" s="61" t="s">
        <v>1654</v>
      </c>
      <c r="C1069" s="61" t="s">
        <v>1544</v>
      </c>
      <c r="E1069" s="61" t="s">
        <v>2</v>
      </c>
      <c r="F1069" s="61" t="s">
        <v>1</v>
      </c>
      <c r="G1069" s="61">
        <v>37023</v>
      </c>
      <c r="R1069" s="61" t="s">
        <v>174</v>
      </c>
      <c r="S1069" s="61" t="s">
        <v>174</v>
      </c>
      <c r="T1069" s="61" t="s">
        <v>175</v>
      </c>
      <c r="U1069" s="61" t="s">
        <v>175</v>
      </c>
      <c r="V1069" s="61" t="s">
        <v>176</v>
      </c>
      <c r="W1069" s="61" t="s">
        <v>177</v>
      </c>
      <c r="X1069" s="61" t="s">
        <v>178</v>
      </c>
      <c r="Y1069" s="61" t="s">
        <v>179</v>
      </c>
    </row>
    <row r="1070" spans="1:25" x14ac:dyDescent="0.25">
      <c r="A1070" s="61">
        <v>2078053</v>
      </c>
      <c r="B1070" s="61" t="s">
        <v>1655</v>
      </c>
      <c r="C1070" s="61" t="s">
        <v>338</v>
      </c>
      <c r="E1070" s="61" t="s">
        <v>2</v>
      </c>
      <c r="F1070" s="61" t="s">
        <v>1</v>
      </c>
      <c r="G1070" s="61">
        <v>37023</v>
      </c>
      <c r="R1070" s="61" t="s">
        <v>174</v>
      </c>
      <c r="S1070" s="61" t="s">
        <v>174</v>
      </c>
      <c r="T1070" s="61" t="s">
        <v>175</v>
      </c>
      <c r="U1070" s="61" t="s">
        <v>175</v>
      </c>
      <c r="V1070" s="61" t="s">
        <v>176</v>
      </c>
      <c r="W1070" s="61" t="s">
        <v>177</v>
      </c>
      <c r="X1070" s="61" t="s">
        <v>178</v>
      </c>
      <c r="Y1070" s="61" t="s">
        <v>179</v>
      </c>
    </row>
    <row r="1071" spans="1:25" x14ac:dyDescent="0.25">
      <c r="A1071" s="61">
        <v>2078529</v>
      </c>
      <c r="B1071" s="61" t="s">
        <v>1656</v>
      </c>
      <c r="C1071" s="61" t="s">
        <v>779</v>
      </c>
      <c r="E1071" s="61" t="s">
        <v>2</v>
      </c>
      <c r="F1071" s="61" t="s">
        <v>0</v>
      </c>
      <c r="G1071" s="61">
        <v>41024</v>
      </c>
      <c r="R1071" s="61" t="s">
        <v>174</v>
      </c>
      <c r="S1071" s="61" t="s">
        <v>174</v>
      </c>
      <c r="T1071" s="61" t="s">
        <v>175</v>
      </c>
      <c r="U1071" s="61" t="s">
        <v>175</v>
      </c>
      <c r="V1071" s="61" t="s">
        <v>176</v>
      </c>
      <c r="W1071" s="61" t="s">
        <v>177</v>
      </c>
      <c r="X1071" s="61" t="s">
        <v>178</v>
      </c>
      <c r="Y1071" s="61" t="s">
        <v>179</v>
      </c>
    </row>
    <row r="1072" spans="1:25" x14ac:dyDescent="0.25">
      <c r="A1072" s="61">
        <v>2078587</v>
      </c>
      <c r="B1072" s="61" t="s">
        <v>1300</v>
      </c>
      <c r="C1072" s="61" t="s">
        <v>1312</v>
      </c>
      <c r="E1072" s="61" t="s">
        <v>3</v>
      </c>
      <c r="F1072" s="61" t="s">
        <v>1</v>
      </c>
      <c r="G1072" s="61">
        <v>41024</v>
      </c>
      <c r="R1072" s="61" t="s">
        <v>174</v>
      </c>
      <c r="S1072" s="61" t="s">
        <v>174</v>
      </c>
      <c r="T1072" s="61" t="s">
        <v>175</v>
      </c>
      <c r="U1072" s="61" t="s">
        <v>175</v>
      </c>
      <c r="V1072" s="61" t="s">
        <v>176</v>
      </c>
      <c r="W1072" s="61" t="s">
        <v>177</v>
      </c>
      <c r="X1072" s="61" t="s">
        <v>178</v>
      </c>
      <c r="Y1072" s="61" t="s">
        <v>179</v>
      </c>
    </row>
    <row r="1073" spans="1:25" x14ac:dyDescent="0.25">
      <c r="A1073" s="61">
        <v>2078621</v>
      </c>
      <c r="B1073" s="61" t="s">
        <v>1657</v>
      </c>
      <c r="C1073" s="61" t="s">
        <v>554</v>
      </c>
      <c r="E1073" s="61" t="s">
        <v>2</v>
      </c>
      <c r="F1073" s="61" t="s">
        <v>0</v>
      </c>
      <c r="G1073" s="61">
        <v>45003</v>
      </c>
      <c r="R1073" s="61" t="s">
        <v>174</v>
      </c>
      <c r="S1073" s="61" t="s">
        <v>174</v>
      </c>
      <c r="T1073" s="61" t="s">
        <v>175</v>
      </c>
      <c r="U1073" s="61" t="s">
        <v>175</v>
      </c>
      <c r="V1073" s="61" t="s">
        <v>176</v>
      </c>
      <c r="W1073" s="61" t="s">
        <v>177</v>
      </c>
      <c r="X1073" s="61" t="s">
        <v>178</v>
      </c>
      <c r="Y1073" s="61" t="s">
        <v>179</v>
      </c>
    </row>
    <row r="1074" spans="1:25" x14ac:dyDescent="0.25">
      <c r="A1074" s="61">
        <v>2078846</v>
      </c>
      <c r="B1074" s="61" t="s">
        <v>1658</v>
      </c>
      <c r="C1074" s="61" t="s">
        <v>1659</v>
      </c>
      <c r="E1074" s="61" t="s">
        <v>3</v>
      </c>
      <c r="F1074" s="61" t="s">
        <v>1</v>
      </c>
      <c r="G1074" s="61">
        <v>36014</v>
      </c>
      <c r="R1074" s="61" t="s">
        <v>174</v>
      </c>
      <c r="S1074" s="61" t="s">
        <v>174</v>
      </c>
      <c r="T1074" s="61" t="s">
        <v>175</v>
      </c>
      <c r="U1074" s="61" t="s">
        <v>175</v>
      </c>
      <c r="V1074" s="61" t="s">
        <v>176</v>
      </c>
      <c r="W1074" s="61" t="s">
        <v>177</v>
      </c>
      <c r="X1074" s="61" t="s">
        <v>178</v>
      </c>
      <c r="Y1074" s="61" t="s">
        <v>179</v>
      </c>
    </row>
    <row r="1075" spans="1:25" x14ac:dyDescent="0.25">
      <c r="A1075" s="61">
        <v>2079491</v>
      </c>
      <c r="B1075" s="61" t="s">
        <v>1660</v>
      </c>
      <c r="C1075" s="61" t="s">
        <v>1661</v>
      </c>
      <c r="E1075" s="61" t="s">
        <v>2</v>
      </c>
      <c r="F1075" s="61" t="s">
        <v>1</v>
      </c>
      <c r="G1075" s="61">
        <v>37042</v>
      </c>
      <c r="R1075" s="61" t="s">
        <v>174</v>
      </c>
      <c r="S1075" s="61" t="s">
        <v>174</v>
      </c>
      <c r="T1075" s="61" t="s">
        <v>175</v>
      </c>
      <c r="U1075" s="61" t="s">
        <v>175</v>
      </c>
      <c r="V1075" s="61" t="s">
        <v>176</v>
      </c>
      <c r="W1075" s="61" t="s">
        <v>177</v>
      </c>
      <c r="X1075" s="61" t="s">
        <v>178</v>
      </c>
      <c r="Y1075" s="61" t="s">
        <v>179</v>
      </c>
    </row>
    <row r="1076" spans="1:25" x14ac:dyDescent="0.25">
      <c r="A1076" s="61">
        <v>2079507</v>
      </c>
      <c r="B1076" s="61" t="s">
        <v>1662</v>
      </c>
      <c r="C1076" s="61" t="s">
        <v>637</v>
      </c>
      <c r="E1076" s="61" t="s">
        <v>3</v>
      </c>
      <c r="F1076" s="61" t="s">
        <v>0</v>
      </c>
      <c r="G1076" s="61">
        <v>28004</v>
      </c>
      <c r="R1076" s="61" t="s">
        <v>174</v>
      </c>
      <c r="S1076" s="61" t="s">
        <v>174</v>
      </c>
      <c r="T1076" s="61" t="s">
        <v>175</v>
      </c>
      <c r="U1076" s="61" t="s">
        <v>175</v>
      </c>
      <c r="V1076" s="61" t="s">
        <v>176</v>
      </c>
      <c r="W1076" s="61" t="s">
        <v>177</v>
      </c>
      <c r="X1076" s="61" t="s">
        <v>178</v>
      </c>
      <c r="Y1076" s="61" t="s">
        <v>179</v>
      </c>
    </row>
    <row r="1077" spans="1:25" x14ac:dyDescent="0.25">
      <c r="A1077" s="61">
        <v>2079603</v>
      </c>
      <c r="B1077" s="61" t="s">
        <v>1663</v>
      </c>
      <c r="C1077" s="61" t="s">
        <v>543</v>
      </c>
      <c r="E1077" s="61" t="s">
        <v>2</v>
      </c>
      <c r="F1077" s="61" t="s">
        <v>1</v>
      </c>
      <c r="G1077" s="61">
        <v>37043</v>
      </c>
      <c r="R1077" s="61" t="s">
        <v>174</v>
      </c>
      <c r="S1077" s="61" t="s">
        <v>174</v>
      </c>
      <c r="T1077" s="61" t="s">
        <v>175</v>
      </c>
      <c r="U1077" s="61" t="s">
        <v>175</v>
      </c>
      <c r="V1077" s="61" t="s">
        <v>176</v>
      </c>
      <c r="W1077" s="61" t="s">
        <v>177</v>
      </c>
      <c r="X1077" s="61" t="s">
        <v>178</v>
      </c>
      <c r="Y1077" s="61" t="s">
        <v>179</v>
      </c>
    </row>
    <row r="1078" spans="1:25" x14ac:dyDescent="0.25">
      <c r="A1078" s="61">
        <v>2079610</v>
      </c>
      <c r="B1078" s="61" t="s">
        <v>1664</v>
      </c>
      <c r="C1078" s="61" t="s">
        <v>679</v>
      </c>
      <c r="E1078" s="61" t="s">
        <v>2</v>
      </c>
      <c r="F1078" s="61" t="s">
        <v>0</v>
      </c>
      <c r="G1078" s="61">
        <v>18035</v>
      </c>
      <c r="R1078" s="61" t="s">
        <v>174</v>
      </c>
      <c r="S1078" s="61" t="s">
        <v>174</v>
      </c>
      <c r="T1078" s="61" t="s">
        <v>175</v>
      </c>
      <c r="U1078" s="61" t="s">
        <v>175</v>
      </c>
      <c r="V1078" s="61" t="s">
        <v>176</v>
      </c>
      <c r="W1078" s="61" t="s">
        <v>177</v>
      </c>
      <c r="X1078" s="61" t="s">
        <v>178</v>
      </c>
      <c r="Y1078" s="61" t="s">
        <v>179</v>
      </c>
    </row>
    <row r="1079" spans="1:25" x14ac:dyDescent="0.25">
      <c r="A1079" s="61">
        <v>2080075</v>
      </c>
      <c r="B1079" s="61" t="s">
        <v>1665</v>
      </c>
      <c r="C1079" s="61" t="s">
        <v>1666</v>
      </c>
      <c r="E1079" s="61" t="s">
        <v>3</v>
      </c>
      <c r="F1079" s="61" t="s">
        <v>1</v>
      </c>
      <c r="G1079" s="61">
        <v>45009</v>
      </c>
      <c r="R1079" s="61" t="s">
        <v>174</v>
      </c>
      <c r="S1079" s="61" t="s">
        <v>174</v>
      </c>
      <c r="T1079" s="61" t="s">
        <v>175</v>
      </c>
      <c r="U1079" s="61" t="s">
        <v>175</v>
      </c>
      <c r="V1079" s="61" t="s">
        <v>176</v>
      </c>
      <c r="W1079" s="61" t="s">
        <v>177</v>
      </c>
      <c r="X1079" s="61" t="s">
        <v>178</v>
      </c>
      <c r="Y1079" s="61" t="s">
        <v>179</v>
      </c>
    </row>
    <row r="1080" spans="1:25" x14ac:dyDescent="0.25">
      <c r="A1080" s="61">
        <v>2080910</v>
      </c>
      <c r="B1080" s="61" t="s">
        <v>1667</v>
      </c>
      <c r="C1080" s="61" t="s">
        <v>1265</v>
      </c>
      <c r="E1080" s="61" t="s">
        <v>2</v>
      </c>
      <c r="F1080" s="61" t="s">
        <v>0</v>
      </c>
      <c r="G1080" s="61">
        <v>37024</v>
      </c>
      <c r="R1080" s="61" t="s">
        <v>174</v>
      </c>
      <c r="S1080" s="61" t="s">
        <v>174</v>
      </c>
      <c r="T1080" s="61" t="s">
        <v>175</v>
      </c>
      <c r="U1080" s="61" t="s">
        <v>175</v>
      </c>
      <c r="V1080" s="61" t="s">
        <v>176</v>
      </c>
      <c r="W1080" s="61" t="s">
        <v>177</v>
      </c>
      <c r="X1080" s="61" t="s">
        <v>178</v>
      </c>
      <c r="Y1080" s="61" t="s">
        <v>179</v>
      </c>
    </row>
    <row r="1081" spans="1:25" x14ac:dyDescent="0.25">
      <c r="A1081" s="61">
        <v>2081188</v>
      </c>
      <c r="B1081" s="61" t="s">
        <v>1668</v>
      </c>
      <c r="C1081" s="61" t="s">
        <v>847</v>
      </c>
      <c r="E1081" s="61" t="s">
        <v>2</v>
      </c>
      <c r="F1081" s="61" t="s">
        <v>1</v>
      </c>
      <c r="G1081" s="61">
        <v>45038</v>
      </c>
      <c r="R1081" s="61" t="s">
        <v>174</v>
      </c>
      <c r="S1081" s="61" t="s">
        <v>174</v>
      </c>
      <c r="T1081" s="61" t="s">
        <v>175</v>
      </c>
      <c r="U1081" s="61" t="s">
        <v>175</v>
      </c>
      <c r="V1081" s="61" t="s">
        <v>176</v>
      </c>
      <c r="W1081" s="61" t="s">
        <v>177</v>
      </c>
      <c r="X1081" s="61" t="s">
        <v>178</v>
      </c>
      <c r="Y1081" s="61" t="s">
        <v>179</v>
      </c>
    </row>
    <row r="1082" spans="1:25" x14ac:dyDescent="0.25">
      <c r="A1082" s="61">
        <v>2081294</v>
      </c>
      <c r="B1082" s="61" t="s">
        <v>1669</v>
      </c>
      <c r="C1082" s="61" t="s">
        <v>338</v>
      </c>
      <c r="E1082" s="61" t="s">
        <v>2</v>
      </c>
      <c r="F1082" s="61" t="s">
        <v>1</v>
      </c>
      <c r="G1082" s="61">
        <v>18003</v>
      </c>
      <c r="R1082" s="61" t="s">
        <v>174</v>
      </c>
      <c r="S1082" s="61" t="s">
        <v>174</v>
      </c>
      <c r="T1082" s="61" t="s">
        <v>175</v>
      </c>
      <c r="U1082" s="61" t="s">
        <v>175</v>
      </c>
      <c r="V1082" s="61" t="s">
        <v>176</v>
      </c>
      <c r="W1082" s="61" t="s">
        <v>177</v>
      </c>
      <c r="X1082" s="61" t="s">
        <v>178</v>
      </c>
      <c r="Y1082" s="61" t="s">
        <v>179</v>
      </c>
    </row>
    <row r="1083" spans="1:25" x14ac:dyDescent="0.25">
      <c r="A1083" s="61">
        <v>2081459</v>
      </c>
      <c r="B1083" s="61" t="s">
        <v>1093</v>
      </c>
      <c r="C1083" s="61" t="s">
        <v>1197</v>
      </c>
      <c r="E1083" s="61" t="s">
        <v>3</v>
      </c>
      <c r="F1083" s="61" t="s">
        <v>1</v>
      </c>
      <c r="G1083" s="61">
        <v>28017</v>
      </c>
      <c r="R1083" s="61" t="s">
        <v>174</v>
      </c>
      <c r="S1083" s="61" t="s">
        <v>174</v>
      </c>
      <c r="T1083" s="61" t="s">
        <v>175</v>
      </c>
      <c r="U1083" s="61" t="s">
        <v>175</v>
      </c>
      <c r="V1083" s="61" t="s">
        <v>176</v>
      </c>
      <c r="W1083" s="61" t="s">
        <v>177</v>
      </c>
      <c r="X1083" s="61" t="s">
        <v>178</v>
      </c>
      <c r="Y1083" s="61" t="s">
        <v>179</v>
      </c>
    </row>
    <row r="1084" spans="1:25" x14ac:dyDescent="0.25">
      <c r="A1084" s="61">
        <v>2081644</v>
      </c>
      <c r="B1084" s="61" t="s">
        <v>876</v>
      </c>
      <c r="C1084" s="61" t="s">
        <v>1670</v>
      </c>
      <c r="E1084" s="61" t="s">
        <v>2</v>
      </c>
      <c r="F1084" s="61" t="s">
        <v>0</v>
      </c>
      <c r="G1084" s="61">
        <v>36011</v>
      </c>
      <c r="R1084" s="61" t="s">
        <v>174</v>
      </c>
      <c r="S1084" s="61" t="s">
        <v>174</v>
      </c>
      <c r="T1084" s="61" t="s">
        <v>175</v>
      </c>
      <c r="U1084" s="61" t="s">
        <v>175</v>
      </c>
      <c r="V1084" s="61" t="s">
        <v>176</v>
      </c>
      <c r="W1084" s="61" t="s">
        <v>177</v>
      </c>
      <c r="X1084" s="61" t="s">
        <v>178</v>
      </c>
      <c r="Y1084" s="61" t="s">
        <v>179</v>
      </c>
    </row>
    <row r="1085" spans="1:25" x14ac:dyDescent="0.25">
      <c r="A1085" s="61">
        <v>2081944</v>
      </c>
      <c r="B1085" s="61" t="s">
        <v>1671</v>
      </c>
      <c r="C1085" s="61" t="s">
        <v>1672</v>
      </c>
      <c r="E1085" s="61" t="s">
        <v>3</v>
      </c>
      <c r="F1085" s="61" t="s">
        <v>1</v>
      </c>
      <c r="G1085" s="61">
        <v>37046</v>
      </c>
      <c r="R1085" s="61" t="s">
        <v>174</v>
      </c>
      <c r="S1085" s="61" t="s">
        <v>174</v>
      </c>
      <c r="T1085" s="61" t="s">
        <v>175</v>
      </c>
      <c r="U1085" s="61" t="s">
        <v>175</v>
      </c>
      <c r="V1085" s="61" t="s">
        <v>176</v>
      </c>
      <c r="W1085" s="61" t="s">
        <v>177</v>
      </c>
      <c r="X1085" s="61" t="s">
        <v>178</v>
      </c>
      <c r="Y1085" s="61" t="s">
        <v>179</v>
      </c>
    </row>
    <row r="1086" spans="1:25" x14ac:dyDescent="0.25">
      <c r="A1086" s="61">
        <v>2082006</v>
      </c>
      <c r="B1086" s="61" t="s">
        <v>708</v>
      </c>
      <c r="C1086" s="61" t="s">
        <v>231</v>
      </c>
      <c r="E1086" s="61" t="s">
        <v>3</v>
      </c>
      <c r="F1086" s="61" t="s">
        <v>1</v>
      </c>
      <c r="G1086" s="61">
        <v>28009</v>
      </c>
      <c r="R1086" s="61" t="s">
        <v>174</v>
      </c>
      <c r="S1086" s="61" t="s">
        <v>174</v>
      </c>
      <c r="T1086" s="61" t="s">
        <v>175</v>
      </c>
      <c r="U1086" s="61" t="s">
        <v>175</v>
      </c>
      <c r="V1086" s="61" t="s">
        <v>176</v>
      </c>
      <c r="W1086" s="61" t="s">
        <v>177</v>
      </c>
      <c r="X1086" s="61" t="s">
        <v>178</v>
      </c>
      <c r="Y1086" s="61" t="s">
        <v>179</v>
      </c>
    </row>
    <row r="1087" spans="1:25" x14ac:dyDescent="0.25">
      <c r="A1087" s="61">
        <v>2082272</v>
      </c>
      <c r="B1087" s="61" t="s">
        <v>1414</v>
      </c>
      <c r="C1087" s="61" t="s">
        <v>389</v>
      </c>
      <c r="E1087" s="61" t="s">
        <v>3</v>
      </c>
      <c r="F1087" s="61" t="s">
        <v>0</v>
      </c>
      <c r="G1087" s="61">
        <v>41006</v>
      </c>
      <c r="R1087" s="61" t="s">
        <v>174</v>
      </c>
      <c r="S1087" s="61" t="s">
        <v>174</v>
      </c>
      <c r="T1087" s="61" t="s">
        <v>175</v>
      </c>
      <c r="U1087" s="61" t="s">
        <v>175</v>
      </c>
      <c r="V1087" s="61" t="s">
        <v>176</v>
      </c>
      <c r="W1087" s="61" t="s">
        <v>177</v>
      </c>
      <c r="X1087" s="61" t="s">
        <v>178</v>
      </c>
      <c r="Y1087" s="61" t="s">
        <v>179</v>
      </c>
    </row>
    <row r="1088" spans="1:25" x14ac:dyDescent="0.25">
      <c r="A1088" s="61">
        <v>2083041</v>
      </c>
      <c r="B1088" s="61" t="s">
        <v>1673</v>
      </c>
      <c r="C1088" s="61" t="s">
        <v>1674</v>
      </c>
      <c r="E1088" s="61" t="s">
        <v>3</v>
      </c>
      <c r="F1088" s="61" t="s">
        <v>1</v>
      </c>
      <c r="G1088" s="61">
        <v>45033</v>
      </c>
      <c r="R1088" s="61" t="s">
        <v>174</v>
      </c>
      <c r="S1088" s="61" t="s">
        <v>174</v>
      </c>
      <c r="T1088" s="61" t="s">
        <v>175</v>
      </c>
      <c r="U1088" s="61" t="s">
        <v>175</v>
      </c>
      <c r="V1088" s="61" t="s">
        <v>176</v>
      </c>
      <c r="W1088" s="61" t="s">
        <v>177</v>
      </c>
      <c r="X1088" s="61" t="s">
        <v>178</v>
      </c>
      <c r="Y1088" s="61" t="s">
        <v>179</v>
      </c>
    </row>
    <row r="1089" spans="1:25" x14ac:dyDescent="0.25">
      <c r="A1089" s="61">
        <v>2083381</v>
      </c>
      <c r="B1089" s="61" t="s">
        <v>1675</v>
      </c>
      <c r="C1089" s="61" t="s">
        <v>1676</v>
      </c>
      <c r="E1089" s="61" t="s">
        <v>2</v>
      </c>
      <c r="F1089" s="61" t="s">
        <v>1</v>
      </c>
      <c r="G1089" s="61">
        <v>28030</v>
      </c>
      <c r="R1089" s="61" t="s">
        <v>174</v>
      </c>
      <c r="S1089" s="61" t="s">
        <v>174</v>
      </c>
      <c r="T1089" s="61" t="s">
        <v>175</v>
      </c>
      <c r="U1089" s="61" t="s">
        <v>175</v>
      </c>
      <c r="V1089" s="61" t="s">
        <v>176</v>
      </c>
      <c r="W1089" s="61" t="s">
        <v>177</v>
      </c>
      <c r="X1089" s="61" t="s">
        <v>178</v>
      </c>
      <c r="Y1089" s="61" t="s">
        <v>179</v>
      </c>
    </row>
    <row r="1090" spans="1:25" x14ac:dyDescent="0.25">
      <c r="A1090" s="61">
        <v>2083587</v>
      </c>
      <c r="B1090" s="61" t="s">
        <v>1677</v>
      </c>
      <c r="C1090" s="61" t="s">
        <v>1072</v>
      </c>
      <c r="E1090" s="61" t="s">
        <v>2</v>
      </c>
      <c r="F1090" s="61" t="s">
        <v>1</v>
      </c>
      <c r="G1090" s="61">
        <v>37023</v>
      </c>
      <c r="R1090" s="61" t="s">
        <v>174</v>
      </c>
      <c r="S1090" s="61" t="s">
        <v>174</v>
      </c>
      <c r="T1090" s="61" t="s">
        <v>175</v>
      </c>
      <c r="U1090" s="61" t="s">
        <v>175</v>
      </c>
      <c r="V1090" s="61" t="s">
        <v>176</v>
      </c>
      <c r="W1090" s="61" t="s">
        <v>177</v>
      </c>
      <c r="X1090" s="61" t="s">
        <v>178</v>
      </c>
      <c r="Y1090" s="61" t="s">
        <v>179</v>
      </c>
    </row>
    <row r="1091" spans="1:25" x14ac:dyDescent="0.25">
      <c r="A1091" s="61">
        <v>2083677</v>
      </c>
      <c r="B1091" s="61" t="s">
        <v>1678</v>
      </c>
      <c r="C1091" s="61" t="s">
        <v>329</v>
      </c>
      <c r="E1091" s="61" t="s">
        <v>2</v>
      </c>
      <c r="F1091" s="61" t="s">
        <v>0</v>
      </c>
      <c r="G1091" s="61">
        <v>45003</v>
      </c>
      <c r="R1091" s="61" t="s">
        <v>174</v>
      </c>
      <c r="S1091" s="61" t="s">
        <v>174</v>
      </c>
      <c r="T1091" s="61" t="s">
        <v>175</v>
      </c>
      <c r="U1091" s="61" t="s">
        <v>175</v>
      </c>
      <c r="V1091" s="61" t="s">
        <v>176</v>
      </c>
      <c r="W1091" s="61" t="s">
        <v>177</v>
      </c>
      <c r="X1091" s="61" t="s">
        <v>178</v>
      </c>
      <c r="Y1091" s="61" t="s">
        <v>179</v>
      </c>
    </row>
    <row r="1092" spans="1:25" x14ac:dyDescent="0.25">
      <c r="A1092" s="61">
        <v>2083771</v>
      </c>
      <c r="B1092" s="61" t="s">
        <v>1679</v>
      </c>
      <c r="C1092" s="61" t="s">
        <v>1224</v>
      </c>
      <c r="E1092" s="61" t="s">
        <v>2</v>
      </c>
      <c r="F1092" s="61" t="s">
        <v>1</v>
      </c>
      <c r="G1092" s="61">
        <v>37023</v>
      </c>
      <c r="R1092" s="61" t="s">
        <v>174</v>
      </c>
      <c r="S1092" s="61" t="s">
        <v>174</v>
      </c>
      <c r="T1092" s="61" t="s">
        <v>175</v>
      </c>
      <c r="U1092" s="61" t="s">
        <v>175</v>
      </c>
      <c r="V1092" s="61" t="s">
        <v>176</v>
      </c>
      <c r="W1092" s="61" t="s">
        <v>177</v>
      </c>
      <c r="X1092" s="61" t="s">
        <v>178</v>
      </c>
      <c r="Y1092" s="61" t="s">
        <v>179</v>
      </c>
    </row>
    <row r="1093" spans="1:25" x14ac:dyDescent="0.25">
      <c r="A1093" s="61">
        <v>2083971</v>
      </c>
      <c r="B1093" s="61" t="s">
        <v>1680</v>
      </c>
      <c r="C1093" s="61" t="s">
        <v>207</v>
      </c>
      <c r="E1093" s="61" t="s">
        <v>3</v>
      </c>
      <c r="F1093" s="61" t="s">
        <v>1</v>
      </c>
      <c r="G1093" s="61">
        <v>45033</v>
      </c>
      <c r="R1093" s="61" t="s">
        <v>174</v>
      </c>
      <c r="S1093" s="61" t="s">
        <v>174</v>
      </c>
      <c r="T1093" s="61" t="s">
        <v>175</v>
      </c>
      <c r="U1093" s="61" t="s">
        <v>175</v>
      </c>
      <c r="V1093" s="61" t="s">
        <v>176</v>
      </c>
      <c r="W1093" s="61" t="s">
        <v>177</v>
      </c>
      <c r="X1093" s="61" t="s">
        <v>178</v>
      </c>
      <c r="Y1093" s="61" t="s">
        <v>179</v>
      </c>
    </row>
    <row r="1094" spans="1:25" x14ac:dyDescent="0.25">
      <c r="A1094" s="61">
        <v>2084316</v>
      </c>
      <c r="B1094" s="61" t="s">
        <v>548</v>
      </c>
      <c r="C1094" s="61" t="s">
        <v>1544</v>
      </c>
      <c r="E1094" s="61" t="s">
        <v>3</v>
      </c>
      <c r="F1094" s="61" t="s">
        <v>1</v>
      </c>
      <c r="G1094" s="61">
        <v>28024</v>
      </c>
      <c r="R1094" s="61" t="s">
        <v>174</v>
      </c>
      <c r="S1094" s="61" t="s">
        <v>174</v>
      </c>
      <c r="T1094" s="61" t="s">
        <v>175</v>
      </c>
      <c r="U1094" s="61" t="s">
        <v>175</v>
      </c>
      <c r="V1094" s="61" t="s">
        <v>176</v>
      </c>
      <c r="W1094" s="61" t="s">
        <v>177</v>
      </c>
      <c r="X1094" s="61" t="s">
        <v>178</v>
      </c>
      <c r="Y1094" s="61" t="s">
        <v>179</v>
      </c>
    </row>
    <row r="1095" spans="1:25" x14ac:dyDescent="0.25">
      <c r="A1095" s="61">
        <v>2084332</v>
      </c>
      <c r="B1095" s="61" t="s">
        <v>1681</v>
      </c>
      <c r="C1095" s="61" t="s">
        <v>1682</v>
      </c>
      <c r="E1095" s="61" t="s">
        <v>2</v>
      </c>
      <c r="F1095" s="61" t="s">
        <v>0</v>
      </c>
      <c r="G1095" s="61">
        <v>28024</v>
      </c>
      <c r="R1095" s="61" t="s">
        <v>174</v>
      </c>
      <c r="S1095" s="61" t="s">
        <v>174</v>
      </c>
      <c r="T1095" s="61" t="s">
        <v>175</v>
      </c>
      <c r="U1095" s="61" t="s">
        <v>175</v>
      </c>
      <c r="V1095" s="61" t="s">
        <v>176</v>
      </c>
      <c r="W1095" s="61" t="s">
        <v>177</v>
      </c>
      <c r="X1095" s="61" t="s">
        <v>178</v>
      </c>
      <c r="Y1095" s="61" t="s">
        <v>179</v>
      </c>
    </row>
    <row r="1096" spans="1:25" x14ac:dyDescent="0.25">
      <c r="A1096" s="61">
        <v>2084581</v>
      </c>
      <c r="B1096" s="61" t="s">
        <v>1683</v>
      </c>
      <c r="C1096" s="61" t="s">
        <v>1684</v>
      </c>
      <c r="E1096" s="61" t="s">
        <v>2</v>
      </c>
      <c r="F1096" s="61" t="s">
        <v>0</v>
      </c>
      <c r="G1096" s="61">
        <v>41003</v>
      </c>
      <c r="R1096" s="61" t="s">
        <v>174</v>
      </c>
      <c r="S1096" s="61" t="s">
        <v>174</v>
      </c>
      <c r="T1096" s="61" t="s">
        <v>175</v>
      </c>
      <c r="U1096" s="61" t="s">
        <v>175</v>
      </c>
      <c r="V1096" s="61" t="s">
        <v>176</v>
      </c>
      <c r="W1096" s="61" t="s">
        <v>177</v>
      </c>
      <c r="X1096" s="61" t="s">
        <v>178</v>
      </c>
      <c r="Y1096" s="61" t="s">
        <v>179</v>
      </c>
    </row>
    <row r="1097" spans="1:25" x14ac:dyDescent="0.25">
      <c r="A1097" s="61">
        <v>2084760</v>
      </c>
      <c r="B1097" s="61" t="s">
        <v>1685</v>
      </c>
      <c r="C1097" s="61" t="s">
        <v>1686</v>
      </c>
      <c r="E1097" s="61" t="s">
        <v>3</v>
      </c>
      <c r="F1097" s="61" t="s">
        <v>0</v>
      </c>
      <c r="G1097" s="61">
        <v>37023</v>
      </c>
      <c r="R1097" s="61" t="s">
        <v>174</v>
      </c>
      <c r="S1097" s="61" t="s">
        <v>174</v>
      </c>
      <c r="T1097" s="61" t="s">
        <v>175</v>
      </c>
      <c r="U1097" s="61" t="s">
        <v>175</v>
      </c>
      <c r="V1097" s="61" t="s">
        <v>176</v>
      </c>
      <c r="W1097" s="61" t="s">
        <v>177</v>
      </c>
      <c r="X1097" s="61" t="s">
        <v>178</v>
      </c>
      <c r="Y1097" s="61" t="s">
        <v>179</v>
      </c>
    </row>
    <row r="1098" spans="1:25" x14ac:dyDescent="0.25">
      <c r="A1098" s="61">
        <v>2084877</v>
      </c>
      <c r="B1098" s="61" t="s">
        <v>845</v>
      </c>
      <c r="C1098" s="61" t="s">
        <v>786</v>
      </c>
      <c r="E1098" s="61" t="s">
        <v>2</v>
      </c>
      <c r="F1098" s="61" t="s">
        <v>0</v>
      </c>
      <c r="G1098" s="61">
        <v>41012</v>
      </c>
      <c r="R1098" s="61" t="s">
        <v>174</v>
      </c>
      <c r="S1098" s="61" t="s">
        <v>174</v>
      </c>
      <c r="T1098" s="61" t="s">
        <v>175</v>
      </c>
      <c r="U1098" s="61" t="s">
        <v>175</v>
      </c>
      <c r="V1098" s="61" t="s">
        <v>176</v>
      </c>
      <c r="W1098" s="61" t="s">
        <v>177</v>
      </c>
      <c r="X1098" s="61" t="s">
        <v>178</v>
      </c>
      <c r="Y1098" s="61" t="s">
        <v>179</v>
      </c>
    </row>
    <row r="1099" spans="1:25" x14ac:dyDescent="0.25">
      <c r="A1099" s="61">
        <v>2084891</v>
      </c>
      <c r="B1099" s="61" t="s">
        <v>1687</v>
      </c>
      <c r="C1099" s="61" t="s">
        <v>285</v>
      </c>
      <c r="E1099" s="61" t="s">
        <v>3</v>
      </c>
      <c r="F1099" s="61" t="s">
        <v>1</v>
      </c>
      <c r="G1099" s="61">
        <v>41003</v>
      </c>
      <c r="R1099" s="61" t="s">
        <v>174</v>
      </c>
      <c r="S1099" s="61" t="s">
        <v>174</v>
      </c>
      <c r="T1099" s="61" t="s">
        <v>175</v>
      </c>
      <c r="U1099" s="61" t="s">
        <v>175</v>
      </c>
      <c r="V1099" s="61" t="s">
        <v>176</v>
      </c>
      <c r="W1099" s="61" t="s">
        <v>177</v>
      </c>
      <c r="X1099" s="61" t="s">
        <v>178</v>
      </c>
      <c r="Y1099" s="61" t="s">
        <v>179</v>
      </c>
    </row>
    <row r="1100" spans="1:25" x14ac:dyDescent="0.25">
      <c r="A1100" s="61">
        <v>2084962</v>
      </c>
      <c r="B1100" s="61" t="s">
        <v>1419</v>
      </c>
      <c r="C1100" s="61" t="s">
        <v>421</v>
      </c>
      <c r="E1100" s="61" t="s">
        <v>3</v>
      </c>
      <c r="F1100" s="61" t="s">
        <v>1</v>
      </c>
      <c r="G1100" s="61">
        <v>41026</v>
      </c>
      <c r="R1100" s="61" t="s">
        <v>174</v>
      </c>
      <c r="S1100" s="61" t="s">
        <v>174</v>
      </c>
      <c r="T1100" s="61" t="s">
        <v>175</v>
      </c>
      <c r="U1100" s="61" t="s">
        <v>175</v>
      </c>
      <c r="V1100" s="61" t="s">
        <v>176</v>
      </c>
      <c r="W1100" s="61" t="s">
        <v>177</v>
      </c>
      <c r="X1100" s="61" t="s">
        <v>178</v>
      </c>
      <c r="Y1100" s="61" t="s">
        <v>179</v>
      </c>
    </row>
    <row r="1101" spans="1:25" x14ac:dyDescent="0.25">
      <c r="A1101" s="61">
        <v>2085292</v>
      </c>
      <c r="B1101" s="61" t="s">
        <v>1688</v>
      </c>
      <c r="C1101" s="61" t="s">
        <v>383</v>
      </c>
      <c r="E1101" s="61" t="s">
        <v>2</v>
      </c>
      <c r="F1101" s="61" t="s">
        <v>0</v>
      </c>
      <c r="G1101" s="61">
        <v>28009</v>
      </c>
      <c r="R1101" s="61" t="s">
        <v>174</v>
      </c>
      <c r="S1101" s="61" t="s">
        <v>174</v>
      </c>
      <c r="T1101" s="61" t="s">
        <v>175</v>
      </c>
      <c r="U1101" s="61" t="s">
        <v>175</v>
      </c>
      <c r="V1101" s="61" t="s">
        <v>176</v>
      </c>
      <c r="W1101" s="61" t="s">
        <v>177</v>
      </c>
      <c r="X1101" s="61" t="s">
        <v>178</v>
      </c>
      <c r="Y1101" s="61" t="s">
        <v>179</v>
      </c>
    </row>
    <row r="1102" spans="1:25" x14ac:dyDescent="0.25">
      <c r="A1102" s="61">
        <v>2085625</v>
      </c>
      <c r="B1102" s="61" t="s">
        <v>1689</v>
      </c>
      <c r="C1102" s="61" t="s">
        <v>1690</v>
      </c>
      <c r="E1102" s="61" t="s">
        <v>2</v>
      </c>
      <c r="F1102" s="61" t="s">
        <v>1</v>
      </c>
      <c r="G1102" s="61">
        <v>41026</v>
      </c>
      <c r="R1102" s="61" t="s">
        <v>174</v>
      </c>
      <c r="S1102" s="61" t="s">
        <v>174</v>
      </c>
      <c r="T1102" s="61" t="s">
        <v>175</v>
      </c>
      <c r="U1102" s="61" t="s">
        <v>175</v>
      </c>
      <c r="V1102" s="61" t="s">
        <v>176</v>
      </c>
      <c r="W1102" s="61" t="s">
        <v>177</v>
      </c>
      <c r="X1102" s="61" t="s">
        <v>178</v>
      </c>
      <c r="Y1102" s="61" t="s">
        <v>179</v>
      </c>
    </row>
    <row r="1103" spans="1:25" x14ac:dyDescent="0.25">
      <c r="A1103" s="61">
        <v>2085676</v>
      </c>
      <c r="B1103" s="61" t="s">
        <v>1691</v>
      </c>
      <c r="C1103" s="61" t="s">
        <v>599</v>
      </c>
      <c r="E1103" s="61" t="s">
        <v>2</v>
      </c>
      <c r="F1103" s="61" t="s">
        <v>0</v>
      </c>
      <c r="G1103" s="61">
        <v>41026</v>
      </c>
      <c r="R1103" s="61" t="s">
        <v>174</v>
      </c>
      <c r="S1103" s="61" t="s">
        <v>174</v>
      </c>
      <c r="T1103" s="61" t="s">
        <v>175</v>
      </c>
      <c r="U1103" s="61" t="s">
        <v>175</v>
      </c>
      <c r="V1103" s="61" t="s">
        <v>176</v>
      </c>
      <c r="W1103" s="61" t="s">
        <v>177</v>
      </c>
      <c r="X1103" s="61" t="s">
        <v>178</v>
      </c>
      <c r="Y1103" s="61" t="s">
        <v>179</v>
      </c>
    </row>
    <row r="1104" spans="1:25" x14ac:dyDescent="0.25">
      <c r="A1104" s="61">
        <v>2085691</v>
      </c>
      <c r="B1104" s="61" t="s">
        <v>1346</v>
      </c>
      <c r="C1104" s="61" t="s">
        <v>505</v>
      </c>
      <c r="E1104" s="61" t="s">
        <v>3</v>
      </c>
      <c r="F1104" s="61" t="s">
        <v>1</v>
      </c>
      <c r="G1104" s="61">
        <v>41026</v>
      </c>
      <c r="R1104" s="61" t="s">
        <v>174</v>
      </c>
      <c r="S1104" s="61" t="s">
        <v>174</v>
      </c>
      <c r="T1104" s="61" t="s">
        <v>175</v>
      </c>
      <c r="U1104" s="61" t="s">
        <v>175</v>
      </c>
      <c r="V1104" s="61" t="s">
        <v>176</v>
      </c>
      <c r="W1104" s="61" t="s">
        <v>177</v>
      </c>
      <c r="X1104" s="61" t="s">
        <v>178</v>
      </c>
      <c r="Y1104" s="61" t="s">
        <v>179</v>
      </c>
    </row>
    <row r="1105" spans="1:25" x14ac:dyDescent="0.25">
      <c r="A1105" s="61">
        <v>2085738</v>
      </c>
      <c r="B1105" s="61" t="s">
        <v>1692</v>
      </c>
      <c r="C1105" s="61" t="s">
        <v>1693</v>
      </c>
      <c r="E1105" s="61" t="s">
        <v>2</v>
      </c>
      <c r="F1105" s="61" t="s">
        <v>0</v>
      </c>
      <c r="G1105" s="61">
        <v>18035</v>
      </c>
      <c r="R1105" s="61" t="s">
        <v>174</v>
      </c>
      <c r="S1105" s="61" t="s">
        <v>174</v>
      </c>
      <c r="T1105" s="61" t="s">
        <v>175</v>
      </c>
      <c r="U1105" s="61" t="s">
        <v>175</v>
      </c>
      <c r="V1105" s="61" t="s">
        <v>176</v>
      </c>
      <c r="W1105" s="61" t="s">
        <v>177</v>
      </c>
      <c r="X1105" s="61" t="s">
        <v>178</v>
      </c>
      <c r="Y1105" s="61" t="s">
        <v>179</v>
      </c>
    </row>
    <row r="1106" spans="1:25" x14ac:dyDescent="0.25">
      <c r="A1106" s="61">
        <v>2086094</v>
      </c>
      <c r="B1106" s="61" t="s">
        <v>1694</v>
      </c>
      <c r="C1106" s="61" t="s">
        <v>1695</v>
      </c>
      <c r="E1106" s="61" t="s">
        <v>3</v>
      </c>
      <c r="F1106" s="61" t="s">
        <v>0</v>
      </c>
      <c r="G1106" s="61">
        <v>41003</v>
      </c>
      <c r="R1106" s="61" t="s">
        <v>174</v>
      </c>
      <c r="S1106" s="61" t="s">
        <v>174</v>
      </c>
      <c r="T1106" s="61" t="s">
        <v>175</v>
      </c>
      <c r="U1106" s="61" t="s">
        <v>175</v>
      </c>
      <c r="V1106" s="61" t="s">
        <v>176</v>
      </c>
      <c r="W1106" s="61" t="s">
        <v>177</v>
      </c>
      <c r="X1106" s="61" t="s">
        <v>178</v>
      </c>
      <c r="Y1106" s="61" t="s">
        <v>179</v>
      </c>
    </row>
    <row r="1107" spans="1:25" x14ac:dyDescent="0.25">
      <c r="A1107" s="61">
        <v>2086183</v>
      </c>
      <c r="B1107" s="61" t="s">
        <v>1067</v>
      </c>
      <c r="C1107" s="61" t="s">
        <v>428</v>
      </c>
      <c r="E1107" s="61" t="s">
        <v>2</v>
      </c>
      <c r="F1107" s="61" t="s">
        <v>0</v>
      </c>
      <c r="G1107" s="61">
        <v>28008</v>
      </c>
      <c r="R1107" s="61" t="s">
        <v>174</v>
      </c>
      <c r="S1107" s="61" t="s">
        <v>174</v>
      </c>
      <c r="T1107" s="61" t="s">
        <v>175</v>
      </c>
      <c r="U1107" s="61" t="s">
        <v>175</v>
      </c>
      <c r="V1107" s="61" t="s">
        <v>176</v>
      </c>
      <c r="W1107" s="61" t="s">
        <v>177</v>
      </c>
      <c r="X1107" s="61" t="s">
        <v>178</v>
      </c>
      <c r="Y1107" s="61" t="s">
        <v>179</v>
      </c>
    </row>
    <row r="1108" spans="1:25" x14ac:dyDescent="0.25">
      <c r="A1108" s="61">
        <v>2086317</v>
      </c>
      <c r="B1108" s="61" t="s">
        <v>1696</v>
      </c>
      <c r="C1108" s="61" t="s">
        <v>1502</v>
      </c>
      <c r="E1108" s="61" t="s">
        <v>2</v>
      </c>
      <c r="F1108" s="61" t="s">
        <v>1</v>
      </c>
      <c r="G1108" s="61">
        <v>45008</v>
      </c>
      <c r="R1108" s="61" t="s">
        <v>174</v>
      </c>
      <c r="S1108" s="61" t="s">
        <v>174</v>
      </c>
      <c r="T1108" s="61" t="s">
        <v>175</v>
      </c>
      <c r="U1108" s="61" t="s">
        <v>175</v>
      </c>
      <c r="V1108" s="61" t="s">
        <v>176</v>
      </c>
      <c r="W1108" s="61" t="s">
        <v>177</v>
      </c>
      <c r="X1108" s="61" t="s">
        <v>178</v>
      </c>
      <c r="Y1108" s="61" t="s">
        <v>179</v>
      </c>
    </row>
    <row r="1109" spans="1:25" x14ac:dyDescent="0.25">
      <c r="A1109" s="61">
        <v>2086514</v>
      </c>
      <c r="B1109" s="61" t="s">
        <v>373</v>
      </c>
      <c r="C1109" s="61" t="s">
        <v>524</v>
      </c>
      <c r="E1109" s="61" t="s">
        <v>3</v>
      </c>
      <c r="F1109" s="61" t="s">
        <v>0</v>
      </c>
      <c r="G1109" s="61">
        <v>37036</v>
      </c>
      <c r="R1109" s="61" t="s">
        <v>174</v>
      </c>
      <c r="S1109" s="61" t="s">
        <v>174</v>
      </c>
      <c r="T1109" s="61" t="s">
        <v>175</v>
      </c>
      <c r="U1109" s="61" t="s">
        <v>175</v>
      </c>
      <c r="V1109" s="61" t="s">
        <v>176</v>
      </c>
      <c r="W1109" s="61" t="s">
        <v>177</v>
      </c>
      <c r="X1109" s="61" t="s">
        <v>178</v>
      </c>
      <c r="Y1109" s="61" t="s">
        <v>179</v>
      </c>
    </row>
    <row r="1110" spans="1:25" x14ac:dyDescent="0.25">
      <c r="A1110" s="61">
        <v>2086613</v>
      </c>
      <c r="B1110" s="61" t="s">
        <v>1697</v>
      </c>
      <c r="C1110" s="61" t="s">
        <v>1327</v>
      </c>
      <c r="E1110" s="61" t="s">
        <v>2</v>
      </c>
      <c r="F1110" s="61" t="s">
        <v>1</v>
      </c>
      <c r="G1110" s="61">
        <v>41012</v>
      </c>
      <c r="R1110" s="61" t="s">
        <v>174</v>
      </c>
      <c r="S1110" s="61" t="s">
        <v>174</v>
      </c>
      <c r="T1110" s="61" t="s">
        <v>175</v>
      </c>
      <c r="U1110" s="61" t="s">
        <v>175</v>
      </c>
      <c r="V1110" s="61" t="s">
        <v>176</v>
      </c>
      <c r="W1110" s="61" t="s">
        <v>177</v>
      </c>
      <c r="X1110" s="61" t="s">
        <v>178</v>
      </c>
      <c r="Y1110" s="61" t="s">
        <v>179</v>
      </c>
    </row>
    <row r="1111" spans="1:25" x14ac:dyDescent="0.25">
      <c r="A1111" s="61">
        <v>2086862</v>
      </c>
      <c r="B1111" s="61" t="s">
        <v>1698</v>
      </c>
      <c r="C1111" s="61" t="s">
        <v>1201</v>
      </c>
      <c r="E1111" s="61" t="s">
        <v>2</v>
      </c>
      <c r="F1111" s="61" t="s">
        <v>0</v>
      </c>
      <c r="G1111" s="61">
        <v>37024</v>
      </c>
      <c r="R1111" s="61" t="s">
        <v>174</v>
      </c>
      <c r="S1111" s="61" t="s">
        <v>174</v>
      </c>
      <c r="T1111" s="61" t="s">
        <v>175</v>
      </c>
      <c r="U1111" s="61" t="s">
        <v>175</v>
      </c>
      <c r="V1111" s="61" t="s">
        <v>176</v>
      </c>
      <c r="W1111" s="61" t="s">
        <v>177</v>
      </c>
      <c r="X1111" s="61" t="s">
        <v>178</v>
      </c>
      <c r="Y1111" s="61" t="s">
        <v>179</v>
      </c>
    </row>
    <row r="1112" spans="1:25" x14ac:dyDescent="0.25">
      <c r="A1112" s="61">
        <v>2086882</v>
      </c>
      <c r="B1112" s="61" t="s">
        <v>1699</v>
      </c>
      <c r="C1112" s="61" t="s">
        <v>1700</v>
      </c>
      <c r="E1112" s="61" t="s">
        <v>2</v>
      </c>
      <c r="F1112" s="61" t="s">
        <v>1</v>
      </c>
      <c r="G1112" s="61">
        <v>45011</v>
      </c>
      <c r="R1112" s="61" t="s">
        <v>174</v>
      </c>
      <c r="S1112" s="61" t="s">
        <v>174</v>
      </c>
      <c r="T1112" s="61" t="s">
        <v>175</v>
      </c>
      <c r="U1112" s="61" t="s">
        <v>175</v>
      </c>
      <c r="V1112" s="61" t="s">
        <v>176</v>
      </c>
      <c r="W1112" s="61" t="s">
        <v>177</v>
      </c>
      <c r="X1112" s="61" t="s">
        <v>178</v>
      </c>
      <c r="Y1112" s="61" t="s">
        <v>179</v>
      </c>
    </row>
    <row r="1113" spans="1:25" x14ac:dyDescent="0.25">
      <c r="A1113" s="61">
        <v>2087220</v>
      </c>
      <c r="B1113" s="61" t="s">
        <v>1701</v>
      </c>
      <c r="C1113" s="61" t="s">
        <v>799</v>
      </c>
      <c r="E1113" s="61" t="s">
        <v>3</v>
      </c>
      <c r="F1113" s="61" t="s">
        <v>1</v>
      </c>
      <c r="G1113" s="61">
        <v>28031</v>
      </c>
      <c r="R1113" s="61" t="s">
        <v>174</v>
      </c>
      <c r="S1113" s="61" t="s">
        <v>174</v>
      </c>
      <c r="T1113" s="61" t="s">
        <v>175</v>
      </c>
      <c r="U1113" s="61" t="s">
        <v>175</v>
      </c>
      <c r="V1113" s="61" t="s">
        <v>176</v>
      </c>
      <c r="W1113" s="61" t="s">
        <v>177</v>
      </c>
      <c r="X1113" s="61" t="s">
        <v>178</v>
      </c>
      <c r="Y1113" s="61" t="s">
        <v>179</v>
      </c>
    </row>
    <row r="1114" spans="1:25" x14ac:dyDescent="0.25">
      <c r="A1114" s="61">
        <v>2087886</v>
      </c>
      <c r="B1114" s="61" t="s">
        <v>1702</v>
      </c>
      <c r="C1114" s="61" t="s">
        <v>474</v>
      </c>
      <c r="E1114" s="61" t="s">
        <v>3</v>
      </c>
      <c r="F1114" s="61" t="s">
        <v>0</v>
      </c>
      <c r="G1114" s="61">
        <v>45003</v>
      </c>
      <c r="R1114" s="61" t="s">
        <v>174</v>
      </c>
      <c r="S1114" s="61" t="s">
        <v>174</v>
      </c>
      <c r="T1114" s="61" t="s">
        <v>175</v>
      </c>
      <c r="U1114" s="61" t="s">
        <v>175</v>
      </c>
      <c r="V1114" s="61" t="s">
        <v>176</v>
      </c>
      <c r="W1114" s="61" t="s">
        <v>177</v>
      </c>
      <c r="X1114" s="61" t="s">
        <v>178</v>
      </c>
      <c r="Y1114" s="61" t="s">
        <v>179</v>
      </c>
    </row>
    <row r="1115" spans="1:25" x14ac:dyDescent="0.25">
      <c r="A1115" s="61">
        <v>2087960</v>
      </c>
      <c r="B1115" s="61" t="s">
        <v>1536</v>
      </c>
      <c r="C1115" s="61" t="s">
        <v>327</v>
      </c>
      <c r="E1115" s="61" t="s">
        <v>2</v>
      </c>
      <c r="F1115" s="61" t="s">
        <v>0</v>
      </c>
      <c r="G1115" s="61">
        <v>45003</v>
      </c>
      <c r="R1115" s="61" t="s">
        <v>174</v>
      </c>
      <c r="S1115" s="61" t="s">
        <v>174</v>
      </c>
      <c r="T1115" s="61" t="s">
        <v>175</v>
      </c>
      <c r="U1115" s="61" t="s">
        <v>175</v>
      </c>
      <c r="V1115" s="61" t="s">
        <v>176</v>
      </c>
      <c r="W1115" s="61" t="s">
        <v>177</v>
      </c>
      <c r="X1115" s="61" t="s">
        <v>178</v>
      </c>
      <c r="Y1115" s="61" t="s">
        <v>179</v>
      </c>
    </row>
    <row r="1116" spans="1:25" x14ac:dyDescent="0.25">
      <c r="A1116" s="61">
        <v>2088194</v>
      </c>
      <c r="B1116" s="61" t="s">
        <v>1703</v>
      </c>
      <c r="C1116" s="61" t="s">
        <v>779</v>
      </c>
      <c r="E1116" s="61" t="s">
        <v>3</v>
      </c>
      <c r="F1116" s="61" t="s">
        <v>0</v>
      </c>
      <c r="G1116" s="61">
        <v>28004</v>
      </c>
      <c r="R1116" s="61" t="s">
        <v>174</v>
      </c>
      <c r="S1116" s="61" t="s">
        <v>174</v>
      </c>
      <c r="T1116" s="61" t="s">
        <v>175</v>
      </c>
      <c r="U1116" s="61" t="s">
        <v>175</v>
      </c>
      <c r="V1116" s="61" t="s">
        <v>176</v>
      </c>
      <c r="W1116" s="61" t="s">
        <v>177</v>
      </c>
      <c r="X1116" s="61" t="s">
        <v>178</v>
      </c>
      <c r="Y1116" s="61" t="s">
        <v>179</v>
      </c>
    </row>
    <row r="1117" spans="1:25" x14ac:dyDescent="0.25">
      <c r="A1117" s="61">
        <v>2088331</v>
      </c>
      <c r="B1117" s="61" t="s">
        <v>1704</v>
      </c>
      <c r="C1117" s="61" t="s">
        <v>281</v>
      </c>
      <c r="E1117" s="61" t="s">
        <v>3</v>
      </c>
      <c r="F1117" s="61" t="s">
        <v>0</v>
      </c>
      <c r="G1117" s="61">
        <v>28004</v>
      </c>
      <c r="R1117" s="61" t="s">
        <v>174</v>
      </c>
      <c r="S1117" s="61" t="s">
        <v>174</v>
      </c>
      <c r="T1117" s="61" t="s">
        <v>175</v>
      </c>
      <c r="U1117" s="61" t="s">
        <v>175</v>
      </c>
      <c r="V1117" s="61" t="s">
        <v>176</v>
      </c>
      <c r="W1117" s="61" t="s">
        <v>177</v>
      </c>
      <c r="X1117" s="61" t="s">
        <v>178</v>
      </c>
      <c r="Y1117" s="61" t="s">
        <v>179</v>
      </c>
    </row>
    <row r="1118" spans="1:25" x14ac:dyDescent="0.25">
      <c r="A1118" s="61">
        <v>2088976</v>
      </c>
      <c r="B1118" s="61" t="s">
        <v>1705</v>
      </c>
      <c r="C1118" s="61" t="s">
        <v>1706</v>
      </c>
      <c r="E1118" s="61" t="s">
        <v>3</v>
      </c>
      <c r="F1118" s="61" t="s">
        <v>0</v>
      </c>
      <c r="G1118" s="61">
        <v>45003</v>
      </c>
      <c r="R1118" s="61" t="s">
        <v>174</v>
      </c>
      <c r="S1118" s="61" t="s">
        <v>174</v>
      </c>
      <c r="T1118" s="61" t="s">
        <v>175</v>
      </c>
      <c r="U1118" s="61" t="s">
        <v>175</v>
      </c>
      <c r="V1118" s="61" t="s">
        <v>176</v>
      </c>
      <c r="W1118" s="61" t="s">
        <v>177</v>
      </c>
      <c r="X1118" s="61" t="s">
        <v>178</v>
      </c>
      <c r="Y1118" s="61" t="s">
        <v>179</v>
      </c>
    </row>
    <row r="1119" spans="1:25" x14ac:dyDescent="0.25">
      <c r="A1119" s="61">
        <v>2089080</v>
      </c>
      <c r="B1119" s="61" t="s">
        <v>1707</v>
      </c>
      <c r="C1119" s="61" t="s">
        <v>1708</v>
      </c>
      <c r="E1119" s="61" t="s">
        <v>3</v>
      </c>
      <c r="F1119" s="61" t="s">
        <v>1</v>
      </c>
      <c r="G1119" s="61">
        <v>45038</v>
      </c>
      <c r="R1119" s="61" t="s">
        <v>174</v>
      </c>
      <c r="S1119" s="61" t="s">
        <v>174</v>
      </c>
      <c r="T1119" s="61" t="s">
        <v>175</v>
      </c>
      <c r="U1119" s="61" t="s">
        <v>175</v>
      </c>
      <c r="V1119" s="61" t="s">
        <v>176</v>
      </c>
      <c r="W1119" s="61" t="s">
        <v>177</v>
      </c>
      <c r="X1119" s="61" t="s">
        <v>178</v>
      </c>
      <c r="Y1119" s="61" t="s">
        <v>179</v>
      </c>
    </row>
    <row r="1120" spans="1:25" x14ac:dyDescent="0.25">
      <c r="A1120" s="61">
        <v>2089292</v>
      </c>
      <c r="B1120" s="61" t="s">
        <v>1709</v>
      </c>
      <c r="C1120" s="61" t="s">
        <v>368</v>
      </c>
      <c r="E1120" s="61" t="s">
        <v>2</v>
      </c>
      <c r="F1120" s="61" t="s">
        <v>1</v>
      </c>
      <c r="G1120" s="61">
        <v>45038</v>
      </c>
      <c r="R1120" s="61" t="s">
        <v>174</v>
      </c>
      <c r="S1120" s="61" t="s">
        <v>174</v>
      </c>
      <c r="T1120" s="61" t="s">
        <v>175</v>
      </c>
      <c r="U1120" s="61" t="s">
        <v>175</v>
      </c>
      <c r="V1120" s="61" t="s">
        <v>176</v>
      </c>
      <c r="W1120" s="61" t="s">
        <v>177</v>
      </c>
      <c r="X1120" s="61" t="s">
        <v>178</v>
      </c>
      <c r="Y1120" s="61" t="s">
        <v>179</v>
      </c>
    </row>
    <row r="1121" spans="1:25" x14ac:dyDescent="0.25">
      <c r="A1121" s="61">
        <v>2090515</v>
      </c>
      <c r="B1121" s="61" t="s">
        <v>364</v>
      </c>
      <c r="C1121" s="61" t="s">
        <v>1710</v>
      </c>
      <c r="E1121" s="61" t="s">
        <v>3</v>
      </c>
      <c r="F1121" s="61" t="s">
        <v>1</v>
      </c>
      <c r="G1121" s="61">
        <v>37016</v>
      </c>
      <c r="R1121" s="61" t="s">
        <v>174</v>
      </c>
      <c r="S1121" s="61" t="s">
        <v>174</v>
      </c>
      <c r="T1121" s="61" t="s">
        <v>175</v>
      </c>
      <c r="U1121" s="61" t="s">
        <v>175</v>
      </c>
      <c r="V1121" s="61" t="s">
        <v>176</v>
      </c>
      <c r="W1121" s="61" t="s">
        <v>177</v>
      </c>
      <c r="X1121" s="61" t="s">
        <v>178</v>
      </c>
      <c r="Y1121" s="61" t="s">
        <v>179</v>
      </c>
    </row>
    <row r="1122" spans="1:25" x14ac:dyDescent="0.25">
      <c r="A1122" s="61">
        <v>2091501</v>
      </c>
      <c r="B1122" s="61" t="s">
        <v>1711</v>
      </c>
      <c r="C1122" s="61" t="s">
        <v>1544</v>
      </c>
      <c r="E1122" s="61" t="s">
        <v>2</v>
      </c>
      <c r="F1122" s="61" t="s">
        <v>1</v>
      </c>
      <c r="G1122" s="61">
        <v>28012</v>
      </c>
      <c r="R1122" s="61" t="s">
        <v>174</v>
      </c>
      <c r="S1122" s="61" t="s">
        <v>174</v>
      </c>
      <c r="T1122" s="61" t="s">
        <v>175</v>
      </c>
      <c r="U1122" s="61" t="s">
        <v>175</v>
      </c>
      <c r="V1122" s="61" t="s">
        <v>176</v>
      </c>
      <c r="W1122" s="61" t="s">
        <v>177</v>
      </c>
      <c r="X1122" s="61" t="s">
        <v>178</v>
      </c>
      <c r="Y1122" s="61" t="s">
        <v>179</v>
      </c>
    </row>
    <row r="1123" spans="1:25" x14ac:dyDescent="0.25">
      <c r="A1123" s="61">
        <v>2091739</v>
      </c>
      <c r="B1123" s="61" t="s">
        <v>1712</v>
      </c>
      <c r="C1123" s="61" t="s">
        <v>1713</v>
      </c>
      <c r="E1123" s="61" t="s">
        <v>3</v>
      </c>
      <c r="F1123" s="61" t="s">
        <v>0</v>
      </c>
      <c r="G1123" s="61">
        <v>45038</v>
      </c>
      <c r="R1123" s="61" t="s">
        <v>174</v>
      </c>
      <c r="S1123" s="61" t="s">
        <v>174</v>
      </c>
      <c r="T1123" s="61" t="s">
        <v>175</v>
      </c>
      <c r="U1123" s="61" t="s">
        <v>175</v>
      </c>
      <c r="V1123" s="61" t="s">
        <v>176</v>
      </c>
      <c r="W1123" s="61" t="s">
        <v>177</v>
      </c>
      <c r="X1123" s="61" t="s">
        <v>178</v>
      </c>
      <c r="Y1123" s="61" t="s">
        <v>179</v>
      </c>
    </row>
    <row r="1124" spans="1:25" x14ac:dyDescent="0.25">
      <c r="A1124" s="61">
        <v>2091886</v>
      </c>
      <c r="B1124" s="61" t="s">
        <v>1714</v>
      </c>
      <c r="C1124" s="61" t="s">
        <v>540</v>
      </c>
      <c r="E1124" s="61" t="s">
        <v>3</v>
      </c>
      <c r="F1124" s="61" t="s">
        <v>0</v>
      </c>
      <c r="G1124" s="61">
        <v>37021</v>
      </c>
      <c r="R1124" s="61" t="s">
        <v>174</v>
      </c>
      <c r="S1124" s="61" t="s">
        <v>174</v>
      </c>
      <c r="T1124" s="61" t="s">
        <v>175</v>
      </c>
      <c r="U1124" s="61" t="s">
        <v>175</v>
      </c>
      <c r="V1124" s="61" t="s">
        <v>176</v>
      </c>
      <c r="W1124" s="61" t="s">
        <v>177</v>
      </c>
      <c r="X1124" s="61" t="s">
        <v>178</v>
      </c>
      <c r="Y1124" s="61" t="s">
        <v>179</v>
      </c>
    </row>
    <row r="1125" spans="1:25" x14ac:dyDescent="0.25">
      <c r="A1125" s="61">
        <v>2091952</v>
      </c>
      <c r="B1125" s="61" t="s">
        <v>1715</v>
      </c>
      <c r="C1125" s="61" t="s">
        <v>313</v>
      </c>
      <c r="E1125" s="61" t="s">
        <v>3</v>
      </c>
      <c r="F1125" s="61" t="s">
        <v>1</v>
      </c>
      <c r="G1125" s="61">
        <v>18003</v>
      </c>
      <c r="R1125" s="61" t="s">
        <v>174</v>
      </c>
      <c r="S1125" s="61" t="s">
        <v>174</v>
      </c>
      <c r="T1125" s="61" t="s">
        <v>175</v>
      </c>
      <c r="U1125" s="61" t="s">
        <v>175</v>
      </c>
      <c r="V1125" s="61" t="s">
        <v>176</v>
      </c>
      <c r="W1125" s="61" t="s">
        <v>177</v>
      </c>
      <c r="X1125" s="61" t="s">
        <v>178</v>
      </c>
      <c r="Y1125" s="61" t="s">
        <v>179</v>
      </c>
    </row>
    <row r="1126" spans="1:25" x14ac:dyDescent="0.25">
      <c r="A1126" s="61">
        <v>2091974</v>
      </c>
      <c r="B1126" s="61" t="s">
        <v>1716</v>
      </c>
      <c r="C1126" s="61" t="s">
        <v>417</v>
      </c>
      <c r="E1126" s="61" t="s">
        <v>3</v>
      </c>
      <c r="F1126" s="61" t="s">
        <v>0</v>
      </c>
      <c r="G1126" s="61">
        <v>18003</v>
      </c>
      <c r="R1126" s="61" t="s">
        <v>174</v>
      </c>
      <c r="S1126" s="61" t="s">
        <v>174</v>
      </c>
      <c r="T1126" s="61" t="s">
        <v>175</v>
      </c>
      <c r="U1126" s="61" t="s">
        <v>175</v>
      </c>
      <c r="V1126" s="61" t="s">
        <v>176</v>
      </c>
      <c r="W1126" s="61" t="s">
        <v>177</v>
      </c>
      <c r="X1126" s="61" t="s">
        <v>178</v>
      </c>
      <c r="Y1126" s="61" t="s">
        <v>179</v>
      </c>
    </row>
    <row r="1127" spans="1:25" x14ac:dyDescent="0.25">
      <c r="A1127" s="61">
        <v>2091983</v>
      </c>
      <c r="B1127" s="61" t="s">
        <v>957</v>
      </c>
      <c r="C1127" s="61" t="s">
        <v>1717</v>
      </c>
      <c r="E1127" s="61" t="s">
        <v>2</v>
      </c>
      <c r="F1127" s="61" t="s">
        <v>0</v>
      </c>
      <c r="G1127" s="61">
        <v>28030</v>
      </c>
      <c r="R1127" s="61" t="s">
        <v>174</v>
      </c>
      <c r="S1127" s="61" t="s">
        <v>174</v>
      </c>
      <c r="T1127" s="61" t="s">
        <v>175</v>
      </c>
      <c r="U1127" s="61" t="s">
        <v>175</v>
      </c>
      <c r="V1127" s="61" t="s">
        <v>176</v>
      </c>
      <c r="W1127" s="61" t="s">
        <v>177</v>
      </c>
      <c r="X1127" s="61" t="s">
        <v>178</v>
      </c>
      <c r="Y1127" s="61" t="s">
        <v>179</v>
      </c>
    </row>
    <row r="1128" spans="1:25" x14ac:dyDescent="0.25">
      <c r="A1128" s="61">
        <v>2091985</v>
      </c>
      <c r="B1128" s="61" t="s">
        <v>1718</v>
      </c>
      <c r="C1128" s="61" t="s">
        <v>403</v>
      </c>
      <c r="E1128" s="61" t="s">
        <v>2</v>
      </c>
      <c r="F1128" s="61" t="s">
        <v>0</v>
      </c>
      <c r="G1128" s="61">
        <v>37043</v>
      </c>
      <c r="R1128" s="61" t="s">
        <v>174</v>
      </c>
      <c r="S1128" s="61" t="s">
        <v>174</v>
      </c>
      <c r="T1128" s="61" t="s">
        <v>175</v>
      </c>
      <c r="U1128" s="61" t="s">
        <v>175</v>
      </c>
      <c r="V1128" s="61" t="s">
        <v>176</v>
      </c>
      <c r="W1128" s="61" t="s">
        <v>177</v>
      </c>
      <c r="X1128" s="61" t="s">
        <v>178</v>
      </c>
      <c r="Y1128" s="61" t="s">
        <v>179</v>
      </c>
    </row>
    <row r="1129" spans="1:25" x14ac:dyDescent="0.25">
      <c r="A1129" s="61">
        <v>2092540</v>
      </c>
      <c r="B1129" s="61" t="s">
        <v>1719</v>
      </c>
      <c r="C1129" s="61" t="s">
        <v>1720</v>
      </c>
      <c r="E1129" s="61" t="s">
        <v>2</v>
      </c>
      <c r="F1129" s="61" t="s">
        <v>1</v>
      </c>
      <c r="G1129" s="61">
        <v>45045</v>
      </c>
      <c r="R1129" s="61" t="s">
        <v>174</v>
      </c>
      <c r="S1129" s="61" t="s">
        <v>174</v>
      </c>
      <c r="T1129" s="61" t="s">
        <v>175</v>
      </c>
      <c r="U1129" s="61" t="s">
        <v>175</v>
      </c>
      <c r="V1129" s="61" t="s">
        <v>176</v>
      </c>
      <c r="W1129" s="61" t="s">
        <v>177</v>
      </c>
      <c r="X1129" s="61" t="s">
        <v>178</v>
      </c>
      <c r="Y1129" s="61" t="s">
        <v>179</v>
      </c>
    </row>
    <row r="1130" spans="1:25" x14ac:dyDescent="0.25">
      <c r="A1130" s="61">
        <v>2092586</v>
      </c>
      <c r="B1130" s="61" t="s">
        <v>1721</v>
      </c>
      <c r="C1130" s="61" t="s">
        <v>1072</v>
      </c>
      <c r="E1130" s="61" t="s">
        <v>2</v>
      </c>
      <c r="F1130" s="61" t="s">
        <v>1</v>
      </c>
      <c r="G1130" s="61">
        <v>45038</v>
      </c>
      <c r="R1130" s="61" t="s">
        <v>174</v>
      </c>
      <c r="S1130" s="61" t="s">
        <v>174</v>
      </c>
      <c r="T1130" s="61" t="s">
        <v>175</v>
      </c>
      <c r="U1130" s="61" t="s">
        <v>175</v>
      </c>
      <c r="V1130" s="61" t="s">
        <v>176</v>
      </c>
      <c r="W1130" s="61" t="s">
        <v>177</v>
      </c>
      <c r="X1130" s="61" t="s">
        <v>178</v>
      </c>
      <c r="Y1130" s="61" t="s">
        <v>179</v>
      </c>
    </row>
    <row r="1131" spans="1:25" x14ac:dyDescent="0.25">
      <c r="A1131" s="61">
        <v>2092601</v>
      </c>
      <c r="B1131" s="61" t="s">
        <v>624</v>
      </c>
      <c r="C1131" s="61" t="s">
        <v>1722</v>
      </c>
      <c r="E1131" s="61" t="s">
        <v>2</v>
      </c>
      <c r="F1131" s="61" t="s">
        <v>0</v>
      </c>
      <c r="G1131" s="61">
        <v>37038</v>
      </c>
      <c r="R1131" s="61" t="s">
        <v>174</v>
      </c>
      <c r="S1131" s="61" t="s">
        <v>174</v>
      </c>
      <c r="T1131" s="61" t="s">
        <v>175</v>
      </c>
      <c r="U1131" s="61" t="s">
        <v>175</v>
      </c>
      <c r="V1131" s="61" t="s">
        <v>176</v>
      </c>
      <c r="W1131" s="61" t="s">
        <v>177</v>
      </c>
      <c r="X1131" s="61" t="s">
        <v>178</v>
      </c>
      <c r="Y1131" s="61" t="s">
        <v>179</v>
      </c>
    </row>
    <row r="1132" spans="1:25" x14ac:dyDescent="0.25">
      <c r="A1132" s="61">
        <v>2093385</v>
      </c>
      <c r="B1132" s="61" t="s">
        <v>1723</v>
      </c>
      <c r="C1132" s="61" t="s">
        <v>1724</v>
      </c>
      <c r="E1132" s="61" t="s">
        <v>2</v>
      </c>
      <c r="F1132" s="61" t="s">
        <v>0</v>
      </c>
      <c r="G1132" s="61">
        <v>28009</v>
      </c>
      <c r="R1132" s="61" t="s">
        <v>174</v>
      </c>
      <c r="S1132" s="61" t="s">
        <v>174</v>
      </c>
      <c r="T1132" s="61" t="s">
        <v>175</v>
      </c>
      <c r="U1132" s="61" t="s">
        <v>175</v>
      </c>
      <c r="V1132" s="61" t="s">
        <v>176</v>
      </c>
      <c r="W1132" s="61" t="s">
        <v>177</v>
      </c>
      <c r="X1132" s="61" t="s">
        <v>178</v>
      </c>
      <c r="Y1132" s="61" t="s">
        <v>179</v>
      </c>
    </row>
    <row r="1133" spans="1:25" x14ac:dyDescent="0.25">
      <c r="A1133" s="61">
        <v>2094400</v>
      </c>
      <c r="B1133" s="61" t="s">
        <v>1725</v>
      </c>
      <c r="C1133" s="61" t="s">
        <v>1726</v>
      </c>
      <c r="E1133" s="61" t="s">
        <v>3</v>
      </c>
      <c r="F1133" s="61" t="s">
        <v>0</v>
      </c>
      <c r="G1133" s="61">
        <v>36003</v>
      </c>
      <c r="R1133" s="61" t="s">
        <v>174</v>
      </c>
      <c r="S1133" s="61" t="s">
        <v>174</v>
      </c>
      <c r="T1133" s="61" t="s">
        <v>175</v>
      </c>
      <c r="U1133" s="61" t="s">
        <v>175</v>
      </c>
      <c r="V1133" s="61" t="s">
        <v>176</v>
      </c>
      <c r="W1133" s="61" t="s">
        <v>177</v>
      </c>
      <c r="X1133" s="61" t="s">
        <v>178</v>
      </c>
      <c r="Y1133" s="61" t="s">
        <v>179</v>
      </c>
    </row>
    <row r="1134" spans="1:25" x14ac:dyDescent="0.25">
      <c r="A1134" s="61">
        <v>2094410</v>
      </c>
      <c r="B1134" s="61" t="s">
        <v>1725</v>
      </c>
      <c r="C1134" s="61" t="s">
        <v>1727</v>
      </c>
      <c r="E1134" s="61" t="s">
        <v>2</v>
      </c>
      <c r="F1134" s="61" t="s">
        <v>0</v>
      </c>
      <c r="G1134" s="61">
        <v>36003</v>
      </c>
      <c r="R1134" s="61" t="s">
        <v>174</v>
      </c>
      <c r="S1134" s="61" t="s">
        <v>174</v>
      </c>
      <c r="T1134" s="61" t="s">
        <v>175</v>
      </c>
      <c r="U1134" s="61" t="s">
        <v>175</v>
      </c>
      <c r="V1134" s="61" t="s">
        <v>176</v>
      </c>
      <c r="W1134" s="61" t="s">
        <v>177</v>
      </c>
      <c r="X1134" s="61" t="s">
        <v>178</v>
      </c>
      <c r="Y1134" s="61" t="s">
        <v>179</v>
      </c>
    </row>
    <row r="1135" spans="1:25" x14ac:dyDescent="0.25">
      <c r="A1135" s="61">
        <v>2094822</v>
      </c>
      <c r="B1135" s="61" t="s">
        <v>1728</v>
      </c>
      <c r="C1135" s="61" t="s">
        <v>231</v>
      </c>
      <c r="E1135" s="61" t="s">
        <v>2</v>
      </c>
      <c r="F1135" s="61" t="s">
        <v>1</v>
      </c>
      <c r="G1135" s="61">
        <v>41006</v>
      </c>
      <c r="R1135" s="61" t="s">
        <v>174</v>
      </c>
      <c r="S1135" s="61" t="s">
        <v>174</v>
      </c>
      <c r="T1135" s="61" t="s">
        <v>175</v>
      </c>
      <c r="U1135" s="61" t="s">
        <v>175</v>
      </c>
      <c r="V1135" s="61" t="s">
        <v>176</v>
      </c>
      <c r="W1135" s="61" t="s">
        <v>177</v>
      </c>
      <c r="X1135" s="61" t="s">
        <v>178</v>
      </c>
      <c r="Y1135" s="61" t="s">
        <v>179</v>
      </c>
    </row>
    <row r="1136" spans="1:25" x14ac:dyDescent="0.25">
      <c r="A1136" s="61">
        <v>2094828</v>
      </c>
      <c r="B1136" s="61" t="s">
        <v>1729</v>
      </c>
      <c r="C1136" s="61" t="s">
        <v>483</v>
      </c>
      <c r="E1136" s="61" t="s">
        <v>2</v>
      </c>
      <c r="F1136" s="61" t="s">
        <v>1</v>
      </c>
      <c r="G1136" s="61">
        <v>41006</v>
      </c>
      <c r="R1136" s="61" t="s">
        <v>174</v>
      </c>
      <c r="S1136" s="61" t="s">
        <v>174</v>
      </c>
      <c r="T1136" s="61" t="s">
        <v>175</v>
      </c>
      <c r="U1136" s="61" t="s">
        <v>175</v>
      </c>
      <c r="V1136" s="61" t="s">
        <v>176</v>
      </c>
      <c r="W1136" s="61" t="s">
        <v>177</v>
      </c>
      <c r="X1136" s="61" t="s">
        <v>178</v>
      </c>
      <c r="Y1136" s="61" t="s">
        <v>179</v>
      </c>
    </row>
    <row r="1137" spans="1:25" x14ac:dyDescent="0.25">
      <c r="A1137" s="61">
        <v>2094846</v>
      </c>
      <c r="B1137" s="61" t="s">
        <v>1730</v>
      </c>
      <c r="C1137" s="61" t="s">
        <v>1731</v>
      </c>
      <c r="E1137" s="61" t="s">
        <v>3</v>
      </c>
      <c r="F1137" s="61" t="s">
        <v>0</v>
      </c>
      <c r="G1137" s="61">
        <v>41006</v>
      </c>
      <c r="R1137" s="61" t="s">
        <v>174</v>
      </c>
      <c r="S1137" s="61" t="s">
        <v>174</v>
      </c>
      <c r="T1137" s="61" t="s">
        <v>175</v>
      </c>
      <c r="U1137" s="61" t="s">
        <v>175</v>
      </c>
      <c r="V1137" s="61" t="s">
        <v>176</v>
      </c>
      <c r="W1137" s="61" t="s">
        <v>177</v>
      </c>
      <c r="X1137" s="61" t="s">
        <v>178</v>
      </c>
      <c r="Y1137" s="61" t="s">
        <v>179</v>
      </c>
    </row>
    <row r="1138" spans="1:25" x14ac:dyDescent="0.25">
      <c r="A1138" s="61">
        <v>2094888</v>
      </c>
      <c r="B1138" s="61" t="s">
        <v>1732</v>
      </c>
      <c r="C1138" s="61" t="s">
        <v>1733</v>
      </c>
      <c r="E1138" s="61" t="s">
        <v>3</v>
      </c>
      <c r="F1138" s="61" t="s">
        <v>1</v>
      </c>
      <c r="G1138" s="61">
        <v>41006</v>
      </c>
      <c r="R1138" s="61" t="s">
        <v>174</v>
      </c>
      <c r="S1138" s="61" t="s">
        <v>174</v>
      </c>
      <c r="T1138" s="61" t="s">
        <v>175</v>
      </c>
      <c r="U1138" s="61" t="s">
        <v>175</v>
      </c>
      <c r="V1138" s="61" t="s">
        <v>176</v>
      </c>
      <c r="W1138" s="61" t="s">
        <v>177</v>
      </c>
      <c r="X1138" s="61" t="s">
        <v>178</v>
      </c>
      <c r="Y1138" s="61" t="s">
        <v>179</v>
      </c>
    </row>
    <row r="1139" spans="1:25" x14ac:dyDescent="0.25">
      <c r="A1139" s="61">
        <v>2095028</v>
      </c>
      <c r="B1139" s="61" t="s">
        <v>364</v>
      </c>
      <c r="C1139" s="61" t="s">
        <v>385</v>
      </c>
      <c r="E1139" s="61" t="s">
        <v>2</v>
      </c>
      <c r="F1139" s="61" t="s">
        <v>0</v>
      </c>
      <c r="G1139" s="61">
        <v>28017</v>
      </c>
      <c r="R1139" s="61" t="s">
        <v>174</v>
      </c>
      <c r="S1139" s="61" t="s">
        <v>174</v>
      </c>
      <c r="T1139" s="61" t="s">
        <v>175</v>
      </c>
      <c r="U1139" s="61" t="s">
        <v>175</v>
      </c>
      <c r="V1139" s="61" t="s">
        <v>176</v>
      </c>
      <c r="W1139" s="61" t="s">
        <v>177</v>
      </c>
      <c r="X1139" s="61" t="s">
        <v>178</v>
      </c>
      <c r="Y1139" s="61" t="s">
        <v>179</v>
      </c>
    </row>
    <row r="1140" spans="1:25" x14ac:dyDescent="0.25">
      <c r="A1140" s="61">
        <v>2095448</v>
      </c>
      <c r="B1140" s="61" t="s">
        <v>1734</v>
      </c>
      <c r="C1140" s="61" t="s">
        <v>1735</v>
      </c>
      <c r="E1140" s="61" t="s">
        <v>2</v>
      </c>
      <c r="F1140" s="61" t="s">
        <v>0</v>
      </c>
      <c r="G1140" s="61">
        <v>37023</v>
      </c>
      <c r="R1140" s="61" t="s">
        <v>174</v>
      </c>
      <c r="S1140" s="61" t="s">
        <v>174</v>
      </c>
      <c r="T1140" s="61" t="s">
        <v>175</v>
      </c>
      <c r="U1140" s="61" t="s">
        <v>175</v>
      </c>
      <c r="V1140" s="61" t="s">
        <v>176</v>
      </c>
      <c r="W1140" s="61" t="s">
        <v>177</v>
      </c>
      <c r="X1140" s="61" t="s">
        <v>178</v>
      </c>
      <c r="Y1140" s="61" t="s">
        <v>179</v>
      </c>
    </row>
    <row r="1141" spans="1:25" x14ac:dyDescent="0.25">
      <c r="A1141" s="61">
        <v>2095449</v>
      </c>
      <c r="B1141" s="61" t="s">
        <v>1734</v>
      </c>
      <c r="C1141" s="61" t="s">
        <v>1736</v>
      </c>
      <c r="E1141" s="61" t="s">
        <v>2</v>
      </c>
      <c r="F1141" s="61" t="s">
        <v>0</v>
      </c>
      <c r="G1141" s="61">
        <v>37023</v>
      </c>
      <c r="R1141" s="61" t="s">
        <v>174</v>
      </c>
      <c r="S1141" s="61" t="s">
        <v>174</v>
      </c>
      <c r="T1141" s="61" t="s">
        <v>175</v>
      </c>
      <c r="U1141" s="61" t="s">
        <v>175</v>
      </c>
      <c r="V1141" s="61" t="s">
        <v>176</v>
      </c>
      <c r="W1141" s="61" t="s">
        <v>177</v>
      </c>
      <c r="X1141" s="61" t="s">
        <v>178</v>
      </c>
      <c r="Y1141" s="61" t="s">
        <v>179</v>
      </c>
    </row>
    <row r="1142" spans="1:25" x14ac:dyDescent="0.25">
      <c r="A1142" s="61">
        <v>2095868</v>
      </c>
      <c r="B1142" s="61" t="s">
        <v>1737</v>
      </c>
      <c r="C1142" s="61" t="s">
        <v>628</v>
      </c>
      <c r="E1142" s="61" t="s">
        <v>2</v>
      </c>
      <c r="F1142" s="61" t="s">
        <v>0</v>
      </c>
      <c r="G1142" s="61">
        <v>45009</v>
      </c>
      <c r="R1142" s="61" t="s">
        <v>174</v>
      </c>
      <c r="S1142" s="61" t="s">
        <v>174</v>
      </c>
      <c r="T1142" s="61" t="s">
        <v>175</v>
      </c>
      <c r="U1142" s="61" t="s">
        <v>175</v>
      </c>
      <c r="V1142" s="61" t="s">
        <v>176</v>
      </c>
      <c r="W1142" s="61" t="s">
        <v>177</v>
      </c>
      <c r="X1142" s="61" t="s">
        <v>178</v>
      </c>
      <c r="Y1142" s="61" t="s">
        <v>179</v>
      </c>
    </row>
    <row r="1143" spans="1:25" x14ac:dyDescent="0.25">
      <c r="A1143" s="61">
        <v>2095891</v>
      </c>
      <c r="B1143" s="61" t="s">
        <v>1396</v>
      </c>
      <c r="C1143" s="61" t="s">
        <v>231</v>
      </c>
      <c r="E1143" s="61" t="s">
        <v>3</v>
      </c>
      <c r="F1143" s="61" t="s">
        <v>1</v>
      </c>
      <c r="G1143" s="61">
        <v>36014</v>
      </c>
      <c r="R1143" s="61" t="s">
        <v>174</v>
      </c>
      <c r="S1143" s="61" t="s">
        <v>174</v>
      </c>
      <c r="T1143" s="61" t="s">
        <v>175</v>
      </c>
      <c r="U1143" s="61" t="s">
        <v>175</v>
      </c>
      <c r="V1143" s="61" t="s">
        <v>176</v>
      </c>
      <c r="W1143" s="61" t="s">
        <v>177</v>
      </c>
      <c r="X1143" s="61" t="s">
        <v>178</v>
      </c>
      <c r="Y1143" s="61" t="s">
        <v>179</v>
      </c>
    </row>
    <row r="1144" spans="1:25" x14ac:dyDescent="0.25">
      <c r="A1144" s="61">
        <v>2095990</v>
      </c>
      <c r="B1144" s="61" t="s">
        <v>1466</v>
      </c>
      <c r="C1144" s="61" t="s">
        <v>1738</v>
      </c>
      <c r="E1144" s="61" t="s">
        <v>2</v>
      </c>
      <c r="F1144" s="61" t="s">
        <v>0</v>
      </c>
      <c r="G1144" s="61">
        <v>37021</v>
      </c>
      <c r="R1144" s="61" t="s">
        <v>174</v>
      </c>
      <c r="S1144" s="61" t="s">
        <v>174</v>
      </c>
      <c r="T1144" s="61" t="s">
        <v>175</v>
      </c>
      <c r="U1144" s="61" t="s">
        <v>175</v>
      </c>
      <c r="V1144" s="61" t="s">
        <v>176</v>
      </c>
      <c r="W1144" s="61" t="s">
        <v>177</v>
      </c>
      <c r="X1144" s="61" t="s">
        <v>178</v>
      </c>
      <c r="Y1144" s="61" t="s">
        <v>179</v>
      </c>
    </row>
    <row r="1145" spans="1:25" x14ac:dyDescent="0.25">
      <c r="A1145" s="61">
        <v>2096532</v>
      </c>
      <c r="B1145" s="61" t="s">
        <v>1511</v>
      </c>
      <c r="C1145" s="61" t="s">
        <v>316</v>
      </c>
      <c r="E1145" s="61" t="s">
        <v>3</v>
      </c>
      <c r="F1145" s="61" t="s">
        <v>1</v>
      </c>
      <c r="G1145" s="61">
        <v>41003</v>
      </c>
      <c r="R1145" s="61" t="s">
        <v>174</v>
      </c>
      <c r="S1145" s="61" t="s">
        <v>174</v>
      </c>
      <c r="T1145" s="61" t="s">
        <v>175</v>
      </c>
      <c r="U1145" s="61" t="s">
        <v>175</v>
      </c>
      <c r="V1145" s="61" t="s">
        <v>176</v>
      </c>
      <c r="W1145" s="61" t="s">
        <v>177</v>
      </c>
      <c r="X1145" s="61" t="s">
        <v>178</v>
      </c>
      <c r="Y1145" s="61" t="s">
        <v>179</v>
      </c>
    </row>
    <row r="1146" spans="1:25" x14ac:dyDescent="0.25">
      <c r="A1146" s="61">
        <v>2096569</v>
      </c>
      <c r="B1146" s="61" t="s">
        <v>1739</v>
      </c>
      <c r="C1146" s="61" t="s">
        <v>1740</v>
      </c>
      <c r="E1146" s="61" t="s">
        <v>3</v>
      </c>
      <c r="F1146" s="61" t="s">
        <v>1</v>
      </c>
      <c r="G1146" s="61">
        <v>41003</v>
      </c>
      <c r="R1146" s="61" t="s">
        <v>174</v>
      </c>
      <c r="S1146" s="61" t="s">
        <v>174</v>
      </c>
      <c r="T1146" s="61" t="s">
        <v>175</v>
      </c>
      <c r="U1146" s="61" t="s">
        <v>175</v>
      </c>
      <c r="V1146" s="61" t="s">
        <v>176</v>
      </c>
      <c r="W1146" s="61" t="s">
        <v>177</v>
      </c>
      <c r="X1146" s="61" t="s">
        <v>178</v>
      </c>
      <c r="Y1146" s="61" t="s">
        <v>179</v>
      </c>
    </row>
    <row r="1147" spans="1:25" x14ac:dyDescent="0.25">
      <c r="A1147" s="61">
        <v>2096797</v>
      </c>
      <c r="B1147" s="61" t="s">
        <v>1741</v>
      </c>
      <c r="C1147" s="61" t="s">
        <v>1742</v>
      </c>
      <c r="E1147" s="61" t="s">
        <v>3</v>
      </c>
      <c r="F1147" s="61" t="s">
        <v>1</v>
      </c>
      <c r="G1147" s="61">
        <v>28008</v>
      </c>
      <c r="R1147" s="61" t="s">
        <v>174</v>
      </c>
      <c r="S1147" s="61" t="s">
        <v>174</v>
      </c>
      <c r="T1147" s="61" t="s">
        <v>175</v>
      </c>
      <c r="U1147" s="61" t="s">
        <v>175</v>
      </c>
      <c r="V1147" s="61" t="s">
        <v>176</v>
      </c>
      <c r="W1147" s="61" t="s">
        <v>177</v>
      </c>
      <c r="X1147" s="61" t="s">
        <v>178</v>
      </c>
      <c r="Y1147" s="61" t="s">
        <v>179</v>
      </c>
    </row>
    <row r="1148" spans="1:25" x14ac:dyDescent="0.25">
      <c r="A1148" s="61">
        <v>2096868</v>
      </c>
      <c r="B1148" s="61" t="s">
        <v>535</v>
      </c>
      <c r="C1148" s="61" t="s">
        <v>1743</v>
      </c>
      <c r="E1148" s="61" t="s">
        <v>3</v>
      </c>
      <c r="F1148" s="61" t="s">
        <v>0</v>
      </c>
      <c r="G1148" s="61">
        <v>41024</v>
      </c>
      <c r="R1148" s="61" t="s">
        <v>174</v>
      </c>
      <c r="S1148" s="61" t="s">
        <v>174</v>
      </c>
      <c r="T1148" s="61" t="s">
        <v>175</v>
      </c>
      <c r="U1148" s="61" t="s">
        <v>175</v>
      </c>
      <c r="V1148" s="61" t="s">
        <v>176</v>
      </c>
      <c r="W1148" s="61" t="s">
        <v>177</v>
      </c>
      <c r="X1148" s="61" t="s">
        <v>178</v>
      </c>
      <c r="Y1148" s="61" t="s">
        <v>179</v>
      </c>
    </row>
    <row r="1149" spans="1:25" x14ac:dyDescent="0.25">
      <c r="A1149" s="61">
        <v>2096928</v>
      </c>
      <c r="B1149" s="61" t="s">
        <v>1744</v>
      </c>
      <c r="C1149" s="61" t="s">
        <v>1745</v>
      </c>
      <c r="E1149" s="61" t="s">
        <v>2</v>
      </c>
      <c r="F1149" s="61" t="s">
        <v>1</v>
      </c>
      <c r="G1149" s="61">
        <v>36011</v>
      </c>
      <c r="R1149" s="61" t="s">
        <v>174</v>
      </c>
      <c r="S1149" s="61" t="s">
        <v>174</v>
      </c>
      <c r="T1149" s="61" t="s">
        <v>175</v>
      </c>
      <c r="U1149" s="61" t="s">
        <v>175</v>
      </c>
      <c r="V1149" s="61" t="s">
        <v>176</v>
      </c>
      <c r="W1149" s="61" t="s">
        <v>177</v>
      </c>
      <c r="X1149" s="61" t="s">
        <v>178</v>
      </c>
      <c r="Y1149" s="61" t="s">
        <v>179</v>
      </c>
    </row>
    <row r="1150" spans="1:25" x14ac:dyDescent="0.25">
      <c r="A1150" s="61">
        <v>2097209</v>
      </c>
      <c r="B1150" s="61" t="s">
        <v>1746</v>
      </c>
      <c r="C1150" s="61" t="s">
        <v>677</v>
      </c>
      <c r="E1150" s="61" t="s">
        <v>2</v>
      </c>
      <c r="F1150" s="61" t="s">
        <v>1</v>
      </c>
      <c r="G1150" s="61">
        <v>45010</v>
      </c>
      <c r="R1150" s="61" t="s">
        <v>174</v>
      </c>
      <c r="S1150" s="61" t="s">
        <v>174</v>
      </c>
      <c r="T1150" s="61" t="s">
        <v>175</v>
      </c>
      <c r="U1150" s="61" t="s">
        <v>175</v>
      </c>
      <c r="V1150" s="61" t="s">
        <v>176</v>
      </c>
      <c r="W1150" s="61" t="s">
        <v>177</v>
      </c>
      <c r="X1150" s="61" t="s">
        <v>178</v>
      </c>
      <c r="Y1150" s="61" t="s">
        <v>179</v>
      </c>
    </row>
    <row r="1151" spans="1:25" x14ac:dyDescent="0.25">
      <c r="A1151" s="61">
        <v>2097213</v>
      </c>
      <c r="B1151" s="61" t="s">
        <v>1747</v>
      </c>
      <c r="C1151" s="61" t="s">
        <v>1748</v>
      </c>
      <c r="E1151" s="61" t="s">
        <v>2</v>
      </c>
      <c r="F1151" s="61" t="s">
        <v>0</v>
      </c>
      <c r="G1151" s="61">
        <v>45010</v>
      </c>
      <c r="R1151" s="61" t="s">
        <v>174</v>
      </c>
      <c r="S1151" s="61" t="s">
        <v>174</v>
      </c>
      <c r="T1151" s="61" t="s">
        <v>175</v>
      </c>
      <c r="U1151" s="61" t="s">
        <v>175</v>
      </c>
      <c r="V1151" s="61" t="s">
        <v>176</v>
      </c>
      <c r="W1151" s="61" t="s">
        <v>177</v>
      </c>
      <c r="X1151" s="61" t="s">
        <v>178</v>
      </c>
      <c r="Y1151" s="61" t="s">
        <v>179</v>
      </c>
    </row>
    <row r="1152" spans="1:25" x14ac:dyDescent="0.25">
      <c r="A1152" s="61">
        <v>2097222</v>
      </c>
      <c r="B1152" s="61" t="s">
        <v>1749</v>
      </c>
      <c r="C1152" s="61" t="s">
        <v>1750</v>
      </c>
      <c r="E1152" s="61" t="s">
        <v>3</v>
      </c>
      <c r="F1152" s="61" t="s">
        <v>1</v>
      </c>
      <c r="G1152" s="61">
        <v>45010</v>
      </c>
      <c r="R1152" s="61" t="s">
        <v>174</v>
      </c>
      <c r="S1152" s="61" t="s">
        <v>174</v>
      </c>
      <c r="T1152" s="61" t="s">
        <v>175</v>
      </c>
      <c r="U1152" s="61" t="s">
        <v>175</v>
      </c>
      <c r="V1152" s="61" t="s">
        <v>176</v>
      </c>
      <c r="W1152" s="61" t="s">
        <v>177</v>
      </c>
      <c r="X1152" s="61" t="s">
        <v>178</v>
      </c>
      <c r="Y1152" s="61" t="s">
        <v>179</v>
      </c>
    </row>
    <row r="1153" spans="1:25" x14ac:dyDescent="0.25">
      <c r="A1153" s="61">
        <v>2097245</v>
      </c>
      <c r="B1153" s="61" t="s">
        <v>1751</v>
      </c>
      <c r="C1153" s="61" t="s">
        <v>1197</v>
      </c>
      <c r="E1153" s="61" t="s">
        <v>2</v>
      </c>
      <c r="F1153" s="61" t="s">
        <v>1</v>
      </c>
      <c r="G1153" s="61">
        <v>37027</v>
      </c>
      <c r="R1153" s="61" t="s">
        <v>174</v>
      </c>
      <c r="S1153" s="61" t="s">
        <v>174</v>
      </c>
      <c r="T1153" s="61" t="s">
        <v>175</v>
      </c>
      <c r="U1153" s="61" t="s">
        <v>175</v>
      </c>
      <c r="V1153" s="61" t="s">
        <v>176</v>
      </c>
      <c r="W1153" s="61" t="s">
        <v>177</v>
      </c>
      <c r="X1153" s="61" t="s">
        <v>178</v>
      </c>
      <c r="Y1153" s="61" t="s">
        <v>179</v>
      </c>
    </row>
    <row r="1154" spans="1:25" x14ac:dyDescent="0.25">
      <c r="A1154" s="61">
        <v>2097442</v>
      </c>
      <c r="B1154" s="61" t="s">
        <v>1752</v>
      </c>
      <c r="C1154" s="61" t="s">
        <v>1197</v>
      </c>
      <c r="E1154" s="61" t="s">
        <v>3</v>
      </c>
      <c r="F1154" s="61" t="s">
        <v>1</v>
      </c>
      <c r="G1154" s="61">
        <v>41002</v>
      </c>
      <c r="R1154" s="61" t="s">
        <v>174</v>
      </c>
      <c r="S1154" s="61" t="s">
        <v>174</v>
      </c>
      <c r="T1154" s="61" t="s">
        <v>175</v>
      </c>
      <c r="U1154" s="61" t="s">
        <v>175</v>
      </c>
      <c r="V1154" s="61" t="s">
        <v>176</v>
      </c>
      <c r="W1154" s="61" t="s">
        <v>177</v>
      </c>
      <c r="X1154" s="61" t="s">
        <v>178</v>
      </c>
      <c r="Y1154" s="61" t="s">
        <v>179</v>
      </c>
    </row>
    <row r="1155" spans="1:25" x14ac:dyDescent="0.25">
      <c r="A1155" s="61">
        <v>2097639</v>
      </c>
      <c r="B1155" s="61" t="s">
        <v>1753</v>
      </c>
      <c r="C1155" s="61" t="s">
        <v>267</v>
      </c>
      <c r="E1155" s="61" t="s">
        <v>3</v>
      </c>
      <c r="F1155" s="61" t="s">
        <v>1</v>
      </c>
      <c r="G1155" s="61">
        <v>28029</v>
      </c>
      <c r="R1155" s="61" t="s">
        <v>174</v>
      </c>
      <c r="S1155" s="61" t="s">
        <v>174</v>
      </c>
      <c r="T1155" s="61" t="s">
        <v>175</v>
      </c>
      <c r="U1155" s="61" t="s">
        <v>175</v>
      </c>
      <c r="V1155" s="61" t="s">
        <v>176</v>
      </c>
      <c r="W1155" s="61" t="s">
        <v>177</v>
      </c>
      <c r="X1155" s="61" t="s">
        <v>178</v>
      </c>
      <c r="Y1155" s="61" t="s">
        <v>179</v>
      </c>
    </row>
    <row r="1156" spans="1:25" x14ac:dyDescent="0.25">
      <c r="A1156" s="61">
        <v>2098590</v>
      </c>
      <c r="B1156" s="61" t="s">
        <v>1754</v>
      </c>
      <c r="C1156" s="61" t="s">
        <v>1755</v>
      </c>
      <c r="E1156" s="61" t="s">
        <v>3</v>
      </c>
      <c r="F1156" s="61" t="s">
        <v>1</v>
      </c>
      <c r="G1156" s="61">
        <v>37021</v>
      </c>
      <c r="R1156" s="61" t="s">
        <v>174</v>
      </c>
      <c r="S1156" s="61" t="s">
        <v>174</v>
      </c>
      <c r="T1156" s="61" t="s">
        <v>175</v>
      </c>
      <c r="U1156" s="61" t="s">
        <v>175</v>
      </c>
      <c r="V1156" s="61" t="s">
        <v>176</v>
      </c>
      <c r="W1156" s="61" t="s">
        <v>177</v>
      </c>
      <c r="X1156" s="61" t="s">
        <v>178</v>
      </c>
      <c r="Y1156" s="61" t="s">
        <v>179</v>
      </c>
    </row>
    <row r="1157" spans="1:25" x14ac:dyDescent="0.25">
      <c r="A1157" s="61">
        <v>2098616</v>
      </c>
      <c r="B1157" s="61" t="s">
        <v>1756</v>
      </c>
      <c r="C1157" s="61" t="s">
        <v>385</v>
      </c>
      <c r="E1157" s="61" t="s">
        <v>2</v>
      </c>
      <c r="F1157" s="61" t="s">
        <v>1</v>
      </c>
      <c r="G1157" s="61">
        <v>41003</v>
      </c>
      <c r="R1157" s="61" t="s">
        <v>174</v>
      </c>
      <c r="S1157" s="61" t="s">
        <v>174</v>
      </c>
      <c r="T1157" s="61" t="s">
        <v>175</v>
      </c>
      <c r="U1157" s="61" t="s">
        <v>175</v>
      </c>
      <c r="V1157" s="61" t="s">
        <v>176</v>
      </c>
      <c r="W1157" s="61" t="s">
        <v>177</v>
      </c>
      <c r="X1157" s="61" t="s">
        <v>178</v>
      </c>
      <c r="Y1157" s="61" t="s">
        <v>179</v>
      </c>
    </row>
    <row r="1158" spans="1:25" x14ac:dyDescent="0.25">
      <c r="A1158" s="61">
        <v>2098747</v>
      </c>
      <c r="B1158" s="61" t="s">
        <v>1757</v>
      </c>
      <c r="C1158" s="61" t="s">
        <v>803</v>
      </c>
      <c r="E1158" s="61" t="s">
        <v>2</v>
      </c>
      <c r="F1158" s="61" t="s">
        <v>0</v>
      </c>
      <c r="G1158" s="61">
        <v>28012</v>
      </c>
      <c r="R1158" s="61" t="s">
        <v>174</v>
      </c>
      <c r="S1158" s="61" t="s">
        <v>174</v>
      </c>
      <c r="T1158" s="61" t="s">
        <v>175</v>
      </c>
      <c r="U1158" s="61" t="s">
        <v>175</v>
      </c>
      <c r="V1158" s="61" t="s">
        <v>176</v>
      </c>
      <c r="W1158" s="61" t="s">
        <v>177</v>
      </c>
      <c r="X1158" s="61" t="s">
        <v>178</v>
      </c>
      <c r="Y1158" s="61" t="s">
        <v>179</v>
      </c>
    </row>
    <row r="1159" spans="1:25" x14ac:dyDescent="0.25">
      <c r="A1159" s="61">
        <v>2098775</v>
      </c>
      <c r="B1159" s="61" t="s">
        <v>414</v>
      </c>
      <c r="C1159" s="61" t="s">
        <v>227</v>
      </c>
      <c r="E1159" s="61" t="s">
        <v>3</v>
      </c>
      <c r="F1159" s="61" t="s">
        <v>0</v>
      </c>
      <c r="G1159" s="61">
        <v>45008</v>
      </c>
      <c r="R1159" s="61" t="s">
        <v>174</v>
      </c>
      <c r="S1159" s="61" t="s">
        <v>174</v>
      </c>
      <c r="T1159" s="61" t="s">
        <v>175</v>
      </c>
      <c r="U1159" s="61" t="s">
        <v>175</v>
      </c>
      <c r="V1159" s="61" t="s">
        <v>176</v>
      </c>
      <c r="W1159" s="61" t="s">
        <v>177</v>
      </c>
      <c r="X1159" s="61" t="s">
        <v>178</v>
      </c>
      <c r="Y1159" s="61" t="s">
        <v>179</v>
      </c>
    </row>
    <row r="1160" spans="1:25" x14ac:dyDescent="0.25">
      <c r="A1160" s="61">
        <v>2098792</v>
      </c>
      <c r="B1160" s="61" t="s">
        <v>815</v>
      </c>
      <c r="C1160" s="61" t="s">
        <v>1591</v>
      </c>
      <c r="E1160" s="61" t="s">
        <v>3</v>
      </c>
      <c r="F1160" s="61" t="s">
        <v>1</v>
      </c>
      <c r="G1160" s="61">
        <v>41006</v>
      </c>
      <c r="R1160" s="61" t="s">
        <v>174</v>
      </c>
      <c r="S1160" s="61" t="s">
        <v>174</v>
      </c>
      <c r="T1160" s="61" t="s">
        <v>175</v>
      </c>
      <c r="U1160" s="61" t="s">
        <v>175</v>
      </c>
      <c r="V1160" s="61" t="s">
        <v>176</v>
      </c>
      <c r="W1160" s="61" t="s">
        <v>177</v>
      </c>
      <c r="X1160" s="61" t="s">
        <v>178</v>
      </c>
      <c r="Y1160" s="61" t="s">
        <v>179</v>
      </c>
    </row>
    <row r="1161" spans="1:25" x14ac:dyDescent="0.25">
      <c r="A1161" s="61">
        <v>2098852</v>
      </c>
      <c r="B1161" s="61" t="s">
        <v>1758</v>
      </c>
      <c r="C1161" s="61" t="s">
        <v>1759</v>
      </c>
      <c r="E1161" s="61" t="s">
        <v>2</v>
      </c>
      <c r="F1161" s="61" t="s">
        <v>1</v>
      </c>
      <c r="G1161" s="61">
        <v>45003</v>
      </c>
      <c r="R1161" s="61" t="s">
        <v>174</v>
      </c>
      <c r="S1161" s="61" t="s">
        <v>174</v>
      </c>
      <c r="T1161" s="61" t="s">
        <v>175</v>
      </c>
      <c r="U1161" s="61" t="s">
        <v>175</v>
      </c>
      <c r="V1161" s="61" t="s">
        <v>176</v>
      </c>
      <c r="W1161" s="61" t="s">
        <v>177</v>
      </c>
      <c r="X1161" s="61" t="s">
        <v>178</v>
      </c>
      <c r="Y1161" s="61" t="s">
        <v>179</v>
      </c>
    </row>
    <row r="1162" spans="1:25" x14ac:dyDescent="0.25">
      <c r="A1162" s="61">
        <v>2098870</v>
      </c>
      <c r="B1162" s="61" t="s">
        <v>1760</v>
      </c>
      <c r="C1162" s="61" t="s">
        <v>1761</v>
      </c>
      <c r="E1162" s="61" t="s">
        <v>2</v>
      </c>
      <c r="F1162" s="61" t="s">
        <v>0</v>
      </c>
      <c r="G1162" s="61">
        <v>28008</v>
      </c>
      <c r="R1162" s="61" t="s">
        <v>174</v>
      </c>
      <c r="S1162" s="61" t="s">
        <v>174</v>
      </c>
      <c r="T1162" s="61" t="s">
        <v>175</v>
      </c>
      <c r="U1162" s="61" t="s">
        <v>175</v>
      </c>
      <c r="V1162" s="61" t="s">
        <v>176</v>
      </c>
      <c r="W1162" s="61" t="s">
        <v>177</v>
      </c>
      <c r="X1162" s="61" t="s">
        <v>178</v>
      </c>
      <c r="Y1162" s="61" t="s">
        <v>179</v>
      </c>
    </row>
    <row r="1163" spans="1:25" x14ac:dyDescent="0.25">
      <c r="A1163" s="61">
        <v>2098914</v>
      </c>
      <c r="B1163" s="61" t="s">
        <v>1762</v>
      </c>
      <c r="C1163" s="61" t="s">
        <v>213</v>
      </c>
      <c r="E1163" s="61" t="s">
        <v>3</v>
      </c>
      <c r="F1163" s="61" t="s">
        <v>0</v>
      </c>
      <c r="G1163" s="61">
        <v>37024</v>
      </c>
      <c r="R1163" s="61" t="s">
        <v>174</v>
      </c>
      <c r="S1163" s="61" t="s">
        <v>174</v>
      </c>
      <c r="T1163" s="61" t="s">
        <v>175</v>
      </c>
      <c r="U1163" s="61" t="s">
        <v>175</v>
      </c>
      <c r="V1163" s="61" t="s">
        <v>176</v>
      </c>
      <c r="W1163" s="61" t="s">
        <v>177</v>
      </c>
      <c r="X1163" s="61" t="s">
        <v>178</v>
      </c>
      <c r="Y1163" s="61" t="s">
        <v>179</v>
      </c>
    </row>
    <row r="1164" spans="1:25" x14ac:dyDescent="0.25">
      <c r="A1164" s="61">
        <v>2098981</v>
      </c>
      <c r="B1164" s="61" t="s">
        <v>1763</v>
      </c>
      <c r="C1164" s="61" t="s">
        <v>1764</v>
      </c>
      <c r="E1164" s="61" t="s">
        <v>3</v>
      </c>
      <c r="F1164" s="61" t="s">
        <v>1</v>
      </c>
      <c r="G1164" s="61">
        <v>28004</v>
      </c>
      <c r="R1164" s="61" t="s">
        <v>174</v>
      </c>
      <c r="S1164" s="61" t="s">
        <v>174</v>
      </c>
      <c r="T1164" s="61" t="s">
        <v>175</v>
      </c>
      <c r="U1164" s="61" t="s">
        <v>175</v>
      </c>
      <c r="V1164" s="61" t="s">
        <v>176</v>
      </c>
      <c r="W1164" s="61" t="s">
        <v>177</v>
      </c>
      <c r="X1164" s="61" t="s">
        <v>178</v>
      </c>
      <c r="Y1164" s="61" t="s">
        <v>179</v>
      </c>
    </row>
    <row r="1165" spans="1:25" x14ac:dyDescent="0.25">
      <c r="A1165" s="61">
        <v>2099045</v>
      </c>
      <c r="B1165" s="61" t="s">
        <v>1765</v>
      </c>
      <c r="C1165" s="61" t="s">
        <v>285</v>
      </c>
      <c r="E1165" s="61" t="s">
        <v>2</v>
      </c>
      <c r="F1165" s="61" t="s">
        <v>1</v>
      </c>
      <c r="G1165" s="61">
        <v>37036</v>
      </c>
      <c r="R1165" s="61" t="s">
        <v>174</v>
      </c>
      <c r="S1165" s="61" t="s">
        <v>174</v>
      </c>
      <c r="T1165" s="61" t="s">
        <v>175</v>
      </c>
      <c r="U1165" s="61" t="s">
        <v>175</v>
      </c>
      <c r="V1165" s="61" t="s">
        <v>176</v>
      </c>
      <c r="W1165" s="61" t="s">
        <v>177</v>
      </c>
      <c r="X1165" s="61" t="s">
        <v>178</v>
      </c>
      <c r="Y1165" s="61" t="s">
        <v>179</v>
      </c>
    </row>
    <row r="1166" spans="1:25" x14ac:dyDescent="0.25">
      <c r="A1166" s="61">
        <v>2099094</v>
      </c>
      <c r="B1166" s="61" t="s">
        <v>1766</v>
      </c>
      <c r="C1166" s="61" t="s">
        <v>485</v>
      </c>
      <c r="E1166" s="61" t="s">
        <v>3</v>
      </c>
      <c r="F1166" s="61" t="s">
        <v>0</v>
      </c>
      <c r="G1166" s="61">
        <v>37036</v>
      </c>
      <c r="R1166" s="61" t="s">
        <v>174</v>
      </c>
      <c r="S1166" s="61" t="s">
        <v>174</v>
      </c>
      <c r="T1166" s="61" t="s">
        <v>175</v>
      </c>
      <c r="U1166" s="61" t="s">
        <v>175</v>
      </c>
      <c r="V1166" s="61" t="s">
        <v>176</v>
      </c>
      <c r="W1166" s="61" t="s">
        <v>177</v>
      </c>
      <c r="X1166" s="61" t="s">
        <v>178</v>
      </c>
      <c r="Y1166" s="61" t="s">
        <v>179</v>
      </c>
    </row>
    <row r="1167" spans="1:25" x14ac:dyDescent="0.25">
      <c r="A1167" s="61">
        <v>2099223</v>
      </c>
      <c r="B1167" s="61" t="s">
        <v>1767</v>
      </c>
      <c r="C1167" s="61" t="s">
        <v>1768</v>
      </c>
      <c r="E1167" s="61" t="s">
        <v>3</v>
      </c>
      <c r="F1167" s="61" t="s">
        <v>1</v>
      </c>
      <c r="G1167" s="61">
        <v>28012</v>
      </c>
      <c r="R1167" s="61" t="s">
        <v>174</v>
      </c>
      <c r="S1167" s="61" t="s">
        <v>174</v>
      </c>
      <c r="T1167" s="61" t="s">
        <v>175</v>
      </c>
      <c r="U1167" s="61" t="s">
        <v>175</v>
      </c>
      <c r="V1167" s="61" t="s">
        <v>176</v>
      </c>
      <c r="W1167" s="61" t="s">
        <v>177</v>
      </c>
      <c r="X1167" s="61" t="s">
        <v>178</v>
      </c>
      <c r="Y1167" s="61" t="s">
        <v>179</v>
      </c>
    </row>
    <row r="1168" spans="1:25" x14ac:dyDescent="0.25">
      <c r="A1168" s="61">
        <v>2099420</v>
      </c>
      <c r="B1168" s="61" t="s">
        <v>1769</v>
      </c>
      <c r="C1168" s="61" t="s">
        <v>303</v>
      </c>
      <c r="E1168" s="61" t="s">
        <v>3</v>
      </c>
      <c r="F1168" s="61" t="s">
        <v>1</v>
      </c>
      <c r="G1168" s="61">
        <v>37033</v>
      </c>
      <c r="R1168" s="61" t="s">
        <v>174</v>
      </c>
      <c r="S1168" s="61" t="s">
        <v>174</v>
      </c>
      <c r="T1168" s="61" t="s">
        <v>175</v>
      </c>
      <c r="U1168" s="61" t="s">
        <v>175</v>
      </c>
      <c r="V1168" s="61" t="s">
        <v>176</v>
      </c>
      <c r="W1168" s="61" t="s">
        <v>177</v>
      </c>
      <c r="X1168" s="61" t="s">
        <v>178</v>
      </c>
      <c r="Y1168" s="61" t="s">
        <v>179</v>
      </c>
    </row>
    <row r="1169" spans="1:25" x14ac:dyDescent="0.25">
      <c r="A1169" s="61">
        <v>2099871</v>
      </c>
      <c r="B1169" s="61" t="s">
        <v>317</v>
      </c>
      <c r="C1169" s="61" t="s">
        <v>1770</v>
      </c>
      <c r="E1169" s="61" t="s">
        <v>2</v>
      </c>
      <c r="F1169" s="61" t="s">
        <v>1</v>
      </c>
      <c r="G1169" s="61">
        <v>28011</v>
      </c>
      <c r="R1169" s="61" t="s">
        <v>174</v>
      </c>
      <c r="S1169" s="61" t="s">
        <v>174</v>
      </c>
      <c r="T1169" s="61" t="s">
        <v>175</v>
      </c>
      <c r="U1169" s="61" t="s">
        <v>175</v>
      </c>
      <c r="V1169" s="61" t="s">
        <v>176</v>
      </c>
      <c r="W1169" s="61" t="s">
        <v>177</v>
      </c>
      <c r="X1169" s="61" t="s">
        <v>178</v>
      </c>
      <c r="Y1169" s="61" t="s">
        <v>179</v>
      </c>
    </row>
    <row r="1170" spans="1:25" x14ac:dyDescent="0.25">
      <c r="A1170" s="61">
        <v>2100177</v>
      </c>
      <c r="B1170" s="61" t="s">
        <v>1771</v>
      </c>
      <c r="C1170" s="61" t="s">
        <v>207</v>
      </c>
      <c r="E1170" s="61" t="s">
        <v>3</v>
      </c>
      <c r="F1170" s="61" t="s">
        <v>1</v>
      </c>
      <c r="G1170" s="61">
        <v>45008</v>
      </c>
      <c r="R1170" s="61" t="s">
        <v>174</v>
      </c>
      <c r="S1170" s="61" t="s">
        <v>174</v>
      </c>
      <c r="T1170" s="61" t="s">
        <v>175</v>
      </c>
      <c r="U1170" s="61" t="s">
        <v>175</v>
      </c>
      <c r="V1170" s="61" t="s">
        <v>176</v>
      </c>
      <c r="W1170" s="61" t="s">
        <v>177</v>
      </c>
      <c r="X1170" s="61" t="s">
        <v>178</v>
      </c>
      <c r="Y1170" s="61" t="s">
        <v>179</v>
      </c>
    </row>
    <row r="1171" spans="1:25" x14ac:dyDescent="0.25">
      <c r="A1171" s="61">
        <v>2100513</v>
      </c>
      <c r="B1171" s="61" t="s">
        <v>1772</v>
      </c>
      <c r="C1171" s="61" t="s">
        <v>389</v>
      </c>
      <c r="E1171" s="61" t="s">
        <v>2</v>
      </c>
      <c r="F1171" s="61" t="s">
        <v>0</v>
      </c>
      <c r="G1171" s="61">
        <v>28029</v>
      </c>
      <c r="R1171" s="61" t="s">
        <v>174</v>
      </c>
      <c r="S1171" s="61" t="s">
        <v>174</v>
      </c>
      <c r="T1171" s="61" t="s">
        <v>175</v>
      </c>
      <c r="U1171" s="61" t="s">
        <v>175</v>
      </c>
      <c r="V1171" s="61" t="s">
        <v>176</v>
      </c>
      <c r="W1171" s="61" t="s">
        <v>177</v>
      </c>
      <c r="X1171" s="61" t="s">
        <v>178</v>
      </c>
      <c r="Y1171" s="61" t="s">
        <v>179</v>
      </c>
    </row>
    <row r="1172" spans="1:25" x14ac:dyDescent="0.25">
      <c r="A1172" s="61">
        <v>2100725</v>
      </c>
      <c r="B1172" s="61" t="s">
        <v>1773</v>
      </c>
      <c r="C1172" s="61" t="s">
        <v>950</v>
      </c>
      <c r="E1172" s="61" t="s">
        <v>2</v>
      </c>
      <c r="F1172" s="61" t="s">
        <v>0</v>
      </c>
      <c r="G1172" s="61">
        <v>45009</v>
      </c>
      <c r="R1172" s="61" t="s">
        <v>174</v>
      </c>
      <c r="S1172" s="61" t="s">
        <v>174</v>
      </c>
      <c r="T1172" s="61" t="s">
        <v>175</v>
      </c>
      <c r="U1172" s="61" t="s">
        <v>175</v>
      </c>
      <c r="V1172" s="61" t="s">
        <v>176</v>
      </c>
      <c r="W1172" s="61" t="s">
        <v>177</v>
      </c>
      <c r="X1172" s="61" t="s">
        <v>178</v>
      </c>
      <c r="Y1172" s="61" t="s">
        <v>179</v>
      </c>
    </row>
    <row r="1173" spans="1:25" x14ac:dyDescent="0.25">
      <c r="A1173" s="61">
        <v>2100795</v>
      </c>
      <c r="B1173" s="61" t="s">
        <v>1774</v>
      </c>
      <c r="C1173" s="61" t="s">
        <v>1258</v>
      </c>
      <c r="E1173" s="61" t="s">
        <v>2</v>
      </c>
      <c r="F1173" s="61" t="s">
        <v>0</v>
      </c>
      <c r="G1173" s="61">
        <v>28024</v>
      </c>
      <c r="R1173" s="61" t="s">
        <v>174</v>
      </c>
      <c r="S1173" s="61" t="s">
        <v>174</v>
      </c>
      <c r="T1173" s="61" t="s">
        <v>175</v>
      </c>
      <c r="U1173" s="61" t="s">
        <v>175</v>
      </c>
      <c r="V1173" s="61" t="s">
        <v>176</v>
      </c>
      <c r="W1173" s="61" t="s">
        <v>177</v>
      </c>
      <c r="X1173" s="61" t="s">
        <v>178</v>
      </c>
      <c r="Y1173" s="61" t="s">
        <v>179</v>
      </c>
    </row>
    <row r="1174" spans="1:25" x14ac:dyDescent="0.25">
      <c r="A1174" s="61">
        <v>2100879</v>
      </c>
      <c r="B1174" s="61" t="s">
        <v>752</v>
      </c>
      <c r="C1174" s="61" t="s">
        <v>524</v>
      </c>
      <c r="E1174" s="61" t="s">
        <v>3</v>
      </c>
      <c r="F1174" s="61" t="s">
        <v>0</v>
      </c>
      <c r="G1174" s="61">
        <v>28031</v>
      </c>
      <c r="R1174" s="61" t="s">
        <v>174</v>
      </c>
      <c r="S1174" s="61" t="s">
        <v>174</v>
      </c>
      <c r="T1174" s="61" t="s">
        <v>175</v>
      </c>
      <c r="U1174" s="61" t="s">
        <v>175</v>
      </c>
      <c r="V1174" s="61" t="s">
        <v>176</v>
      </c>
      <c r="W1174" s="61" t="s">
        <v>177</v>
      </c>
      <c r="X1174" s="61" t="s">
        <v>178</v>
      </c>
      <c r="Y1174" s="61" t="s">
        <v>179</v>
      </c>
    </row>
    <row r="1175" spans="1:25" x14ac:dyDescent="0.25">
      <c r="A1175" s="61">
        <v>2101475</v>
      </c>
      <c r="B1175" s="61" t="s">
        <v>1775</v>
      </c>
      <c r="C1175" s="61" t="s">
        <v>1609</v>
      </c>
      <c r="E1175" s="61" t="s">
        <v>3</v>
      </c>
      <c r="F1175" s="61" t="s">
        <v>0</v>
      </c>
      <c r="G1175" s="61">
        <v>36003</v>
      </c>
      <c r="R1175" s="61" t="s">
        <v>174</v>
      </c>
      <c r="S1175" s="61" t="s">
        <v>174</v>
      </c>
      <c r="T1175" s="61" t="s">
        <v>175</v>
      </c>
      <c r="U1175" s="61" t="s">
        <v>175</v>
      </c>
      <c r="V1175" s="61" t="s">
        <v>176</v>
      </c>
      <c r="W1175" s="61" t="s">
        <v>177</v>
      </c>
      <c r="X1175" s="61" t="s">
        <v>178</v>
      </c>
      <c r="Y1175" s="61" t="s">
        <v>179</v>
      </c>
    </row>
    <row r="1176" spans="1:25" x14ac:dyDescent="0.25">
      <c r="A1176" s="61">
        <v>2101781</v>
      </c>
      <c r="B1176" s="61" t="s">
        <v>762</v>
      </c>
      <c r="C1176" s="61" t="s">
        <v>450</v>
      </c>
      <c r="E1176" s="61" t="s">
        <v>3</v>
      </c>
      <c r="F1176" s="61" t="s">
        <v>1</v>
      </c>
      <c r="G1176" s="61">
        <v>37038</v>
      </c>
      <c r="R1176" s="61" t="s">
        <v>174</v>
      </c>
      <c r="S1176" s="61" t="s">
        <v>174</v>
      </c>
      <c r="T1176" s="61" t="s">
        <v>175</v>
      </c>
      <c r="U1176" s="61" t="s">
        <v>175</v>
      </c>
      <c r="V1176" s="61" t="s">
        <v>176</v>
      </c>
      <c r="W1176" s="61" t="s">
        <v>177</v>
      </c>
      <c r="X1176" s="61" t="s">
        <v>178</v>
      </c>
      <c r="Y1176" s="61" t="s">
        <v>179</v>
      </c>
    </row>
    <row r="1177" spans="1:25" x14ac:dyDescent="0.25">
      <c r="A1177" s="61">
        <v>2101817</v>
      </c>
      <c r="B1177" s="61" t="s">
        <v>1776</v>
      </c>
      <c r="C1177" s="61" t="s">
        <v>421</v>
      </c>
      <c r="E1177" s="61" t="s">
        <v>3</v>
      </c>
      <c r="F1177" s="61" t="s">
        <v>1</v>
      </c>
      <c r="G1177" s="61">
        <v>45038</v>
      </c>
      <c r="R1177" s="61" t="s">
        <v>174</v>
      </c>
      <c r="S1177" s="61" t="s">
        <v>174</v>
      </c>
      <c r="T1177" s="61" t="s">
        <v>175</v>
      </c>
      <c r="U1177" s="61" t="s">
        <v>175</v>
      </c>
      <c r="V1177" s="61" t="s">
        <v>176</v>
      </c>
      <c r="W1177" s="61" t="s">
        <v>177</v>
      </c>
      <c r="X1177" s="61" t="s">
        <v>178</v>
      </c>
      <c r="Y1177" s="61" t="s">
        <v>179</v>
      </c>
    </row>
    <row r="1178" spans="1:25" x14ac:dyDescent="0.25">
      <c r="A1178" s="61">
        <v>2102157</v>
      </c>
      <c r="B1178" s="61" t="s">
        <v>1777</v>
      </c>
      <c r="C1178" s="61" t="s">
        <v>1418</v>
      </c>
      <c r="E1178" s="61" t="s">
        <v>2</v>
      </c>
      <c r="F1178" s="61" t="s">
        <v>1</v>
      </c>
      <c r="G1178" s="61">
        <v>37038</v>
      </c>
      <c r="R1178" s="61" t="s">
        <v>174</v>
      </c>
      <c r="S1178" s="61" t="s">
        <v>174</v>
      </c>
      <c r="T1178" s="61" t="s">
        <v>175</v>
      </c>
      <c r="U1178" s="61" t="s">
        <v>175</v>
      </c>
      <c r="V1178" s="61" t="s">
        <v>176</v>
      </c>
      <c r="W1178" s="61" t="s">
        <v>177</v>
      </c>
      <c r="X1178" s="61" t="s">
        <v>178</v>
      </c>
      <c r="Y1178" s="61" t="s">
        <v>179</v>
      </c>
    </row>
    <row r="1179" spans="1:25" x14ac:dyDescent="0.25">
      <c r="A1179" s="61">
        <v>2103163</v>
      </c>
      <c r="B1179" s="61" t="s">
        <v>1520</v>
      </c>
      <c r="C1179" s="61" t="s">
        <v>1778</v>
      </c>
      <c r="E1179" s="61" t="s">
        <v>2</v>
      </c>
      <c r="F1179" s="61" t="s">
        <v>1</v>
      </c>
      <c r="G1179" s="61">
        <v>36003</v>
      </c>
      <c r="R1179" s="61" t="s">
        <v>174</v>
      </c>
      <c r="S1179" s="61" t="s">
        <v>174</v>
      </c>
      <c r="T1179" s="61" t="s">
        <v>175</v>
      </c>
      <c r="U1179" s="61" t="s">
        <v>175</v>
      </c>
      <c r="V1179" s="61" t="s">
        <v>176</v>
      </c>
      <c r="W1179" s="61" t="s">
        <v>177</v>
      </c>
      <c r="X1179" s="61" t="s">
        <v>178</v>
      </c>
      <c r="Y1179" s="61" t="s">
        <v>179</v>
      </c>
    </row>
    <row r="1180" spans="1:25" x14ac:dyDescent="0.25">
      <c r="A1180" s="61">
        <v>2103280</v>
      </c>
      <c r="B1180" s="61" t="s">
        <v>1779</v>
      </c>
      <c r="C1180" s="61" t="s">
        <v>1780</v>
      </c>
      <c r="E1180" s="61" t="s">
        <v>3</v>
      </c>
      <c r="F1180" s="61" t="s">
        <v>1</v>
      </c>
      <c r="G1180" s="61">
        <v>37016</v>
      </c>
      <c r="R1180" s="61" t="s">
        <v>174</v>
      </c>
      <c r="S1180" s="61" t="s">
        <v>174</v>
      </c>
      <c r="T1180" s="61" t="s">
        <v>175</v>
      </c>
      <c r="U1180" s="61" t="s">
        <v>175</v>
      </c>
      <c r="V1180" s="61" t="s">
        <v>176</v>
      </c>
      <c r="W1180" s="61" t="s">
        <v>177</v>
      </c>
      <c r="X1180" s="61" t="s">
        <v>178</v>
      </c>
      <c r="Y1180" s="61" t="s">
        <v>179</v>
      </c>
    </row>
    <row r="1181" spans="1:25" x14ac:dyDescent="0.25">
      <c r="A1181" s="61">
        <v>2103847</v>
      </c>
      <c r="B1181" s="61" t="s">
        <v>1781</v>
      </c>
      <c r="C1181" s="61" t="s">
        <v>291</v>
      </c>
      <c r="E1181" s="61" t="s">
        <v>3</v>
      </c>
      <c r="F1181" s="61" t="s">
        <v>1</v>
      </c>
      <c r="G1181" s="61">
        <v>41016</v>
      </c>
      <c r="R1181" s="61" t="s">
        <v>174</v>
      </c>
      <c r="S1181" s="61" t="s">
        <v>174</v>
      </c>
      <c r="T1181" s="61" t="s">
        <v>175</v>
      </c>
      <c r="U1181" s="61" t="s">
        <v>175</v>
      </c>
      <c r="V1181" s="61" t="s">
        <v>176</v>
      </c>
      <c r="W1181" s="61" t="s">
        <v>177</v>
      </c>
      <c r="X1181" s="61" t="s">
        <v>178</v>
      </c>
      <c r="Y1181" s="61" t="s">
        <v>179</v>
      </c>
    </row>
    <row r="1182" spans="1:25" x14ac:dyDescent="0.25">
      <c r="A1182" s="61">
        <v>2104220</v>
      </c>
      <c r="B1182" s="61" t="s">
        <v>1782</v>
      </c>
      <c r="C1182" s="61" t="s">
        <v>679</v>
      </c>
      <c r="E1182" s="61" t="s">
        <v>2</v>
      </c>
      <c r="F1182" s="61" t="s">
        <v>0</v>
      </c>
      <c r="G1182" s="61">
        <v>28012</v>
      </c>
      <c r="R1182" s="61" t="s">
        <v>174</v>
      </c>
      <c r="S1182" s="61" t="s">
        <v>174</v>
      </c>
      <c r="T1182" s="61" t="s">
        <v>175</v>
      </c>
      <c r="U1182" s="61" t="s">
        <v>175</v>
      </c>
      <c r="V1182" s="61" t="s">
        <v>176</v>
      </c>
      <c r="W1182" s="61" t="s">
        <v>177</v>
      </c>
      <c r="X1182" s="61" t="s">
        <v>178</v>
      </c>
      <c r="Y1182" s="61" t="s">
        <v>179</v>
      </c>
    </row>
    <row r="1183" spans="1:25" x14ac:dyDescent="0.25">
      <c r="A1183" s="61">
        <v>2104307</v>
      </c>
      <c r="B1183" s="61" t="s">
        <v>1783</v>
      </c>
      <c r="C1183" s="61" t="s">
        <v>318</v>
      </c>
      <c r="E1183" s="61" t="s">
        <v>2</v>
      </c>
      <c r="F1183" s="61" t="s">
        <v>0</v>
      </c>
      <c r="G1183" s="61">
        <v>36011</v>
      </c>
      <c r="R1183" s="61" t="s">
        <v>174</v>
      </c>
      <c r="S1183" s="61" t="s">
        <v>174</v>
      </c>
      <c r="T1183" s="61" t="s">
        <v>175</v>
      </c>
      <c r="U1183" s="61" t="s">
        <v>175</v>
      </c>
      <c r="V1183" s="61" t="s">
        <v>176</v>
      </c>
      <c r="W1183" s="61" t="s">
        <v>177</v>
      </c>
      <c r="X1183" s="61" t="s">
        <v>178</v>
      </c>
      <c r="Y1183" s="61" t="s">
        <v>179</v>
      </c>
    </row>
    <row r="1184" spans="1:25" x14ac:dyDescent="0.25">
      <c r="A1184" s="61">
        <v>2104387</v>
      </c>
      <c r="B1184" s="61" t="s">
        <v>1784</v>
      </c>
      <c r="C1184" s="61" t="s">
        <v>1785</v>
      </c>
      <c r="E1184" s="61" t="s">
        <v>3</v>
      </c>
      <c r="F1184" s="61" t="s">
        <v>0</v>
      </c>
      <c r="G1184" s="61">
        <v>37036</v>
      </c>
      <c r="R1184" s="61" t="s">
        <v>174</v>
      </c>
      <c r="S1184" s="61" t="s">
        <v>174</v>
      </c>
      <c r="T1184" s="61" t="s">
        <v>175</v>
      </c>
      <c r="U1184" s="61" t="s">
        <v>175</v>
      </c>
      <c r="V1184" s="61" t="s">
        <v>176</v>
      </c>
      <c r="W1184" s="61" t="s">
        <v>177</v>
      </c>
      <c r="X1184" s="61" t="s">
        <v>178</v>
      </c>
      <c r="Y1184" s="61" t="s">
        <v>179</v>
      </c>
    </row>
    <row r="1185" spans="1:25" x14ac:dyDescent="0.25">
      <c r="A1185" s="61">
        <v>2104844</v>
      </c>
      <c r="B1185" s="61" t="s">
        <v>1786</v>
      </c>
      <c r="C1185" s="61" t="s">
        <v>327</v>
      </c>
      <c r="E1185" s="61" t="s">
        <v>3</v>
      </c>
      <c r="F1185" s="61" t="s">
        <v>0</v>
      </c>
      <c r="G1185" s="61">
        <v>18036</v>
      </c>
      <c r="R1185" s="61" t="s">
        <v>174</v>
      </c>
      <c r="S1185" s="61" t="s">
        <v>174</v>
      </c>
      <c r="T1185" s="61" t="s">
        <v>175</v>
      </c>
      <c r="U1185" s="61" t="s">
        <v>175</v>
      </c>
      <c r="V1185" s="61" t="s">
        <v>176</v>
      </c>
      <c r="W1185" s="61" t="s">
        <v>177</v>
      </c>
      <c r="X1185" s="61" t="s">
        <v>178</v>
      </c>
      <c r="Y1185" s="61" t="s">
        <v>179</v>
      </c>
    </row>
    <row r="1186" spans="1:25" x14ac:dyDescent="0.25">
      <c r="A1186" s="61">
        <v>2104897</v>
      </c>
      <c r="B1186" s="61" t="s">
        <v>1787</v>
      </c>
      <c r="C1186" s="61" t="s">
        <v>910</v>
      </c>
      <c r="E1186" s="61" t="s">
        <v>2</v>
      </c>
      <c r="F1186" s="61" t="s">
        <v>0</v>
      </c>
      <c r="G1186" s="61">
        <v>45009</v>
      </c>
      <c r="R1186" s="61" t="s">
        <v>174</v>
      </c>
      <c r="S1186" s="61" t="s">
        <v>174</v>
      </c>
      <c r="T1186" s="61" t="s">
        <v>175</v>
      </c>
      <c r="U1186" s="61" t="s">
        <v>175</v>
      </c>
      <c r="V1186" s="61" t="s">
        <v>176</v>
      </c>
      <c r="W1186" s="61" t="s">
        <v>177</v>
      </c>
      <c r="X1186" s="61" t="s">
        <v>178</v>
      </c>
      <c r="Y1186" s="61" t="s">
        <v>179</v>
      </c>
    </row>
    <row r="1187" spans="1:25" x14ac:dyDescent="0.25">
      <c r="A1187" s="61">
        <v>2104912</v>
      </c>
      <c r="B1187" s="61" t="s">
        <v>1788</v>
      </c>
      <c r="C1187" s="61" t="s">
        <v>250</v>
      </c>
      <c r="E1187" s="61" t="s">
        <v>3</v>
      </c>
      <c r="F1187" s="61" t="s">
        <v>1</v>
      </c>
      <c r="G1187" s="61">
        <v>28001</v>
      </c>
      <c r="R1187" s="61" t="s">
        <v>174</v>
      </c>
      <c r="S1187" s="61" t="s">
        <v>174</v>
      </c>
      <c r="T1187" s="61" t="s">
        <v>175</v>
      </c>
      <c r="U1187" s="61" t="s">
        <v>175</v>
      </c>
      <c r="V1187" s="61" t="s">
        <v>176</v>
      </c>
      <c r="W1187" s="61" t="s">
        <v>177</v>
      </c>
      <c r="X1187" s="61" t="s">
        <v>178</v>
      </c>
      <c r="Y1187" s="61" t="s">
        <v>179</v>
      </c>
    </row>
    <row r="1188" spans="1:25" x14ac:dyDescent="0.25">
      <c r="A1188" s="61">
        <v>2105163</v>
      </c>
      <c r="B1188" s="61" t="s">
        <v>1789</v>
      </c>
      <c r="C1188" s="61" t="s">
        <v>1790</v>
      </c>
      <c r="E1188" s="61" t="s">
        <v>3</v>
      </c>
      <c r="F1188" s="61" t="s">
        <v>0</v>
      </c>
      <c r="G1188" s="61">
        <v>45033</v>
      </c>
      <c r="R1188" s="61" t="s">
        <v>174</v>
      </c>
      <c r="S1188" s="61" t="s">
        <v>174</v>
      </c>
      <c r="T1188" s="61" t="s">
        <v>175</v>
      </c>
      <c r="U1188" s="61" t="s">
        <v>175</v>
      </c>
      <c r="V1188" s="61" t="s">
        <v>176</v>
      </c>
      <c r="W1188" s="61" t="s">
        <v>177</v>
      </c>
      <c r="X1188" s="61" t="s">
        <v>178</v>
      </c>
      <c r="Y1188" s="61" t="s">
        <v>179</v>
      </c>
    </row>
    <row r="1189" spans="1:25" x14ac:dyDescent="0.25">
      <c r="A1189" s="61">
        <v>2105732</v>
      </c>
      <c r="B1189" s="61" t="s">
        <v>1791</v>
      </c>
      <c r="C1189" s="61" t="s">
        <v>285</v>
      </c>
      <c r="E1189" s="61" t="s">
        <v>3</v>
      </c>
      <c r="F1189" s="61" t="s">
        <v>1</v>
      </c>
      <c r="G1189" s="61">
        <v>41006</v>
      </c>
      <c r="R1189" s="61" t="s">
        <v>174</v>
      </c>
      <c r="S1189" s="61" t="s">
        <v>174</v>
      </c>
      <c r="T1189" s="61" t="s">
        <v>175</v>
      </c>
      <c r="U1189" s="61" t="s">
        <v>175</v>
      </c>
      <c r="V1189" s="61" t="s">
        <v>176</v>
      </c>
      <c r="W1189" s="61" t="s">
        <v>177</v>
      </c>
      <c r="X1189" s="61" t="s">
        <v>178</v>
      </c>
      <c r="Y1189" s="61" t="s">
        <v>179</v>
      </c>
    </row>
    <row r="1190" spans="1:25" x14ac:dyDescent="0.25">
      <c r="A1190" s="61">
        <v>2105741</v>
      </c>
      <c r="B1190" s="61" t="s">
        <v>1792</v>
      </c>
      <c r="C1190" s="61" t="s">
        <v>1793</v>
      </c>
      <c r="E1190" s="61" t="s">
        <v>3</v>
      </c>
      <c r="F1190" s="61" t="s">
        <v>1</v>
      </c>
      <c r="G1190" s="61">
        <v>41006</v>
      </c>
      <c r="R1190" s="61" t="s">
        <v>174</v>
      </c>
      <c r="S1190" s="61" t="s">
        <v>174</v>
      </c>
      <c r="T1190" s="61" t="s">
        <v>175</v>
      </c>
      <c r="U1190" s="61" t="s">
        <v>175</v>
      </c>
      <c r="V1190" s="61" t="s">
        <v>176</v>
      </c>
      <c r="W1190" s="61" t="s">
        <v>177</v>
      </c>
      <c r="X1190" s="61" t="s">
        <v>178</v>
      </c>
      <c r="Y1190" s="61" t="s">
        <v>179</v>
      </c>
    </row>
    <row r="1191" spans="1:25" x14ac:dyDescent="0.25">
      <c r="A1191" s="61">
        <v>2106363</v>
      </c>
      <c r="B1191" s="61" t="s">
        <v>1794</v>
      </c>
      <c r="C1191" s="61" t="s">
        <v>716</v>
      </c>
      <c r="E1191" s="61" t="s">
        <v>3</v>
      </c>
      <c r="F1191" s="61" t="s">
        <v>1</v>
      </c>
      <c r="G1191" s="61">
        <v>41003</v>
      </c>
      <c r="R1191" s="61" t="s">
        <v>174</v>
      </c>
      <c r="S1191" s="61" t="s">
        <v>174</v>
      </c>
      <c r="T1191" s="61" t="s">
        <v>175</v>
      </c>
      <c r="U1191" s="61" t="s">
        <v>175</v>
      </c>
      <c r="V1191" s="61" t="s">
        <v>176</v>
      </c>
      <c r="W1191" s="61" t="s">
        <v>177</v>
      </c>
      <c r="X1191" s="61" t="s">
        <v>178</v>
      </c>
      <c r="Y1191" s="61" t="s">
        <v>179</v>
      </c>
    </row>
    <row r="1192" spans="1:25" x14ac:dyDescent="0.25">
      <c r="A1192" s="61">
        <v>2106379</v>
      </c>
      <c r="B1192" s="61" t="s">
        <v>1795</v>
      </c>
      <c r="C1192" s="61" t="s">
        <v>383</v>
      </c>
      <c r="E1192" s="61" t="s">
        <v>3</v>
      </c>
      <c r="F1192" s="61" t="s">
        <v>0</v>
      </c>
      <c r="G1192" s="61">
        <v>41012</v>
      </c>
      <c r="R1192" s="61" t="s">
        <v>174</v>
      </c>
      <c r="S1192" s="61" t="s">
        <v>174</v>
      </c>
      <c r="T1192" s="61" t="s">
        <v>175</v>
      </c>
      <c r="U1192" s="61" t="s">
        <v>175</v>
      </c>
      <c r="V1192" s="61" t="s">
        <v>176</v>
      </c>
      <c r="W1192" s="61" t="s">
        <v>177</v>
      </c>
      <c r="X1192" s="61" t="s">
        <v>178</v>
      </c>
      <c r="Y1192" s="61" t="s">
        <v>179</v>
      </c>
    </row>
    <row r="1193" spans="1:25" x14ac:dyDescent="0.25">
      <c r="A1193" s="61">
        <v>2106400</v>
      </c>
      <c r="B1193" s="61" t="s">
        <v>1796</v>
      </c>
      <c r="C1193" s="61" t="s">
        <v>211</v>
      </c>
      <c r="E1193" s="61" t="s">
        <v>3</v>
      </c>
      <c r="F1193" s="61" t="s">
        <v>0</v>
      </c>
      <c r="G1193" s="61">
        <v>41012</v>
      </c>
      <c r="R1193" s="61" t="s">
        <v>174</v>
      </c>
      <c r="S1193" s="61" t="s">
        <v>174</v>
      </c>
      <c r="T1193" s="61" t="s">
        <v>175</v>
      </c>
      <c r="U1193" s="61" t="s">
        <v>175</v>
      </c>
      <c r="V1193" s="61" t="s">
        <v>176</v>
      </c>
      <c r="W1193" s="61" t="s">
        <v>177</v>
      </c>
      <c r="X1193" s="61" t="s">
        <v>178</v>
      </c>
      <c r="Y1193" s="61" t="s">
        <v>179</v>
      </c>
    </row>
    <row r="1194" spans="1:25" x14ac:dyDescent="0.25">
      <c r="A1194" s="61">
        <v>2106410</v>
      </c>
      <c r="B1194" s="61" t="s">
        <v>1797</v>
      </c>
      <c r="C1194" s="61" t="s">
        <v>299</v>
      </c>
      <c r="E1194" s="61" t="s">
        <v>3</v>
      </c>
      <c r="F1194" s="61" t="s">
        <v>1</v>
      </c>
      <c r="G1194" s="61">
        <v>41012</v>
      </c>
      <c r="R1194" s="61" t="s">
        <v>174</v>
      </c>
      <c r="S1194" s="61" t="s">
        <v>174</v>
      </c>
      <c r="T1194" s="61" t="s">
        <v>175</v>
      </c>
      <c r="U1194" s="61" t="s">
        <v>175</v>
      </c>
      <c r="V1194" s="61" t="s">
        <v>176</v>
      </c>
      <c r="W1194" s="61" t="s">
        <v>177</v>
      </c>
      <c r="X1194" s="61" t="s">
        <v>178</v>
      </c>
      <c r="Y1194" s="61" t="s">
        <v>179</v>
      </c>
    </row>
    <row r="1195" spans="1:25" x14ac:dyDescent="0.25">
      <c r="A1195" s="61">
        <v>2107444</v>
      </c>
      <c r="B1195" s="61" t="s">
        <v>1798</v>
      </c>
      <c r="C1195" s="61" t="s">
        <v>534</v>
      </c>
      <c r="E1195" s="61" t="s">
        <v>3</v>
      </c>
      <c r="F1195" s="61" t="s">
        <v>1</v>
      </c>
      <c r="G1195" s="61">
        <v>28031</v>
      </c>
      <c r="R1195" s="61" t="s">
        <v>174</v>
      </c>
      <c r="S1195" s="61" t="s">
        <v>174</v>
      </c>
      <c r="T1195" s="61" t="s">
        <v>175</v>
      </c>
      <c r="U1195" s="61" t="s">
        <v>175</v>
      </c>
      <c r="V1195" s="61" t="s">
        <v>176</v>
      </c>
      <c r="W1195" s="61" t="s">
        <v>177</v>
      </c>
      <c r="X1195" s="61" t="s">
        <v>178</v>
      </c>
      <c r="Y1195" s="61" t="s">
        <v>179</v>
      </c>
    </row>
    <row r="1196" spans="1:25" x14ac:dyDescent="0.25">
      <c r="A1196" s="61">
        <v>2108455</v>
      </c>
      <c r="B1196" s="61" t="s">
        <v>1799</v>
      </c>
      <c r="C1196" s="61" t="s">
        <v>327</v>
      </c>
      <c r="E1196" s="61" t="s">
        <v>2</v>
      </c>
      <c r="F1196" s="61" t="s">
        <v>0</v>
      </c>
      <c r="G1196" s="61">
        <v>37023</v>
      </c>
      <c r="R1196" s="61" t="s">
        <v>174</v>
      </c>
      <c r="S1196" s="61" t="s">
        <v>174</v>
      </c>
      <c r="T1196" s="61" t="s">
        <v>175</v>
      </c>
      <c r="U1196" s="61" t="s">
        <v>175</v>
      </c>
      <c r="V1196" s="61" t="s">
        <v>176</v>
      </c>
      <c r="W1196" s="61" t="s">
        <v>177</v>
      </c>
      <c r="X1196" s="61" t="s">
        <v>178</v>
      </c>
      <c r="Y1196" s="61" t="s">
        <v>179</v>
      </c>
    </row>
    <row r="1197" spans="1:25" x14ac:dyDescent="0.25">
      <c r="A1197" s="61">
        <v>2108810</v>
      </c>
      <c r="B1197" s="61" t="s">
        <v>1800</v>
      </c>
      <c r="C1197" s="61" t="s">
        <v>1801</v>
      </c>
      <c r="E1197" s="61" t="s">
        <v>3</v>
      </c>
      <c r="F1197" s="61" t="s">
        <v>1</v>
      </c>
      <c r="G1197" s="61">
        <v>37023</v>
      </c>
      <c r="R1197" s="61" t="s">
        <v>174</v>
      </c>
      <c r="S1197" s="61" t="s">
        <v>174</v>
      </c>
      <c r="T1197" s="61" t="s">
        <v>175</v>
      </c>
      <c r="U1197" s="61" t="s">
        <v>175</v>
      </c>
      <c r="V1197" s="61" t="s">
        <v>176</v>
      </c>
      <c r="W1197" s="61" t="s">
        <v>177</v>
      </c>
      <c r="X1197" s="61" t="s">
        <v>178</v>
      </c>
      <c r="Y1197" s="61" t="s">
        <v>179</v>
      </c>
    </row>
    <row r="1198" spans="1:25" x14ac:dyDescent="0.25">
      <c r="A1198" s="61">
        <v>2108817</v>
      </c>
      <c r="B1198" s="61" t="s">
        <v>1802</v>
      </c>
      <c r="C1198" s="61" t="s">
        <v>667</v>
      </c>
      <c r="E1198" s="61" t="s">
        <v>3</v>
      </c>
      <c r="F1198" s="61" t="s">
        <v>1</v>
      </c>
      <c r="G1198" s="61">
        <v>37023</v>
      </c>
      <c r="R1198" s="61" t="s">
        <v>174</v>
      </c>
      <c r="S1198" s="61" t="s">
        <v>174</v>
      </c>
      <c r="T1198" s="61" t="s">
        <v>175</v>
      </c>
      <c r="U1198" s="61" t="s">
        <v>175</v>
      </c>
      <c r="V1198" s="61" t="s">
        <v>176</v>
      </c>
      <c r="W1198" s="61" t="s">
        <v>177</v>
      </c>
      <c r="X1198" s="61" t="s">
        <v>178</v>
      </c>
      <c r="Y1198" s="61" t="s">
        <v>179</v>
      </c>
    </row>
    <row r="1199" spans="1:25" x14ac:dyDescent="0.25">
      <c r="A1199" s="61">
        <v>2108838</v>
      </c>
      <c r="B1199" s="61" t="s">
        <v>1803</v>
      </c>
      <c r="C1199" s="61" t="s">
        <v>1072</v>
      </c>
      <c r="E1199" s="61" t="s">
        <v>3</v>
      </c>
      <c r="F1199" s="61" t="s">
        <v>1</v>
      </c>
      <c r="G1199" s="61">
        <v>37023</v>
      </c>
      <c r="R1199" s="61" t="s">
        <v>174</v>
      </c>
      <c r="S1199" s="61" t="s">
        <v>174</v>
      </c>
      <c r="T1199" s="61" t="s">
        <v>175</v>
      </c>
      <c r="U1199" s="61" t="s">
        <v>175</v>
      </c>
      <c r="V1199" s="61" t="s">
        <v>176</v>
      </c>
      <c r="W1199" s="61" t="s">
        <v>177</v>
      </c>
      <c r="X1199" s="61" t="s">
        <v>178</v>
      </c>
      <c r="Y1199" s="61" t="s">
        <v>179</v>
      </c>
    </row>
    <row r="1200" spans="1:25" x14ac:dyDescent="0.25">
      <c r="A1200" s="61">
        <v>2108882</v>
      </c>
      <c r="B1200" s="61" t="s">
        <v>1804</v>
      </c>
      <c r="C1200" s="61" t="s">
        <v>1805</v>
      </c>
      <c r="E1200" s="61" t="s">
        <v>3</v>
      </c>
      <c r="F1200" s="61" t="s">
        <v>1</v>
      </c>
      <c r="G1200" s="61">
        <v>37023</v>
      </c>
      <c r="R1200" s="61" t="s">
        <v>174</v>
      </c>
      <c r="S1200" s="61" t="s">
        <v>174</v>
      </c>
      <c r="T1200" s="61" t="s">
        <v>175</v>
      </c>
      <c r="U1200" s="61" t="s">
        <v>175</v>
      </c>
      <c r="V1200" s="61" t="s">
        <v>176</v>
      </c>
      <c r="W1200" s="61" t="s">
        <v>177</v>
      </c>
      <c r="X1200" s="61" t="s">
        <v>178</v>
      </c>
      <c r="Y1200" s="61" t="s">
        <v>179</v>
      </c>
    </row>
    <row r="1201" spans="1:25" x14ac:dyDescent="0.25">
      <c r="A1201" s="61">
        <v>2108915</v>
      </c>
      <c r="B1201" s="61" t="s">
        <v>1806</v>
      </c>
      <c r="C1201" s="61" t="s">
        <v>1807</v>
      </c>
      <c r="E1201" s="61" t="s">
        <v>3</v>
      </c>
      <c r="F1201" s="61" t="s">
        <v>1</v>
      </c>
      <c r="G1201" s="61">
        <v>37023</v>
      </c>
      <c r="R1201" s="61" t="s">
        <v>174</v>
      </c>
      <c r="S1201" s="61" t="s">
        <v>174</v>
      </c>
      <c r="T1201" s="61" t="s">
        <v>175</v>
      </c>
      <c r="U1201" s="61" t="s">
        <v>175</v>
      </c>
      <c r="V1201" s="61" t="s">
        <v>176</v>
      </c>
      <c r="W1201" s="61" t="s">
        <v>177</v>
      </c>
      <c r="X1201" s="61" t="s">
        <v>178</v>
      </c>
      <c r="Y1201" s="61" t="s">
        <v>179</v>
      </c>
    </row>
    <row r="1202" spans="1:25" x14ac:dyDescent="0.25">
      <c r="A1202" s="61">
        <v>2109375</v>
      </c>
      <c r="B1202" s="61" t="s">
        <v>1808</v>
      </c>
      <c r="C1202" s="61" t="s">
        <v>1489</v>
      </c>
      <c r="E1202" s="61" t="s">
        <v>3</v>
      </c>
      <c r="F1202" s="61" t="s">
        <v>0</v>
      </c>
      <c r="G1202" s="61">
        <v>28029</v>
      </c>
      <c r="R1202" s="61" t="s">
        <v>174</v>
      </c>
      <c r="S1202" s="61" t="s">
        <v>174</v>
      </c>
      <c r="T1202" s="61" t="s">
        <v>175</v>
      </c>
      <c r="U1202" s="61" t="s">
        <v>175</v>
      </c>
      <c r="V1202" s="61" t="s">
        <v>176</v>
      </c>
      <c r="W1202" s="61" t="s">
        <v>177</v>
      </c>
      <c r="X1202" s="61" t="s">
        <v>178</v>
      </c>
      <c r="Y1202" s="61" t="s">
        <v>179</v>
      </c>
    </row>
    <row r="1203" spans="1:25" x14ac:dyDescent="0.25">
      <c r="A1203" s="61">
        <v>2110200</v>
      </c>
      <c r="B1203" s="61" t="s">
        <v>1809</v>
      </c>
      <c r="C1203" s="61" t="s">
        <v>209</v>
      </c>
      <c r="E1203" s="61" t="s">
        <v>2</v>
      </c>
      <c r="F1203" s="61" t="s">
        <v>1</v>
      </c>
      <c r="G1203" s="61">
        <v>41003</v>
      </c>
      <c r="R1203" s="61" t="s">
        <v>174</v>
      </c>
      <c r="S1203" s="61" t="s">
        <v>174</v>
      </c>
      <c r="T1203" s="61" t="s">
        <v>175</v>
      </c>
      <c r="U1203" s="61" t="s">
        <v>175</v>
      </c>
      <c r="V1203" s="61" t="s">
        <v>176</v>
      </c>
      <c r="W1203" s="61" t="s">
        <v>177</v>
      </c>
      <c r="X1203" s="61" t="s">
        <v>178</v>
      </c>
      <c r="Y1203" s="61" t="s">
        <v>179</v>
      </c>
    </row>
    <row r="1204" spans="1:25" x14ac:dyDescent="0.25">
      <c r="A1204" s="61">
        <v>2110359</v>
      </c>
      <c r="B1204" s="61" t="s">
        <v>1810</v>
      </c>
      <c r="C1204" s="61" t="s">
        <v>967</v>
      </c>
      <c r="E1204" s="61" t="s">
        <v>2</v>
      </c>
      <c r="F1204" s="61" t="s">
        <v>0</v>
      </c>
      <c r="G1204" s="61">
        <v>37042</v>
      </c>
      <c r="R1204" s="61" t="s">
        <v>174</v>
      </c>
      <c r="S1204" s="61" t="s">
        <v>174</v>
      </c>
      <c r="T1204" s="61" t="s">
        <v>175</v>
      </c>
      <c r="U1204" s="61" t="s">
        <v>175</v>
      </c>
      <c r="V1204" s="61" t="s">
        <v>176</v>
      </c>
      <c r="W1204" s="61" t="s">
        <v>177</v>
      </c>
      <c r="X1204" s="61" t="s">
        <v>178</v>
      </c>
      <c r="Y1204" s="61" t="s">
        <v>179</v>
      </c>
    </row>
    <row r="1205" spans="1:25" x14ac:dyDescent="0.25">
      <c r="A1205" s="61">
        <v>2110879</v>
      </c>
      <c r="B1205" s="61" t="s">
        <v>1811</v>
      </c>
      <c r="C1205" s="61" t="s">
        <v>667</v>
      </c>
      <c r="E1205" s="61" t="s">
        <v>2</v>
      </c>
      <c r="F1205" s="61" t="s">
        <v>1</v>
      </c>
      <c r="G1205" s="61">
        <v>45038</v>
      </c>
      <c r="R1205" s="61" t="s">
        <v>174</v>
      </c>
      <c r="S1205" s="61" t="s">
        <v>174</v>
      </c>
      <c r="T1205" s="61" t="s">
        <v>175</v>
      </c>
      <c r="U1205" s="61" t="s">
        <v>175</v>
      </c>
      <c r="V1205" s="61" t="s">
        <v>176</v>
      </c>
      <c r="W1205" s="61" t="s">
        <v>177</v>
      </c>
      <c r="X1205" s="61" t="s">
        <v>178</v>
      </c>
      <c r="Y1205" s="61" t="s">
        <v>179</v>
      </c>
    </row>
    <row r="1206" spans="1:25" x14ac:dyDescent="0.25">
      <c r="A1206" s="61">
        <v>2111837</v>
      </c>
      <c r="B1206" s="61" t="s">
        <v>1812</v>
      </c>
      <c r="C1206" s="61" t="s">
        <v>1813</v>
      </c>
      <c r="E1206" s="61" t="s">
        <v>3</v>
      </c>
      <c r="F1206" s="61" t="s">
        <v>1</v>
      </c>
      <c r="G1206" s="61">
        <v>18035</v>
      </c>
      <c r="R1206" s="61" t="s">
        <v>174</v>
      </c>
      <c r="S1206" s="61" t="s">
        <v>174</v>
      </c>
      <c r="T1206" s="61" t="s">
        <v>175</v>
      </c>
      <c r="U1206" s="61" t="s">
        <v>175</v>
      </c>
      <c r="V1206" s="61" t="s">
        <v>176</v>
      </c>
      <c r="W1206" s="61" t="s">
        <v>177</v>
      </c>
      <c r="X1206" s="61" t="s">
        <v>178</v>
      </c>
      <c r="Y1206" s="61" t="s">
        <v>179</v>
      </c>
    </row>
    <row r="1207" spans="1:25" x14ac:dyDescent="0.25">
      <c r="A1207" s="61">
        <v>2112279</v>
      </c>
      <c r="B1207" s="61" t="s">
        <v>1814</v>
      </c>
      <c r="C1207" s="61" t="s">
        <v>401</v>
      </c>
      <c r="E1207" s="61" t="s">
        <v>3</v>
      </c>
      <c r="F1207" s="61" t="s">
        <v>1</v>
      </c>
      <c r="G1207" s="61">
        <v>45008</v>
      </c>
      <c r="R1207" s="61" t="s">
        <v>174</v>
      </c>
      <c r="S1207" s="61" t="s">
        <v>174</v>
      </c>
      <c r="T1207" s="61" t="s">
        <v>175</v>
      </c>
      <c r="U1207" s="61" t="s">
        <v>175</v>
      </c>
      <c r="V1207" s="61" t="s">
        <v>176</v>
      </c>
      <c r="W1207" s="61" t="s">
        <v>177</v>
      </c>
      <c r="X1207" s="61" t="s">
        <v>178</v>
      </c>
      <c r="Y1207" s="61" t="s">
        <v>179</v>
      </c>
    </row>
    <row r="1208" spans="1:25" x14ac:dyDescent="0.25">
      <c r="A1208" s="61">
        <v>2112344</v>
      </c>
      <c r="B1208" s="61" t="s">
        <v>1815</v>
      </c>
      <c r="C1208" s="61" t="s">
        <v>1816</v>
      </c>
      <c r="E1208" s="61" t="s">
        <v>2</v>
      </c>
      <c r="F1208" s="61" t="s">
        <v>1</v>
      </c>
      <c r="G1208" s="61">
        <v>45011</v>
      </c>
      <c r="R1208" s="61" t="s">
        <v>174</v>
      </c>
      <c r="S1208" s="61" t="s">
        <v>174</v>
      </c>
      <c r="T1208" s="61" t="s">
        <v>175</v>
      </c>
      <c r="U1208" s="61" t="s">
        <v>175</v>
      </c>
      <c r="V1208" s="61" t="s">
        <v>176</v>
      </c>
      <c r="W1208" s="61" t="s">
        <v>177</v>
      </c>
      <c r="X1208" s="61" t="s">
        <v>178</v>
      </c>
      <c r="Y1208" s="61" t="s">
        <v>179</v>
      </c>
    </row>
    <row r="1209" spans="1:25" x14ac:dyDescent="0.25">
      <c r="A1209" s="61">
        <v>2112444</v>
      </c>
      <c r="B1209" s="61" t="s">
        <v>1817</v>
      </c>
      <c r="C1209" s="61" t="s">
        <v>1818</v>
      </c>
      <c r="E1209" s="61" t="s">
        <v>3</v>
      </c>
      <c r="F1209" s="61" t="s">
        <v>1</v>
      </c>
      <c r="G1209" s="61">
        <v>28030</v>
      </c>
      <c r="R1209" s="61" t="s">
        <v>174</v>
      </c>
      <c r="S1209" s="61" t="s">
        <v>174</v>
      </c>
      <c r="T1209" s="61" t="s">
        <v>175</v>
      </c>
      <c r="U1209" s="61" t="s">
        <v>175</v>
      </c>
      <c r="V1209" s="61" t="s">
        <v>176</v>
      </c>
      <c r="W1209" s="61" t="s">
        <v>177</v>
      </c>
      <c r="X1209" s="61" t="s">
        <v>178</v>
      </c>
      <c r="Y1209" s="61" t="s">
        <v>179</v>
      </c>
    </row>
    <row r="1210" spans="1:25" x14ac:dyDescent="0.25">
      <c r="A1210" s="61">
        <v>2112734</v>
      </c>
      <c r="B1210" s="61" t="s">
        <v>1819</v>
      </c>
      <c r="C1210" s="61" t="s">
        <v>301</v>
      </c>
      <c r="E1210" s="61" t="s">
        <v>3</v>
      </c>
      <c r="F1210" s="61" t="s">
        <v>0</v>
      </c>
      <c r="G1210" s="61">
        <v>41006</v>
      </c>
      <c r="R1210" s="61" t="s">
        <v>174</v>
      </c>
      <c r="S1210" s="61" t="s">
        <v>174</v>
      </c>
      <c r="T1210" s="61" t="s">
        <v>175</v>
      </c>
      <c r="U1210" s="61" t="s">
        <v>175</v>
      </c>
      <c r="V1210" s="61" t="s">
        <v>176</v>
      </c>
      <c r="W1210" s="61" t="s">
        <v>177</v>
      </c>
      <c r="X1210" s="61" t="s">
        <v>178</v>
      </c>
      <c r="Y1210" s="61" t="s">
        <v>179</v>
      </c>
    </row>
    <row r="1211" spans="1:25" x14ac:dyDescent="0.25">
      <c r="A1211" s="61">
        <v>2112743</v>
      </c>
      <c r="B1211" s="61" t="s">
        <v>1819</v>
      </c>
      <c r="C1211" s="61" t="s">
        <v>1820</v>
      </c>
      <c r="E1211" s="61" t="s">
        <v>3</v>
      </c>
      <c r="F1211" s="61" t="s">
        <v>1</v>
      </c>
      <c r="G1211" s="61">
        <v>41006</v>
      </c>
      <c r="R1211" s="61" t="s">
        <v>174</v>
      </c>
      <c r="S1211" s="61" t="s">
        <v>174</v>
      </c>
      <c r="T1211" s="61" t="s">
        <v>175</v>
      </c>
      <c r="U1211" s="61" t="s">
        <v>175</v>
      </c>
      <c r="V1211" s="61" t="s">
        <v>176</v>
      </c>
      <c r="W1211" s="61" t="s">
        <v>177</v>
      </c>
      <c r="X1211" s="61" t="s">
        <v>178</v>
      </c>
      <c r="Y1211" s="61" t="s">
        <v>179</v>
      </c>
    </row>
    <row r="1212" spans="1:25" x14ac:dyDescent="0.25">
      <c r="A1212" s="61">
        <v>2112897</v>
      </c>
      <c r="B1212" s="61" t="s">
        <v>578</v>
      </c>
      <c r="C1212" s="61" t="s">
        <v>1821</v>
      </c>
      <c r="E1212" s="61" t="s">
        <v>3</v>
      </c>
      <c r="F1212" s="61" t="s">
        <v>1</v>
      </c>
      <c r="G1212" s="61">
        <v>28008</v>
      </c>
      <c r="R1212" s="61" t="s">
        <v>174</v>
      </c>
      <c r="S1212" s="61" t="s">
        <v>174</v>
      </c>
      <c r="T1212" s="61" t="s">
        <v>175</v>
      </c>
      <c r="U1212" s="61" t="s">
        <v>175</v>
      </c>
      <c r="V1212" s="61" t="s">
        <v>176</v>
      </c>
      <c r="W1212" s="61" t="s">
        <v>177</v>
      </c>
      <c r="X1212" s="61" t="s">
        <v>178</v>
      </c>
      <c r="Y1212" s="61" t="s">
        <v>179</v>
      </c>
    </row>
    <row r="1213" spans="1:25" x14ac:dyDescent="0.25">
      <c r="A1213" s="61">
        <v>2112929</v>
      </c>
      <c r="B1213" s="61" t="s">
        <v>1822</v>
      </c>
      <c r="C1213" s="61" t="s">
        <v>307</v>
      </c>
      <c r="E1213" s="61" t="s">
        <v>3</v>
      </c>
      <c r="F1213" s="61" t="s">
        <v>1</v>
      </c>
      <c r="G1213" s="61">
        <v>18035</v>
      </c>
      <c r="R1213" s="61" t="s">
        <v>174</v>
      </c>
      <c r="S1213" s="61" t="s">
        <v>174</v>
      </c>
      <c r="T1213" s="61" t="s">
        <v>175</v>
      </c>
      <c r="U1213" s="61" t="s">
        <v>175</v>
      </c>
      <c r="V1213" s="61" t="s">
        <v>176</v>
      </c>
      <c r="W1213" s="61" t="s">
        <v>177</v>
      </c>
      <c r="X1213" s="61" t="s">
        <v>178</v>
      </c>
      <c r="Y1213" s="61" t="s">
        <v>179</v>
      </c>
    </row>
    <row r="1214" spans="1:25" x14ac:dyDescent="0.25">
      <c r="A1214" s="61">
        <v>2112972</v>
      </c>
      <c r="B1214" s="61" t="s">
        <v>1823</v>
      </c>
      <c r="C1214" s="61" t="s">
        <v>1088</v>
      </c>
      <c r="E1214" s="61" t="s">
        <v>3</v>
      </c>
      <c r="F1214" s="61" t="s">
        <v>0</v>
      </c>
      <c r="G1214" s="61">
        <v>18032</v>
      </c>
      <c r="R1214" s="61" t="s">
        <v>174</v>
      </c>
      <c r="S1214" s="61" t="s">
        <v>174</v>
      </c>
      <c r="T1214" s="61" t="s">
        <v>175</v>
      </c>
      <c r="U1214" s="61" t="s">
        <v>175</v>
      </c>
      <c r="V1214" s="61" t="s">
        <v>176</v>
      </c>
      <c r="W1214" s="61" t="s">
        <v>177</v>
      </c>
      <c r="X1214" s="61" t="s">
        <v>178</v>
      </c>
      <c r="Y1214" s="61" t="s">
        <v>179</v>
      </c>
    </row>
    <row r="1215" spans="1:25" x14ac:dyDescent="0.25">
      <c r="A1215" s="61">
        <v>2113066</v>
      </c>
      <c r="B1215" s="61" t="s">
        <v>1824</v>
      </c>
      <c r="C1215" s="61" t="s">
        <v>205</v>
      </c>
      <c r="E1215" s="61" t="s">
        <v>3</v>
      </c>
      <c r="F1215" s="61" t="s">
        <v>1</v>
      </c>
      <c r="G1215" s="61">
        <v>41002</v>
      </c>
      <c r="R1215" s="61" t="s">
        <v>174</v>
      </c>
      <c r="S1215" s="61" t="s">
        <v>174</v>
      </c>
      <c r="T1215" s="61" t="s">
        <v>175</v>
      </c>
      <c r="U1215" s="61" t="s">
        <v>175</v>
      </c>
      <c r="V1215" s="61" t="s">
        <v>176</v>
      </c>
      <c r="W1215" s="61" t="s">
        <v>177</v>
      </c>
      <c r="X1215" s="61" t="s">
        <v>178</v>
      </c>
      <c r="Y1215" s="61" t="s">
        <v>179</v>
      </c>
    </row>
    <row r="1216" spans="1:25" x14ac:dyDescent="0.25">
      <c r="A1216" s="61">
        <v>2113140</v>
      </c>
      <c r="B1216" s="61" t="s">
        <v>1096</v>
      </c>
      <c r="C1216" s="61" t="s">
        <v>1825</v>
      </c>
      <c r="E1216" s="61" t="s">
        <v>2</v>
      </c>
      <c r="F1216" s="61" t="s">
        <v>1</v>
      </c>
      <c r="G1216" s="61">
        <v>28011</v>
      </c>
      <c r="R1216" s="61" t="s">
        <v>174</v>
      </c>
      <c r="S1216" s="61" t="s">
        <v>174</v>
      </c>
      <c r="T1216" s="61" t="s">
        <v>175</v>
      </c>
      <c r="U1216" s="61" t="s">
        <v>175</v>
      </c>
      <c r="V1216" s="61" t="s">
        <v>176</v>
      </c>
      <c r="W1216" s="61" t="s">
        <v>177</v>
      </c>
      <c r="X1216" s="61" t="s">
        <v>178</v>
      </c>
      <c r="Y1216" s="61" t="s">
        <v>179</v>
      </c>
    </row>
    <row r="1217" spans="1:25" x14ac:dyDescent="0.25">
      <c r="A1217" s="61">
        <v>2113297</v>
      </c>
      <c r="B1217" s="61" t="s">
        <v>1826</v>
      </c>
      <c r="C1217" s="61" t="s">
        <v>1827</v>
      </c>
      <c r="E1217" s="61" t="s">
        <v>3</v>
      </c>
      <c r="F1217" s="61" t="s">
        <v>0</v>
      </c>
      <c r="G1217" s="61">
        <v>45003</v>
      </c>
      <c r="R1217" s="61" t="s">
        <v>174</v>
      </c>
      <c r="S1217" s="61" t="s">
        <v>174</v>
      </c>
      <c r="T1217" s="61" t="s">
        <v>175</v>
      </c>
      <c r="U1217" s="61" t="s">
        <v>175</v>
      </c>
      <c r="V1217" s="61" t="s">
        <v>176</v>
      </c>
      <c r="W1217" s="61" t="s">
        <v>177</v>
      </c>
      <c r="X1217" s="61" t="s">
        <v>178</v>
      </c>
      <c r="Y1217" s="61" t="s">
        <v>179</v>
      </c>
    </row>
    <row r="1218" spans="1:25" x14ac:dyDescent="0.25">
      <c r="A1218" s="61">
        <v>2113358</v>
      </c>
      <c r="B1218" s="61" t="s">
        <v>1828</v>
      </c>
      <c r="C1218" s="61" t="s">
        <v>1373</v>
      </c>
      <c r="E1218" s="61" t="s">
        <v>2</v>
      </c>
      <c r="F1218" s="61" t="s">
        <v>1</v>
      </c>
      <c r="G1218" s="61">
        <v>41026</v>
      </c>
      <c r="R1218" s="61" t="s">
        <v>174</v>
      </c>
      <c r="S1218" s="61" t="s">
        <v>174</v>
      </c>
      <c r="T1218" s="61" t="s">
        <v>175</v>
      </c>
      <c r="U1218" s="61" t="s">
        <v>175</v>
      </c>
      <c r="V1218" s="61" t="s">
        <v>176</v>
      </c>
      <c r="W1218" s="61" t="s">
        <v>177</v>
      </c>
      <c r="X1218" s="61" t="s">
        <v>178</v>
      </c>
      <c r="Y1218" s="61" t="s">
        <v>179</v>
      </c>
    </row>
    <row r="1219" spans="1:25" x14ac:dyDescent="0.25">
      <c r="A1219" s="61">
        <v>2113410</v>
      </c>
      <c r="B1219" s="61" t="s">
        <v>1167</v>
      </c>
      <c r="C1219" s="61" t="s">
        <v>354</v>
      </c>
      <c r="E1219" s="61" t="s">
        <v>3</v>
      </c>
      <c r="F1219" s="61" t="s">
        <v>1</v>
      </c>
      <c r="G1219" s="61">
        <v>37027</v>
      </c>
      <c r="R1219" s="61" t="s">
        <v>174</v>
      </c>
      <c r="S1219" s="61" t="s">
        <v>174</v>
      </c>
      <c r="T1219" s="61" t="s">
        <v>175</v>
      </c>
      <c r="U1219" s="61" t="s">
        <v>175</v>
      </c>
      <c r="V1219" s="61" t="s">
        <v>176</v>
      </c>
      <c r="W1219" s="61" t="s">
        <v>177</v>
      </c>
      <c r="X1219" s="61" t="s">
        <v>178</v>
      </c>
      <c r="Y1219" s="61" t="s">
        <v>179</v>
      </c>
    </row>
    <row r="1220" spans="1:25" x14ac:dyDescent="0.25">
      <c r="A1220" s="61">
        <v>2113423</v>
      </c>
      <c r="B1220" s="61" t="s">
        <v>1829</v>
      </c>
      <c r="C1220" s="61" t="s">
        <v>1830</v>
      </c>
      <c r="E1220" s="61" t="s">
        <v>3</v>
      </c>
      <c r="F1220" s="61" t="s">
        <v>0</v>
      </c>
      <c r="G1220" s="61">
        <v>37027</v>
      </c>
      <c r="R1220" s="61" t="s">
        <v>174</v>
      </c>
      <c r="S1220" s="61" t="s">
        <v>174</v>
      </c>
      <c r="T1220" s="61" t="s">
        <v>175</v>
      </c>
      <c r="U1220" s="61" t="s">
        <v>175</v>
      </c>
      <c r="V1220" s="61" t="s">
        <v>176</v>
      </c>
      <c r="W1220" s="61" t="s">
        <v>177</v>
      </c>
      <c r="X1220" s="61" t="s">
        <v>178</v>
      </c>
      <c r="Y1220" s="61" t="s">
        <v>179</v>
      </c>
    </row>
    <row r="1221" spans="1:25" x14ac:dyDescent="0.25">
      <c r="A1221" s="61">
        <v>2113445</v>
      </c>
      <c r="B1221" s="61" t="s">
        <v>1829</v>
      </c>
      <c r="C1221" s="61" t="s">
        <v>1831</v>
      </c>
      <c r="E1221" s="61" t="s">
        <v>3</v>
      </c>
      <c r="F1221" s="61" t="s">
        <v>0</v>
      </c>
      <c r="G1221" s="61">
        <v>37027</v>
      </c>
      <c r="R1221" s="61" t="s">
        <v>174</v>
      </c>
      <c r="S1221" s="61" t="s">
        <v>174</v>
      </c>
      <c r="T1221" s="61" t="s">
        <v>175</v>
      </c>
      <c r="U1221" s="61" t="s">
        <v>175</v>
      </c>
      <c r="V1221" s="61" t="s">
        <v>176</v>
      </c>
      <c r="W1221" s="61" t="s">
        <v>177</v>
      </c>
      <c r="X1221" s="61" t="s">
        <v>178</v>
      </c>
      <c r="Y1221" s="61" t="s">
        <v>179</v>
      </c>
    </row>
    <row r="1222" spans="1:25" x14ac:dyDescent="0.25">
      <c r="A1222" s="61">
        <v>2114355</v>
      </c>
      <c r="B1222" s="61" t="s">
        <v>837</v>
      </c>
      <c r="C1222" s="61" t="s">
        <v>459</v>
      </c>
      <c r="E1222" s="61" t="s">
        <v>3</v>
      </c>
      <c r="F1222" s="61" t="s">
        <v>1</v>
      </c>
      <c r="G1222" s="61">
        <v>41012</v>
      </c>
      <c r="R1222" s="61" t="s">
        <v>174</v>
      </c>
      <c r="S1222" s="61" t="s">
        <v>174</v>
      </c>
      <c r="T1222" s="61" t="s">
        <v>175</v>
      </c>
      <c r="U1222" s="61" t="s">
        <v>175</v>
      </c>
      <c r="V1222" s="61" t="s">
        <v>176</v>
      </c>
      <c r="W1222" s="61" t="s">
        <v>177</v>
      </c>
      <c r="X1222" s="61" t="s">
        <v>178</v>
      </c>
      <c r="Y1222" s="61" t="s">
        <v>179</v>
      </c>
    </row>
    <row r="1223" spans="1:25" x14ac:dyDescent="0.25">
      <c r="A1223" s="61">
        <v>2114589</v>
      </c>
      <c r="B1223" s="61" t="s">
        <v>1832</v>
      </c>
      <c r="C1223" s="61" t="s">
        <v>248</v>
      </c>
      <c r="E1223" s="61" t="s">
        <v>3</v>
      </c>
      <c r="F1223" s="61" t="s">
        <v>1</v>
      </c>
      <c r="G1223" s="61">
        <v>45009</v>
      </c>
      <c r="R1223" s="61" t="s">
        <v>174</v>
      </c>
      <c r="S1223" s="61" t="s">
        <v>174</v>
      </c>
      <c r="T1223" s="61" t="s">
        <v>175</v>
      </c>
      <c r="U1223" s="61" t="s">
        <v>175</v>
      </c>
      <c r="V1223" s="61" t="s">
        <v>176</v>
      </c>
      <c r="W1223" s="61" t="s">
        <v>177</v>
      </c>
      <c r="X1223" s="61" t="s">
        <v>178</v>
      </c>
      <c r="Y1223" s="61" t="s">
        <v>179</v>
      </c>
    </row>
    <row r="1224" spans="1:25" x14ac:dyDescent="0.25">
      <c r="A1224" s="61">
        <v>2115341</v>
      </c>
      <c r="B1224" s="61" t="s">
        <v>1833</v>
      </c>
      <c r="C1224" s="61" t="s">
        <v>221</v>
      </c>
      <c r="E1224" s="61" t="s">
        <v>3</v>
      </c>
      <c r="F1224" s="61" t="s">
        <v>0</v>
      </c>
      <c r="G1224" s="61">
        <v>18039</v>
      </c>
      <c r="R1224" s="61" t="s">
        <v>174</v>
      </c>
      <c r="S1224" s="61" t="s">
        <v>174</v>
      </c>
      <c r="T1224" s="61" t="s">
        <v>175</v>
      </c>
      <c r="U1224" s="61" t="s">
        <v>175</v>
      </c>
      <c r="V1224" s="61" t="s">
        <v>176</v>
      </c>
      <c r="W1224" s="61" t="s">
        <v>177</v>
      </c>
      <c r="X1224" s="61" t="s">
        <v>178</v>
      </c>
      <c r="Y1224" s="61" t="s">
        <v>179</v>
      </c>
    </row>
    <row r="1225" spans="1:25" x14ac:dyDescent="0.25">
      <c r="A1225" s="61">
        <v>2115634</v>
      </c>
      <c r="B1225" s="61" t="s">
        <v>1834</v>
      </c>
      <c r="C1225" s="61" t="s">
        <v>483</v>
      </c>
      <c r="E1225" s="61" t="s">
        <v>2</v>
      </c>
      <c r="F1225" s="61" t="s">
        <v>1</v>
      </c>
      <c r="G1225" s="61">
        <v>41026</v>
      </c>
      <c r="R1225" s="61" t="s">
        <v>174</v>
      </c>
      <c r="S1225" s="61" t="s">
        <v>174</v>
      </c>
      <c r="T1225" s="61" t="s">
        <v>175</v>
      </c>
      <c r="U1225" s="61" t="s">
        <v>175</v>
      </c>
      <c r="V1225" s="61" t="s">
        <v>176</v>
      </c>
      <c r="W1225" s="61" t="s">
        <v>177</v>
      </c>
      <c r="X1225" s="61" t="s">
        <v>178</v>
      </c>
      <c r="Y1225" s="61" t="s">
        <v>179</v>
      </c>
    </row>
    <row r="1226" spans="1:25" x14ac:dyDescent="0.25">
      <c r="A1226" s="61">
        <v>2115827</v>
      </c>
      <c r="B1226" s="61" t="s">
        <v>1835</v>
      </c>
      <c r="C1226" s="61" t="s">
        <v>1836</v>
      </c>
      <c r="E1226" s="61" t="s">
        <v>3</v>
      </c>
      <c r="F1226" s="61" t="s">
        <v>1</v>
      </c>
      <c r="G1226" s="61">
        <v>37023</v>
      </c>
      <c r="R1226" s="61" t="s">
        <v>174</v>
      </c>
      <c r="S1226" s="61" t="s">
        <v>174</v>
      </c>
      <c r="T1226" s="61" t="s">
        <v>175</v>
      </c>
      <c r="U1226" s="61" t="s">
        <v>175</v>
      </c>
      <c r="V1226" s="61" t="s">
        <v>176</v>
      </c>
      <c r="W1226" s="61" t="s">
        <v>177</v>
      </c>
      <c r="X1226" s="61" t="s">
        <v>178</v>
      </c>
      <c r="Y1226" s="61" t="s">
        <v>179</v>
      </c>
    </row>
    <row r="1227" spans="1:25" x14ac:dyDescent="0.25">
      <c r="A1227" s="61">
        <v>2116105</v>
      </c>
      <c r="B1227" s="61" t="s">
        <v>1067</v>
      </c>
      <c r="C1227" s="61" t="s">
        <v>1837</v>
      </c>
      <c r="E1227" s="61" t="s">
        <v>2</v>
      </c>
      <c r="F1227" s="61" t="s">
        <v>0</v>
      </c>
      <c r="G1227" s="61">
        <v>37024</v>
      </c>
      <c r="R1227" s="61" t="s">
        <v>174</v>
      </c>
      <c r="S1227" s="61" t="s">
        <v>174</v>
      </c>
      <c r="T1227" s="61" t="s">
        <v>175</v>
      </c>
      <c r="U1227" s="61" t="s">
        <v>175</v>
      </c>
      <c r="V1227" s="61" t="s">
        <v>176</v>
      </c>
      <c r="W1227" s="61" t="s">
        <v>177</v>
      </c>
      <c r="X1227" s="61" t="s">
        <v>178</v>
      </c>
      <c r="Y1227" s="61" t="s">
        <v>179</v>
      </c>
    </row>
    <row r="1228" spans="1:25" x14ac:dyDescent="0.25">
      <c r="A1228" s="61">
        <v>2116106</v>
      </c>
      <c r="B1228" s="61" t="s">
        <v>1838</v>
      </c>
      <c r="C1228" s="61" t="s">
        <v>421</v>
      </c>
      <c r="E1228" s="61" t="s">
        <v>2</v>
      </c>
      <c r="F1228" s="61" t="s">
        <v>1</v>
      </c>
      <c r="G1228" s="61">
        <v>37024</v>
      </c>
      <c r="R1228" s="61" t="s">
        <v>174</v>
      </c>
      <c r="S1228" s="61" t="s">
        <v>174</v>
      </c>
      <c r="T1228" s="61" t="s">
        <v>175</v>
      </c>
      <c r="U1228" s="61" t="s">
        <v>175</v>
      </c>
      <c r="V1228" s="61" t="s">
        <v>176</v>
      </c>
      <c r="W1228" s="61" t="s">
        <v>177</v>
      </c>
      <c r="X1228" s="61" t="s">
        <v>178</v>
      </c>
      <c r="Y1228" s="61" t="s">
        <v>179</v>
      </c>
    </row>
    <row r="1229" spans="1:25" x14ac:dyDescent="0.25">
      <c r="A1229" s="61">
        <v>2116269</v>
      </c>
      <c r="B1229" s="61" t="s">
        <v>1466</v>
      </c>
      <c r="C1229" s="61" t="s">
        <v>281</v>
      </c>
      <c r="E1229" s="61" t="s">
        <v>2</v>
      </c>
      <c r="F1229" s="61" t="s">
        <v>0</v>
      </c>
      <c r="G1229" s="61">
        <v>37023</v>
      </c>
      <c r="R1229" s="61" t="s">
        <v>174</v>
      </c>
      <c r="S1229" s="61" t="s">
        <v>174</v>
      </c>
      <c r="T1229" s="61" t="s">
        <v>175</v>
      </c>
      <c r="U1229" s="61" t="s">
        <v>175</v>
      </c>
      <c r="V1229" s="61" t="s">
        <v>176</v>
      </c>
      <c r="W1229" s="61" t="s">
        <v>177</v>
      </c>
      <c r="X1229" s="61" t="s">
        <v>178</v>
      </c>
      <c r="Y1229" s="61" t="s">
        <v>179</v>
      </c>
    </row>
    <row r="1230" spans="1:25" x14ac:dyDescent="0.25">
      <c r="A1230" s="61">
        <v>2116549</v>
      </c>
      <c r="B1230" s="61" t="s">
        <v>1839</v>
      </c>
      <c r="C1230" s="61" t="s">
        <v>1840</v>
      </c>
      <c r="E1230" s="61" t="s">
        <v>3</v>
      </c>
      <c r="F1230" s="61" t="s">
        <v>0</v>
      </c>
      <c r="G1230" s="61">
        <v>18003</v>
      </c>
      <c r="R1230" s="61" t="s">
        <v>174</v>
      </c>
      <c r="S1230" s="61" t="s">
        <v>174</v>
      </c>
      <c r="T1230" s="61" t="s">
        <v>175</v>
      </c>
      <c r="U1230" s="61" t="s">
        <v>175</v>
      </c>
      <c r="V1230" s="61" t="s">
        <v>176</v>
      </c>
      <c r="W1230" s="61" t="s">
        <v>177</v>
      </c>
      <c r="X1230" s="61" t="s">
        <v>178</v>
      </c>
      <c r="Y1230" s="61" t="s">
        <v>179</v>
      </c>
    </row>
    <row r="1231" spans="1:25" x14ac:dyDescent="0.25">
      <c r="A1231" s="61">
        <v>2116552</v>
      </c>
      <c r="B1231" s="61" t="s">
        <v>1841</v>
      </c>
      <c r="C1231" s="61" t="s">
        <v>1842</v>
      </c>
      <c r="E1231" s="61" t="s">
        <v>2</v>
      </c>
      <c r="F1231" s="61" t="s">
        <v>1</v>
      </c>
      <c r="G1231" s="61">
        <v>18005</v>
      </c>
      <c r="R1231" s="61" t="s">
        <v>174</v>
      </c>
      <c r="S1231" s="61" t="s">
        <v>174</v>
      </c>
      <c r="T1231" s="61" t="s">
        <v>175</v>
      </c>
      <c r="U1231" s="61" t="s">
        <v>175</v>
      </c>
      <c r="V1231" s="61" t="s">
        <v>176</v>
      </c>
      <c r="W1231" s="61" t="s">
        <v>177</v>
      </c>
      <c r="X1231" s="61" t="s">
        <v>178</v>
      </c>
      <c r="Y1231" s="61" t="s">
        <v>179</v>
      </c>
    </row>
    <row r="1232" spans="1:25" x14ac:dyDescent="0.25">
      <c r="A1232" s="61">
        <v>2116705</v>
      </c>
      <c r="B1232" s="61" t="s">
        <v>1843</v>
      </c>
      <c r="C1232" s="61" t="s">
        <v>1154</v>
      </c>
      <c r="E1232" s="61" t="s">
        <v>2</v>
      </c>
      <c r="F1232" s="61" t="s">
        <v>1</v>
      </c>
      <c r="G1232" s="61">
        <v>37048</v>
      </c>
      <c r="R1232" s="61" t="s">
        <v>174</v>
      </c>
      <c r="S1232" s="61" t="s">
        <v>174</v>
      </c>
      <c r="T1232" s="61" t="s">
        <v>175</v>
      </c>
      <c r="U1232" s="61" t="s">
        <v>175</v>
      </c>
      <c r="V1232" s="61" t="s">
        <v>176</v>
      </c>
      <c r="W1232" s="61" t="s">
        <v>177</v>
      </c>
      <c r="X1232" s="61" t="s">
        <v>178</v>
      </c>
      <c r="Y1232" s="61" t="s">
        <v>179</v>
      </c>
    </row>
    <row r="1233" spans="1:25" x14ac:dyDescent="0.25">
      <c r="A1233" s="61">
        <v>2116744</v>
      </c>
      <c r="B1233" s="61" t="s">
        <v>1844</v>
      </c>
      <c r="C1233" s="61" t="s">
        <v>1845</v>
      </c>
      <c r="E1233" s="61" t="s">
        <v>3</v>
      </c>
      <c r="F1233" s="61" t="s">
        <v>1</v>
      </c>
      <c r="G1233" s="61">
        <v>37048</v>
      </c>
      <c r="R1233" s="61" t="s">
        <v>174</v>
      </c>
      <c r="S1233" s="61" t="s">
        <v>174</v>
      </c>
      <c r="T1233" s="61" t="s">
        <v>175</v>
      </c>
      <c r="U1233" s="61" t="s">
        <v>175</v>
      </c>
      <c r="V1233" s="61" t="s">
        <v>176</v>
      </c>
      <c r="W1233" s="61" t="s">
        <v>177</v>
      </c>
      <c r="X1233" s="61" t="s">
        <v>178</v>
      </c>
      <c r="Y1233" s="61" t="s">
        <v>179</v>
      </c>
    </row>
    <row r="1234" spans="1:25" x14ac:dyDescent="0.25">
      <c r="A1234" s="61">
        <v>2116825</v>
      </c>
      <c r="B1234" s="61" t="s">
        <v>1824</v>
      </c>
      <c r="C1234" s="61" t="s">
        <v>417</v>
      </c>
      <c r="E1234" s="61" t="s">
        <v>3</v>
      </c>
      <c r="F1234" s="61" t="s">
        <v>0</v>
      </c>
      <c r="G1234" s="61">
        <v>41002</v>
      </c>
      <c r="R1234" s="61" t="s">
        <v>174</v>
      </c>
      <c r="S1234" s="61" t="s">
        <v>174</v>
      </c>
      <c r="T1234" s="61" t="s">
        <v>175</v>
      </c>
      <c r="U1234" s="61" t="s">
        <v>175</v>
      </c>
      <c r="V1234" s="61" t="s">
        <v>176</v>
      </c>
      <c r="W1234" s="61" t="s">
        <v>177</v>
      </c>
      <c r="X1234" s="61" t="s">
        <v>178</v>
      </c>
      <c r="Y1234" s="61" t="s">
        <v>179</v>
      </c>
    </row>
    <row r="1235" spans="1:25" x14ac:dyDescent="0.25">
      <c r="A1235" s="61">
        <v>2116873</v>
      </c>
      <c r="B1235" s="61" t="s">
        <v>1634</v>
      </c>
      <c r="C1235" s="61" t="s">
        <v>190</v>
      </c>
      <c r="E1235" s="61" t="s">
        <v>3</v>
      </c>
      <c r="F1235" s="61" t="s">
        <v>0</v>
      </c>
      <c r="G1235" s="61">
        <v>28004</v>
      </c>
      <c r="R1235" s="61" t="s">
        <v>174</v>
      </c>
      <c r="S1235" s="61" t="s">
        <v>174</v>
      </c>
      <c r="T1235" s="61" t="s">
        <v>175</v>
      </c>
      <c r="U1235" s="61" t="s">
        <v>175</v>
      </c>
      <c r="V1235" s="61" t="s">
        <v>176</v>
      </c>
      <c r="W1235" s="61" t="s">
        <v>177</v>
      </c>
      <c r="X1235" s="61" t="s">
        <v>178</v>
      </c>
      <c r="Y1235" s="61" t="s">
        <v>179</v>
      </c>
    </row>
    <row r="1236" spans="1:25" x14ac:dyDescent="0.25">
      <c r="A1236" s="61">
        <v>2117808</v>
      </c>
      <c r="B1236" s="61" t="s">
        <v>1846</v>
      </c>
      <c r="C1236" s="61" t="s">
        <v>389</v>
      </c>
      <c r="E1236" s="61" t="s">
        <v>3</v>
      </c>
      <c r="F1236" s="61" t="s">
        <v>0</v>
      </c>
      <c r="G1236" s="61">
        <v>41026</v>
      </c>
      <c r="R1236" s="61" t="s">
        <v>174</v>
      </c>
      <c r="S1236" s="61" t="s">
        <v>174</v>
      </c>
      <c r="T1236" s="61" t="s">
        <v>175</v>
      </c>
      <c r="U1236" s="61" t="s">
        <v>175</v>
      </c>
      <c r="V1236" s="61" t="s">
        <v>176</v>
      </c>
      <c r="W1236" s="61" t="s">
        <v>177</v>
      </c>
      <c r="X1236" s="61" t="s">
        <v>178</v>
      </c>
      <c r="Y1236" s="61" t="s">
        <v>179</v>
      </c>
    </row>
    <row r="1237" spans="1:25" x14ac:dyDescent="0.25">
      <c r="A1237" s="61">
        <v>2118317</v>
      </c>
      <c r="B1237" s="61" t="s">
        <v>1847</v>
      </c>
      <c r="C1237" s="61" t="s">
        <v>223</v>
      </c>
      <c r="E1237" s="61" t="s">
        <v>2</v>
      </c>
      <c r="F1237" s="61" t="s">
        <v>0</v>
      </c>
      <c r="G1237" s="61">
        <v>45016</v>
      </c>
      <c r="R1237" s="61" t="s">
        <v>174</v>
      </c>
      <c r="S1237" s="61" t="s">
        <v>174</v>
      </c>
      <c r="T1237" s="61" t="s">
        <v>175</v>
      </c>
      <c r="U1237" s="61" t="s">
        <v>175</v>
      </c>
      <c r="V1237" s="61" t="s">
        <v>176</v>
      </c>
      <c r="W1237" s="61" t="s">
        <v>177</v>
      </c>
      <c r="X1237" s="61" t="s">
        <v>178</v>
      </c>
      <c r="Y1237" s="61" t="s">
        <v>179</v>
      </c>
    </row>
    <row r="1238" spans="1:25" x14ac:dyDescent="0.25">
      <c r="A1238" s="61">
        <v>2118329</v>
      </c>
      <c r="B1238" s="61" t="s">
        <v>1848</v>
      </c>
      <c r="C1238" s="61" t="s">
        <v>1849</v>
      </c>
      <c r="E1238" s="61" t="s">
        <v>3</v>
      </c>
      <c r="F1238" s="61" t="s">
        <v>0</v>
      </c>
      <c r="G1238" s="61">
        <v>45016</v>
      </c>
      <c r="R1238" s="61" t="s">
        <v>174</v>
      </c>
      <c r="S1238" s="61" t="s">
        <v>174</v>
      </c>
      <c r="T1238" s="61" t="s">
        <v>175</v>
      </c>
      <c r="U1238" s="61" t="s">
        <v>175</v>
      </c>
      <c r="V1238" s="61" t="s">
        <v>176</v>
      </c>
      <c r="W1238" s="61" t="s">
        <v>177</v>
      </c>
      <c r="X1238" s="61" t="s">
        <v>178</v>
      </c>
      <c r="Y1238" s="61" t="s">
        <v>179</v>
      </c>
    </row>
    <row r="1239" spans="1:25" x14ac:dyDescent="0.25">
      <c r="A1239" s="61">
        <v>2118652</v>
      </c>
      <c r="B1239" s="61" t="s">
        <v>1850</v>
      </c>
      <c r="C1239" s="61" t="s">
        <v>409</v>
      </c>
      <c r="E1239" s="61" t="s">
        <v>2</v>
      </c>
      <c r="F1239" s="61" t="s">
        <v>1</v>
      </c>
      <c r="G1239" s="61">
        <v>37043</v>
      </c>
      <c r="R1239" s="61" t="s">
        <v>174</v>
      </c>
      <c r="S1239" s="61" t="s">
        <v>174</v>
      </c>
      <c r="T1239" s="61" t="s">
        <v>175</v>
      </c>
      <c r="U1239" s="61" t="s">
        <v>175</v>
      </c>
      <c r="V1239" s="61" t="s">
        <v>176</v>
      </c>
      <c r="W1239" s="61" t="s">
        <v>177</v>
      </c>
      <c r="X1239" s="61" t="s">
        <v>178</v>
      </c>
      <c r="Y1239" s="61" t="s">
        <v>179</v>
      </c>
    </row>
    <row r="1240" spans="1:25" x14ac:dyDescent="0.25">
      <c r="A1240" s="61">
        <v>2118697</v>
      </c>
      <c r="B1240" s="61" t="s">
        <v>1851</v>
      </c>
      <c r="C1240" s="61" t="s">
        <v>188</v>
      </c>
      <c r="E1240" s="61" t="s">
        <v>3</v>
      </c>
      <c r="F1240" s="61" t="s">
        <v>1</v>
      </c>
      <c r="G1240" s="61">
        <v>41002</v>
      </c>
      <c r="R1240" s="61" t="s">
        <v>174</v>
      </c>
      <c r="S1240" s="61" t="s">
        <v>174</v>
      </c>
      <c r="T1240" s="61" t="s">
        <v>175</v>
      </c>
      <c r="U1240" s="61" t="s">
        <v>175</v>
      </c>
      <c r="V1240" s="61" t="s">
        <v>176</v>
      </c>
      <c r="W1240" s="61" t="s">
        <v>177</v>
      </c>
      <c r="X1240" s="61" t="s">
        <v>178</v>
      </c>
      <c r="Y1240" s="61" t="s">
        <v>179</v>
      </c>
    </row>
    <row r="1241" spans="1:25" x14ac:dyDescent="0.25">
      <c r="A1241" s="61">
        <v>2119283</v>
      </c>
      <c r="B1241" s="61" t="s">
        <v>1852</v>
      </c>
      <c r="C1241" s="61" t="s">
        <v>1154</v>
      </c>
      <c r="E1241" s="61" t="s">
        <v>3</v>
      </c>
      <c r="F1241" s="61" t="s">
        <v>1</v>
      </c>
      <c r="G1241" s="61">
        <v>36011</v>
      </c>
      <c r="R1241" s="61" t="s">
        <v>174</v>
      </c>
      <c r="S1241" s="61" t="s">
        <v>174</v>
      </c>
      <c r="T1241" s="61" t="s">
        <v>175</v>
      </c>
      <c r="U1241" s="61" t="s">
        <v>175</v>
      </c>
      <c r="V1241" s="61" t="s">
        <v>176</v>
      </c>
      <c r="W1241" s="61" t="s">
        <v>177</v>
      </c>
      <c r="X1241" s="61" t="s">
        <v>178</v>
      </c>
      <c r="Y1241" s="61" t="s">
        <v>179</v>
      </c>
    </row>
    <row r="1242" spans="1:25" x14ac:dyDescent="0.25">
      <c r="A1242" s="61">
        <v>2120229</v>
      </c>
      <c r="B1242" s="61" t="s">
        <v>1853</v>
      </c>
      <c r="C1242" s="61" t="s">
        <v>519</v>
      </c>
      <c r="E1242" s="61" t="s">
        <v>2</v>
      </c>
      <c r="F1242" s="61" t="s">
        <v>0</v>
      </c>
      <c r="G1242" s="61">
        <v>45045</v>
      </c>
      <c r="R1242" s="61" t="s">
        <v>174</v>
      </c>
      <c r="S1242" s="61" t="s">
        <v>174</v>
      </c>
      <c r="T1242" s="61" t="s">
        <v>175</v>
      </c>
      <c r="U1242" s="61" t="s">
        <v>175</v>
      </c>
      <c r="V1242" s="61" t="s">
        <v>176</v>
      </c>
      <c r="W1242" s="61" t="s">
        <v>177</v>
      </c>
      <c r="X1242" s="61" t="s">
        <v>178</v>
      </c>
      <c r="Y1242" s="61" t="s">
        <v>179</v>
      </c>
    </row>
    <row r="1243" spans="1:25" x14ac:dyDescent="0.25">
      <c r="A1243" s="61">
        <v>2120233</v>
      </c>
      <c r="B1243" s="61" t="s">
        <v>1854</v>
      </c>
      <c r="C1243" s="61" t="s">
        <v>1855</v>
      </c>
      <c r="E1243" s="61" t="s">
        <v>2</v>
      </c>
      <c r="F1243" s="61" t="s">
        <v>1</v>
      </c>
      <c r="G1243" s="61">
        <v>28008</v>
      </c>
      <c r="R1243" s="61" t="s">
        <v>174</v>
      </c>
      <c r="S1243" s="61" t="s">
        <v>174</v>
      </c>
      <c r="T1243" s="61" t="s">
        <v>175</v>
      </c>
      <c r="U1243" s="61" t="s">
        <v>175</v>
      </c>
      <c r="V1243" s="61" t="s">
        <v>176</v>
      </c>
      <c r="W1243" s="61" t="s">
        <v>177</v>
      </c>
      <c r="X1243" s="61" t="s">
        <v>178</v>
      </c>
      <c r="Y1243" s="61" t="s">
        <v>179</v>
      </c>
    </row>
    <row r="1244" spans="1:25" x14ac:dyDescent="0.25">
      <c r="A1244" s="61">
        <v>2120628</v>
      </c>
      <c r="B1244" s="61" t="s">
        <v>453</v>
      </c>
      <c r="C1244" s="61" t="s">
        <v>1856</v>
      </c>
      <c r="E1244" s="61" t="s">
        <v>3</v>
      </c>
      <c r="F1244" s="61" t="s">
        <v>0</v>
      </c>
      <c r="G1244" s="61">
        <v>18005</v>
      </c>
      <c r="R1244" s="61" t="s">
        <v>174</v>
      </c>
      <c r="S1244" s="61" t="s">
        <v>174</v>
      </c>
      <c r="T1244" s="61" t="s">
        <v>175</v>
      </c>
      <c r="U1244" s="61" t="s">
        <v>175</v>
      </c>
      <c r="V1244" s="61" t="s">
        <v>176</v>
      </c>
      <c r="W1244" s="61" t="s">
        <v>177</v>
      </c>
      <c r="X1244" s="61" t="s">
        <v>178</v>
      </c>
      <c r="Y1244" s="61" t="s">
        <v>179</v>
      </c>
    </row>
    <row r="1245" spans="1:25" x14ac:dyDescent="0.25">
      <c r="A1245" s="61">
        <v>2120777</v>
      </c>
      <c r="B1245" s="61" t="s">
        <v>1857</v>
      </c>
      <c r="C1245" s="61" t="s">
        <v>1858</v>
      </c>
      <c r="E1245" s="61" t="s">
        <v>2</v>
      </c>
      <c r="F1245" s="61" t="s">
        <v>1</v>
      </c>
      <c r="G1245" s="61">
        <v>45008</v>
      </c>
      <c r="R1245" s="61" t="s">
        <v>174</v>
      </c>
      <c r="S1245" s="61" t="s">
        <v>174</v>
      </c>
      <c r="T1245" s="61" t="s">
        <v>175</v>
      </c>
      <c r="U1245" s="61" t="s">
        <v>175</v>
      </c>
      <c r="V1245" s="61" t="s">
        <v>176</v>
      </c>
      <c r="W1245" s="61" t="s">
        <v>177</v>
      </c>
      <c r="X1245" s="61" t="s">
        <v>178</v>
      </c>
      <c r="Y1245" s="61" t="s">
        <v>179</v>
      </c>
    </row>
    <row r="1246" spans="1:25" x14ac:dyDescent="0.25">
      <c r="A1246" s="61">
        <v>2121558</v>
      </c>
      <c r="B1246" s="61" t="s">
        <v>1859</v>
      </c>
      <c r="C1246" s="61" t="s">
        <v>354</v>
      </c>
      <c r="E1246" s="61" t="s">
        <v>2</v>
      </c>
      <c r="F1246" s="61" t="s">
        <v>1</v>
      </c>
      <c r="G1246" s="61">
        <v>28008</v>
      </c>
      <c r="R1246" s="61" t="s">
        <v>174</v>
      </c>
      <c r="S1246" s="61" t="s">
        <v>174</v>
      </c>
      <c r="T1246" s="61" t="s">
        <v>175</v>
      </c>
      <c r="U1246" s="61" t="s">
        <v>175</v>
      </c>
      <c r="V1246" s="61" t="s">
        <v>176</v>
      </c>
      <c r="W1246" s="61" t="s">
        <v>177</v>
      </c>
      <c r="X1246" s="61" t="s">
        <v>178</v>
      </c>
      <c r="Y1246" s="61" t="s">
        <v>179</v>
      </c>
    </row>
    <row r="1247" spans="1:25" x14ac:dyDescent="0.25">
      <c r="A1247" s="61">
        <v>2122291</v>
      </c>
      <c r="B1247" s="61" t="s">
        <v>1860</v>
      </c>
      <c r="C1247" s="61" t="s">
        <v>1551</v>
      </c>
      <c r="E1247" s="61" t="s">
        <v>3</v>
      </c>
      <c r="F1247" s="61" t="s">
        <v>0</v>
      </c>
      <c r="G1247" s="61">
        <v>18007</v>
      </c>
      <c r="R1247" s="61" t="s">
        <v>174</v>
      </c>
      <c r="S1247" s="61" t="s">
        <v>174</v>
      </c>
      <c r="T1247" s="61" t="s">
        <v>175</v>
      </c>
      <c r="U1247" s="61" t="s">
        <v>175</v>
      </c>
      <c r="V1247" s="61" t="s">
        <v>176</v>
      </c>
      <c r="W1247" s="61" t="s">
        <v>177</v>
      </c>
      <c r="X1247" s="61" t="s">
        <v>178</v>
      </c>
      <c r="Y1247" s="61" t="s">
        <v>179</v>
      </c>
    </row>
    <row r="1248" spans="1:25" x14ac:dyDescent="0.25">
      <c r="A1248" s="61">
        <v>2122299</v>
      </c>
      <c r="B1248" s="61" t="s">
        <v>1503</v>
      </c>
      <c r="C1248" s="61" t="s">
        <v>217</v>
      </c>
      <c r="E1248" s="61" t="s">
        <v>3</v>
      </c>
      <c r="F1248" s="61" t="s">
        <v>0</v>
      </c>
      <c r="G1248" s="61">
        <v>18007</v>
      </c>
      <c r="R1248" s="61" t="s">
        <v>174</v>
      </c>
      <c r="S1248" s="61" t="s">
        <v>174</v>
      </c>
      <c r="T1248" s="61" t="s">
        <v>175</v>
      </c>
      <c r="U1248" s="61" t="s">
        <v>175</v>
      </c>
      <c r="V1248" s="61" t="s">
        <v>176</v>
      </c>
      <c r="W1248" s="61" t="s">
        <v>177</v>
      </c>
      <c r="X1248" s="61" t="s">
        <v>178</v>
      </c>
      <c r="Y1248" s="61" t="s">
        <v>179</v>
      </c>
    </row>
    <row r="1249" spans="1:25" x14ac:dyDescent="0.25">
      <c r="A1249" s="61">
        <v>2123212</v>
      </c>
      <c r="B1249" s="61" t="s">
        <v>1861</v>
      </c>
      <c r="C1249" s="61" t="s">
        <v>1143</v>
      </c>
      <c r="E1249" s="61" t="s">
        <v>3</v>
      </c>
      <c r="F1249" s="61" t="s">
        <v>1</v>
      </c>
      <c r="G1249" s="61">
        <v>36011</v>
      </c>
      <c r="R1249" s="61" t="s">
        <v>174</v>
      </c>
      <c r="S1249" s="61" t="s">
        <v>174</v>
      </c>
      <c r="T1249" s="61" t="s">
        <v>175</v>
      </c>
      <c r="U1249" s="61" t="s">
        <v>175</v>
      </c>
      <c r="V1249" s="61" t="s">
        <v>176</v>
      </c>
      <c r="W1249" s="61" t="s">
        <v>177</v>
      </c>
      <c r="X1249" s="61" t="s">
        <v>178</v>
      </c>
      <c r="Y1249" s="61" t="s">
        <v>179</v>
      </c>
    </row>
    <row r="1250" spans="1:25" x14ac:dyDescent="0.25">
      <c r="A1250" s="61">
        <v>2123223</v>
      </c>
      <c r="B1250" s="61" t="s">
        <v>1862</v>
      </c>
      <c r="C1250" s="61" t="s">
        <v>1863</v>
      </c>
      <c r="E1250" s="61" t="s">
        <v>3</v>
      </c>
      <c r="F1250" s="61" t="s">
        <v>1</v>
      </c>
      <c r="G1250" s="61">
        <v>36011</v>
      </c>
      <c r="R1250" s="61" t="s">
        <v>174</v>
      </c>
      <c r="S1250" s="61" t="s">
        <v>174</v>
      </c>
      <c r="T1250" s="61" t="s">
        <v>175</v>
      </c>
      <c r="U1250" s="61" t="s">
        <v>175</v>
      </c>
      <c r="V1250" s="61" t="s">
        <v>176</v>
      </c>
      <c r="W1250" s="61" t="s">
        <v>177</v>
      </c>
      <c r="X1250" s="61" t="s">
        <v>178</v>
      </c>
      <c r="Y1250" s="61" t="s">
        <v>179</v>
      </c>
    </row>
    <row r="1251" spans="1:25" x14ac:dyDescent="0.25">
      <c r="A1251" s="61">
        <v>2123720</v>
      </c>
      <c r="B1251" s="61" t="s">
        <v>1864</v>
      </c>
      <c r="C1251" s="61" t="s">
        <v>307</v>
      </c>
      <c r="E1251" s="61" t="s">
        <v>3</v>
      </c>
      <c r="F1251" s="61" t="s">
        <v>1</v>
      </c>
      <c r="G1251" s="61">
        <v>45053</v>
      </c>
      <c r="R1251" s="61" t="s">
        <v>174</v>
      </c>
      <c r="S1251" s="61" t="s">
        <v>174</v>
      </c>
      <c r="T1251" s="61" t="s">
        <v>175</v>
      </c>
      <c r="U1251" s="61" t="s">
        <v>175</v>
      </c>
      <c r="V1251" s="61" t="s">
        <v>176</v>
      </c>
      <c r="W1251" s="61" t="s">
        <v>177</v>
      </c>
      <c r="X1251" s="61" t="s">
        <v>178</v>
      </c>
      <c r="Y1251" s="61" t="s">
        <v>179</v>
      </c>
    </row>
    <row r="1252" spans="1:25" x14ac:dyDescent="0.25">
      <c r="A1252" s="61">
        <v>2124037</v>
      </c>
      <c r="B1252" s="61" t="s">
        <v>1865</v>
      </c>
      <c r="C1252" s="61" t="s">
        <v>387</v>
      </c>
      <c r="E1252" s="61" t="s">
        <v>3</v>
      </c>
      <c r="F1252" s="61" t="s">
        <v>0</v>
      </c>
      <c r="G1252" s="61">
        <v>37015</v>
      </c>
      <c r="R1252" s="61" t="s">
        <v>174</v>
      </c>
      <c r="S1252" s="61" t="s">
        <v>174</v>
      </c>
      <c r="T1252" s="61" t="s">
        <v>175</v>
      </c>
      <c r="U1252" s="61" t="s">
        <v>175</v>
      </c>
      <c r="V1252" s="61" t="s">
        <v>176</v>
      </c>
      <c r="W1252" s="61" t="s">
        <v>177</v>
      </c>
      <c r="X1252" s="61" t="s">
        <v>178</v>
      </c>
      <c r="Y1252" s="61" t="s">
        <v>179</v>
      </c>
    </row>
    <row r="1253" spans="1:25" x14ac:dyDescent="0.25">
      <c r="A1253" s="61">
        <v>2124046</v>
      </c>
      <c r="B1253" s="61" t="s">
        <v>1866</v>
      </c>
      <c r="C1253" s="61" t="s">
        <v>348</v>
      </c>
      <c r="E1253" s="61" t="s">
        <v>2</v>
      </c>
      <c r="F1253" s="61" t="s">
        <v>1</v>
      </c>
      <c r="G1253" s="61">
        <v>37015</v>
      </c>
      <c r="R1253" s="61" t="s">
        <v>174</v>
      </c>
      <c r="S1253" s="61" t="s">
        <v>174</v>
      </c>
      <c r="T1253" s="61" t="s">
        <v>175</v>
      </c>
      <c r="U1253" s="61" t="s">
        <v>175</v>
      </c>
      <c r="V1253" s="61" t="s">
        <v>176</v>
      </c>
      <c r="W1253" s="61" t="s">
        <v>177</v>
      </c>
      <c r="X1253" s="61" t="s">
        <v>178</v>
      </c>
      <c r="Y1253" s="61" t="s">
        <v>179</v>
      </c>
    </row>
    <row r="1254" spans="1:25" x14ac:dyDescent="0.25">
      <c r="A1254" s="61">
        <v>2124703</v>
      </c>
      <c r="B1254" s="61" t="s">
        <v>1867</v>
      </c>
      <c r="C1254" s="61" t="s">
        <v>1868</v>
      </c>
      <c r="E1254" s="61" t="s">
        <v>3</v>
      </c>
      <c r="F1254" s="61" t="s">
        <v>1</v>
      </c>
      <c r="G1254" s="61">
        <v>45009</v>
      </c>
      <c r="R1254" s="61" t="s">
        <v>174</v>
      </c>
      <c r="S1254" s="61" t="s">
        <v>174</v>
      </c>
      <c r="T1254" s="61" t="s">
        <v>175</v>
      </c>
      <c r="U1254" s="61" t="s">
        <v>175</v>
      </c>
      <c r="V1254" s="61" t="s">
        <v>176</v>
      </c>
      <c r="W1254" s="61" t="s">
        <v>177</v>
      </c>
      <c r="X1254" s="61" t="s">
        <v>178</v>
      </c>
      <c r="Y1254" s="61" t="s">
        <v>179</v>
      </c>
    </row>
    <row r="1255" spans="1:25" x14ac:dyDescent="0.25">
      <c r="A1255" s="61">
        <v>2124819</v>
      </c>
      <c r="B1255" s="61" t="s">
        <v>1869</v>
      </c>
      <c r="C1255" s="61" t="s">
        <v>847</v>
      </c>
      <c r="E1255" s="61" t="s">
        <v>2</v>
      </c>
      <c r="F1255" s="61" t="s">
        <v>1</v>
      </c>
      <c r="G1255" s="61">
        <v>37021</v>
      </c>
      <c r="R1255" s="61" t="s">
        <v>174</v>
      </c>
      <c r="S1255" s="61" t="s">
        <v>174</v>
      </c>
      <c r="T1255" s="61" t="s">
        <v>175</v>
      </c>
      <c r="U1255" s="61" t="s">
        <v>175</v>
      </c>
      <c r="V1255" s="61" t="s">
        <v>176</v>
      </c>
      <c r="W1255" s="61" t="s">
        <v>177</v>
      </c>
      <c r="X1255" s="61" t="s">
        <v>178</v>
      </c>
      <c r="Y1255" s="61" t="s">
        <v>179</v>
      </c>
    </row>
    <row r="1256" spans="1:25" x14ac:dyDescent="0.25">
      <c r="A1256" s="61">
        <v>2125852</v>
      </c>
      <c r="B1256" s="61" t="s">
        <v>1870</v>
      </c>
      <c r="C1256" s="61" t="s">
        <v>1871</v>
      </c>
      <c r="E1256" s="61" t="s">
        <v>2</v>
      </c>
      <c r="F1256" s="61" t="s">
        <v>1</v>
      </c>
      <c r="G1256" s="61">
        <v>28031</v>
      </c>
      <c r="R1256" s="61" t="s">
        <v>174</v>
      </c>
      <c r="S1256" s="61" t="s">
        <v>174</v>
      </c>
      <c r="T1256" s="61" t="s">
        <v>175</v>
      </c>
      <c r="U1256" s="61" t="s">
        <v>175</v>
      </c>
      <c r="V1256" s="61" t="s">
        <v>176</v>
      </c>
      <c r="W1256" s="61" t="s">
        <v>177</v>
      </c>
      <c r="X1256" s="61" t="s">
        <v>178</v>
      </c>
      <c r="Y1256" s="61" t="s">
        <v>179</v>
      </c>
    </row>
    <row r="1257" spans="1:25" x14ac:dyDescent="0.25">
      <c r="A1257" s="61">
        <v>2126892</v>
      </c>
      <c r="B1257" s="61" t="s">
        <v>1872</v>
      </c>
      <c r="C1257" s="61" t="s">
        <v>1873</v>
      </c>
      <c r="E1257" s="61" t="s">
        <v>2</v>
      </c>
      <c r="F1257" s="61" t="s">
        <v>1</v>
      </c>
      <c r="G1257" s="61">
        <v>45008</v>
      </c>
      <c r="R1257" s="61" t="s">
        <v>174</v>
      </c>
      <c r="S1257" s="61" t="s">
        <v>174</v>
      </c>
      <c r="T1257" s="61" t="s">
        <v>175</v>
      </c>
      <c r="U1257" s="61" t="s">
        <v>175</v>
      </c>
      <c r="V1257" s="61" t="s">
        <v>176</v>
      </c>
      <c r="W1257" s="61" t="s">
        <v>177</v>
      </c>
      <c r="X1257" s="61" t="s">
        <v>178</v>
      </c>
      <c r="Y1257" s="61" t="s">
        <v>179</v>
      </c>
    </row>
    <row r="1258" spans="1:25" x14ac:dyDescent="0.25">
      <c r="A1258" s="61">
        <v>2126911</v>
      </c>
      <c r="B1258" s="61" t="s">
        <v>1874</v>
      </c>
      <c r="C1258" s="61" t="s">
        <v>261</v>
      </c>
      <c r="E1258" s="61" t="s">
        <v>3</v>
      </c>
      <c r="F1258" s="61" t="s">
        <v>1</v>
      </c>
      <c r="G1258" s="61">
        <v>45008</v>
      </c>
      <c r="R1258" s="61" t="s">
        <v>174</v>
      </c>
      <c r="S1258" s="61" t="s">
        <v>174</v>
      </c>
      <c r="T1258" s="61" t="s">
        <v>175</v>
      </c>
      <c r="U1258" s="61" t="s">
        <v>175</v>
      </c>
      <c r="V1258" s="61" t="s">
        <v>176</v>
      </c>
      <c r="W1258" s="61" t="s">
        <v>177</v>
      </c>
      <c r="X1258" s="61" t="s">
        <v>178</v>
      </c>
      <c r="Y1258" s="61" t="s">
        <v>179</v>
      </c>
    </row>
    <row r="1259" spans="1:25" x14ac:dyDescent="0.25">
      <c r="A1259" s="61">
        <v>2126913</v>
      </c>
      <c r="B1259" s="61" t="s">
        <v>1874</v>
      </c>
      <c r="C1259" s="61" t="s">
        <v>667</v>
      </c>
      <c r="E1259" s="61" t="s">
        <v>3</v>
      </c>
      <c r="F1259" s="61" t="s">
        <v>1</v>
      </c>
      <c r="G1259" s="61">
        <v>45008</v>
      </c>
      <c r="R1259" s="61" t="s">
        <v>174</v>
      </c>
      <c r="S1259" s="61" t="s">
        <v>174</v>
      </c>
      <c r="T1259" s="61" t="s">
        <v>175</v>
      </c>
      <c r="U1259" s="61" t="s">
        <v>175</v>
      </c>
      <c r="V1259" s="61" t="s">
        <v>176</v>
      </c>
      <c r="W1259" s="61" t="s">
        <v>177</v>
      </c>
      <c r="X1259" s="61" t="s">
        <v>178</v>
      </c>
      <c r="Y1259" s="61" t="s">
        <v>179</v>
      </c>
    </row>
    <row r="1260" spans="1:25" x14ac:dyDescent="0.25">
      <c r="A1260" s="61">
        <v>2127098</v>
      </c>
      <c r="B1260" s="61" t="s">
        <v>1875</v>
      </c>
      <c r="C1260" s="61" t="s">
        <v>1614</v>
      </c>
      <c r="E1260" s="61" t="s">
        <v>3</v>
      </c>
      <c r="F1260" s="61" t="s">
        <v>1</v>
      </c>
      <c r="G1260" s="61">
        <v>45044</v>
      </c>
      <c r="R1260" s="61" t="s">
        <v>174</v>
      </c>
      <c r="S1260" s="61" t="s">
        <v>174</v>
      </c>
      <c r="T1260" s="61" t="s">
        <v>175</v>
      </c>
      <c r="U1260" s="61" t="s">
        <v>175</v>
      </c>
      <c r="V1260" s="61" t="s">
        <v>176</v>
      </c>
      <c r="W1260" s="61" t="s">
        <v>177</v>
      </c>
      <c r="X1260" s="61" t="s">
        <v>178</v>
      </c>
      <c r="Y1260" s="61" t="s">
        <v>179</v>
      </c>
    </row>
    <row r="1261" spans="1:25" x14ac:dyDescent="0.25">
      <c r="A1261" s="61">
        <v>2127108</v>
      </c>
      <c r="B1261" s="61" t="s">
        <v>1051</v>
      </c>
      <c r="C1261" s="61" t="s">
        <v>421</v>
      </c>
      <c r="E1261" s="61" t="s">
        <v>3</v>
      </c>
      <c r="F1261" s="61" t="s">
        <v>1</v>
      </c>
      <c r="G1261" s="61">
        <v>36023</v>
      </c>
      <c r="R1261" s="61" t="s">
        <v>174</v>
      </c>
      <c r="S1261" s="61" t="s">
        <v>174</v>
      </c>
      <c r="T1261" s="61" t="s">
        <v>175</v>
      </c>
      <c r="U1261" s="61" t="s">
        <v>175</v>
      </c>
      <c r="V1261" s="61" t="s">
        <v>176</v>
      </c>
      <c r="W1261" s="61" t="s">
        <v>177</v>
      </c>
      <c r="X1261" s="61" t="s">
        <v>178</v>
      </c>
      <c r="Y1261" s="61" t="s">
        <v>179</v>
      </c>
    </row>
    <row r="1262" spans="1:25" x14ac:dyDescent="0.25">
      <c r="A1262" s="61">
        <v>2128316</v>
      </c>
      <c r="B1262" s="61" t="s">
        <v>1876</v>
      </c>
      <c r="C1262" s="61" t="s">
        <v>628</v>
      </c>
      <c r="E1262" s="61" t="s">
        <v>2</v>
      </c>
      <c r="F1262" s="61" t="s">
        <v>0</v>
      </c>
      <c r="G1262" s="61">
        <v>36014</v>
      </c>
      <c r="R1262" s="61" t="s">
        <v>174</v>
      </c>
      <c r="S1262" s="61" t="s">
        <v>174</v>
      </c>
      <c r="T1262" s="61" t="s">
        <v>175</v>
      </c>
      <c r="U1262" s="61" t="s">
        <v>175</v>
      </c>
      <c r="V1262" s="61" t="s">
        <v>176</v>
      </c>
      <c r="W1262" s="61" t="s">
        <v>177</v>
      </c>
      <c r="X1262" s="61" t="s">
        <v>178</v>
      </c>
      <c r="Y1262" s="61" t="s">
        <v>179</v>
      </c>
    </row>
    <row r="1263" spans="1:25" x14ac:dyDescent="0.25">
      <c r="A1263" s="61">
        <v>2128354</v>
      </c>
      <c r="B1263" s="61" t="s">
        <v>1877</v>
      </c>
      <c r="C1263" s="61" t="s">
        <v>749</v>
      </c>
      <c r="E1263" s="61" t="s">
        <v>2</v>
      </c>
      <c r="F1263" s="61" t="s">
        <v>1</v>
      </c>
      <c r="G1263" s="61">
        <v>28001</v>
      </c>
      <c r="R1263" s="61" t="s">
        <v>174</v>
      </c>
      <c r="S1263" s="61" t="s">
        <v>174</v>
      </c>
      <c r="T1263" s="61" t="s">
        <v>175</v>
      </c>
      <c r="U1263" s="61" t="s">
        <v>175</v>
      </c>
      <c r="V1263" s="61" t="s">
        <v>176</v>
      </c>
      <c r="W1263" s="61" t="s">
        <v>177</v>
      </c>
      <c r="X1263" s="61" t="s">
        <v>178</v>
      </c>
      <c r="Y1263" s="61" t="s">
        <v>179</v>
      </c>
    </row>
    <row r="1264" spans="1:25" x14ac:dyDescent="0.25">
      <c r="A1264" s="61">
        <v>2128385</v>
      </c>
      <c r="B1264" s="61" t="s">
        <v>1878</v>
      </c>
      <c r="C1264" s="61" t="s">
        <v>461</v>
      </c>
      <c r="E1264" s="61" t="s">
        <v>2</v>
      </c>
      <c r="F1264" s="61" t="s">
        <v>1</v>
      </c>
      <c r="G1264" s="61">
        <v>28001</v>
      </c>
      <c r="R1264" s="61" t="s">
        <v>174</v>
      </c>
      <c r="S1264" s="61" t="s">
        <v>174</v>
      </c>
      <c r="T1264" s="61" t="s">
        <v>175</v>
      </c>
      <c r="U1264" s="61" t="s">
        <v>175</v>
      </c>
      <c r="V1264" s="61" t="s">
        <v>176</v>
      </c>
      <c r="W1264" s="61" t="s">
        <v>177</v>
      </c>
      <c r="X1264" s="61" t="s">
        <v>178</v>
      </c>
      <c r="Y1264" s="61" t="s">
        <v>179</v>
      </c>
    </row>
    <row r="1265" spans="1:25" x14ac:dyDescent="0.25">
      <c r="A1265" s="61">
        <v>2128392</v>
      </c>
      <c r="B1265" s="61" t="s">
        <v>1879</v>
      </c>
      <c r="C1265" s="61" t="s">
        <v>483</v>
      </c>
      <c r="E1265" s="61" t="s">
        <v>2</v>
      </c>
      <c r="F1265" s="61" t="s">
        <v>1</v>
      </c>
      <c r="G1265" s="61">
        <v>28001</v>
      </c>
      <c r="R1265" s="61" t="s">
        <v>174</v>
      </c>
      <c r="S1265" s="61" t="s">
        <v>174</v>
      </c>
      <c r="T1265" s="61" t="s">
        <v>175</v>
      </c>
      <c r="U1265" s="61" t="s">
        <v>175</v>
      </c>
      <c r="V1265" s="61" t="s">
        <v>176</v>
      </c>
      <c r="W1265" s="61" t="s">
        <v>177</v>
      </c>
      <c r="X1265" s="61" t="s">
        <v>178</v>
      </c>
      <c r="Y1265" s="61" t="s">
        <v>179</v>
      </c>
    </row>
    <row r="1266" spans="1:25" x14ac:dyDescent="0.25">
      <c r="A1266" s="61">
        <v>2128414</v>
      </c>
      <c r="B1266" s="61" t="s">
        <v>1880</v>
      </c>
      <c r="C1266" s="61" t="s">
        <v>1288</v>
      </c>
      <c r="E1266" s="61" t="s">
        <v>2</v>
      </c>
      <c r="F1266" s="61" t="s">
        <v>1</v>
      </c>
      <c r="G1266" s="61">
        <v>28001</v>
      </c>
      <c r="R1266" s="61" t="s">
        <v>174</v>
      </c>
      <c r="S1266" s="61" t="s">
        <v>174</v>
      </c>
      <c r="T1266" s="61" t="s">
        <v>175</v>
      </c>
      <c r="U1266" s="61" t="s">
        <v>175</v>
      </c>
      <c r="V1266" s="61" t="s">
        <v>176</v>
      </c>
      <c r="W1266" s="61" t="s">
        <v>177</v>
      </c>
      <c r="X1266" s="61" t="s">
        <v>178</v>
      </c>
      <c r="Y1266" s="61" t="s">
        <v>179</v>
      </c>
    </row>
    <row r="1267" spans="1:25" x14ac:dyDescent="0.25">
      <c r="A1267" s="61">
        <v>2128437</v>
      </c>
      <c r="B1267" s="61" t="s">
        <v>1881</v>
      </c>
      <c r="C1267" s="61" t="s">
        <v>469</v>
      </c>
      <c r="E1267" s="61" t="s">
        <v>2</v>
      </c>
      <c r="F1267" s="61" t="s">
        <v>0</v>
      </c>
      <c r="G1267" s="61">
        <v>45053</v>
      </c>
      <c r="R1267" s="61" t="s">
        <v>174</v>
      </c>
      <c r="S1267" s="61" t="s">
        <v>174</v>
      </c>
      <c r="T1267" s="61" t="s">
        <v>175</v>
      </c>
      <c r="U1267" s="61" t="s">
        <v>175</v>
      </c>
      <c r="V1267" s="61" t="s">
        <v>176</v>
      </c>
      <c r="W1267" s="61" t="s">
        <v>177</v>
      </c>
      <c r="X1267" s="61" t="s">
        <v>178</v>
      </c>
      <c r="Y1267" s="61" t="s">
        <v>179</v>
      </c>
    </row>
    <row r="1268" spans="1:25" x14ac:dyDescent="0.25">
      <c r="A1268" s="61">
        <v>2129970</v>
      </c>
      <c r="B1268" s="61" t="s">
        <v>1882</v>
      </c>
      <c r="C1268" s="61" t="s">
        <v>628</v>
      </c>
      <c r="E1268" s="61" t="s">
        <v>2</v>
      </c>
      <c r="F1268" s="61" t="s">
        <v>0</v>
      </c>
      <c r="G1268" s="61">
        <v>41016</v>
      </c>
      <c r="R1268" s="61" t="s">
        <v>174</v>
      </c>
      <c r="S1268" s="61" t="s">
        <v>174</v>
      </c>
      <c r="T1268" s="61" t="s">
        <v>175</v>
      </c>
      <c r="U1268" s="61" t="s">
        <v>175</v>
      </c>
      <c r="V1268" s="61" t="s">
        <v>176</v>
      </c>
      <c r="W1268" s="61" t="s">
        <v>177</v>
      </c>
      <c r="X1268" s="61" t="s">
        <v>178</v>
      </c>
      <c r="Y1268" s="61" t="s">
        <v>179</v>
      </c>
    </row>
    <row r="1269" spans="1:25" x14ac:dyDescent="0.25">
      <c r="A1269" s="61">
        <v>2130859</v>
      </c>
      <c r="B1269" s="61" t="s">
        <v>1883</v>
      </c>
      <c r="C1269" s="61" t="s">
        <v>241</v>
      </c>
      <c r="E1269" s="61" t="s">
        <v>3</v>
      </c>
      <c r="F1269" s="61" t="s">
        <v>1</v>
      </c>
      <c r="G1269" s="61">
        <v>37038</v>
      </c>
      <c r="R1269" s="61" t="s">
        <v>174</v>
      </c>
      <c r="S1269" s="61" t="s">
        <v>174</v>
      </c>
      <c r="T1269" s="61" t="s">
        <v>175</v>
      </c>
      <c r="U1269" s="61" t="s">
        <v>175</v>
      </c>
      <c r="V1269" s="61" t="s">
        <v>176</v>
      </c>
      <c r="W1269" s="61" t="s">
        <v>177</v>
      </c>
      <c r="X1269" s="61" t="s">
        <v>178</v>
      </c>
      <c r="Y1269" s="61" t="s">
        <v>179</v>
      </c>
    </row>
    <row r="1270" spans="1:25" x14ac:dyDescent="0.25">
      <c r="A1270" s="61">
        <v>2131996</v>
      </c>
      <c r="B1270" s="61" t="s">
        <v>1884</v>
      </c>
      <c r="C1270" s="61" t="s">
        <v>421</v>
      </c>
      <c r="E1270" s="61" t="s">
        <v>3</v>
      </c>
      <c r="F1270" s="61" t="s">
        <v>1</v>
      </c>
      <c r="G1270" s="61">
        <v>45033</v>
      </c>
      <c r="R1270" s="61" t="s">
        <v>174</v>
      </c>
      <c r="S1270" s="61" t="s">
        <v>174</v>
      </c>
      <c r="T1270" s="61" t="s">
        <v>175</v>
      </c>
      <c r="U1270" s="61" t="s">
        <v>175</v>
      </c>
      <c r="V1270" s="61" t="s">
        <v>176</v>
      </c>
      <c r="W1270" s="61" t="s">
        <v>177</v>
      </c>
      <c r="X1270" s="61" t="s">
        <v>178</v>
      </c>
      <c r="Y1270" s="61" t="s">
        <v>179</v>
      </c>
    </row>
    <row r="1271" spans="1:25" x14ac:dyDescent="0.25">
      <c r="A1271" s="61">
        <v>2132731</v>
      </c>
      <c r="B1271" s="61" t="s">
        <v>1885</v>
      </c>
      <c r="C1271" s="61" t="s">
        <v>261</v>
      </c>
      <c r="E1271" s="61" t="s">
        <v>3</v>
      </c>
      <c r="F1271" s="61" t="s">
        <v>1</v>
      </c>
      <c r="G1271" s="61">
        <v>37038</v>
      </c>
      <c r="R1271" s="61" t="s">
        <v>174</v>
      </c>
      <c r="S1271" s="61" t="s">
        <v>174</v>
      </c>
      <c r="T1271" s="61" t="s">
        <v>175</v>
      </c>
      <c r="U1271" s="61" t="s">
        <v>175</v>
      </c>
      <c r="V1271" s="61" t="s">
        <v>176</v>
      </c>
      <c r="W1271" s="61" t="s">
        <v>177</v>
      </c>
      <c r="X1271" s="61" t="s">
        <v>178</v>
      </c>
      <c r="Y1271" s="61" t="s">
        <v>179</v>
      </c>
    </row>
    <row r="1272" spans="1:25" x14ac:dyDescent="0.25">
      <c r="A1272" s="61">
        <v>2132823</v>
      </c>
      <c r="B1272" s="61" t="s">
        <v>1886</v>
      </c>
      <c r="C1272" s="61" t="s">
        <v>399</v>
      </c>
      <c r="E1272" s="61" t="s">
        <v>2</v>
      </c>
      <c r="F1272" s="61" t="s">
        <v>0</v>
      </c>
      <c r="G1272" s="61">
        <v>45045</v>
      </c>
      <c r="R1272" s="61" t="s">
        <v>174</v>
      </c>
      <c r="S1272" s="61" t="s">
        <v>174</v>
      </c>
      <c r="T1272" s="61" t="s">
        <v>175</v>
      </c>
      <c r="U1272" s="61" t="s">
        <v>175</v>
      </c>
      <c r="V1272" s="61" t="s">
        <v>176</v>
      </c>
      <c r="W1272" s="61" t="s">
        <v>177</v>
      </c>
      <c r="X1272" s="61" t="s">
        <v>178</v>
      </c>
      <c r="Y1272" s="61" t="s">
        <v>179</v>
      </c>
    </row>
    <row r="1273" spans="1:25" x14ac:dyDescent="0.25">
      <c r="A1273" s="61">
        <v>2134226</v>
      </c>
      <c r="B1273" s="61" t="s">
        <v>1887</v>
      </c>
      <c r="C1273" s="61" t="s">
        <v>227</v>
      </c>
      <c r="E1273" s="61" t="s">
        <v>3</v>
      </c>
      <c r="F1273" s="61" t="s">
        <v>0</v>
      </c>
      <c r="G1273" s="61">
        <v>41016</v>
      </c>
      <c r="R1273" s="61" t="s">
        <v>174</v>
      </c>
      <c r="S1273" s="61" t="s">
        <v>174</v>
      </c>
      <c r="T1273" s="61" t="s">
        <v>175</v>
      </c>
      <c r="U1273" s="61" t="s">
        <v>175</v>
      </c>
      <c r="V1273" s="61" t="s">
        <v>176</v>
      </c>
      <c r="W1273" s="61" t="s">
        <v>177</v>
      </c>
      <c r="X1273" s="61" t="s">
        <v>178</v>
      </c>
      <c r="Y1273" s="61" t="s">
        <v>179</v>
      </c>
    </row>
    <row r="1274" spans="1:25" x14ac:dyDescent="0.25">
      <c r="A1274" s="61">
        <v>2134233</v>
      </c>
      <c r="B1274" s="61" t="s">
        <v>1888</v>
      </c>
      <c r="C1274" s="61" t="s">
        <v>1272</v>
      </c>
      <c r="E1274" s="61" t="s">
        <v>3</v>
      </c>
      <c r="F1274" s="61" t="s">
        <v>1</v>
      </c>
      <c r="G1274" s="61">
        <v>41016</v>
      </c>
      <c r="R1274" s="61" t="s">
        <v>174</v>
      </c>
      <c r="S1274" s="61" t="s">
        <v>174</v>
      </c>
      <c r="T1274" s="61" t="s">
        <v>175</v>
      </c>
      <c r="U1274" s="61" t="s">
        <v>175</v>
      </c>
      <c r="V1274" s="61" t="s">
        <v>176</v>
      </c>
      <c r="W1274" s="61" t="s">
        <v>177</v>
      </c>
      <c r="X1274" s="61" t="s">
        <v>178</v>
      </c>
      <c r="Y1274" s="61" t="s">
        <v>179</v>
      </c>
    </row>
    <row r="1275" spans="1:25" x14ac:dyDescent="0.25">
      <c r="A1275" s="61">
        <v>2134573</v>
      </c>
      <c r="B1275" s="61" t="s">
        <v>1889</v>
      </c>
      <c r="C1275" s="61" t="s">
        <v>1890</v>
      </c>
      <c r="E1275" s="61" t="s">
        <v>3</v>
      </c>
      <c r="F1275" s="61" t="s">
        <v>1</v>
      </c>
      <c r="G1275" s="61">
        <v>28008</v>
      </c>
      <c r="R1275" s="61" t="s">
        <v>174</v>
      </c>
      <c r="S1275" s="61" t="s">
        <v>174</v>
      </c>
      <c r="T1275" s="61" t="s">
        <v>175</v>
      </c>
      <c r="U1275" s="61" t="s">
        <v>175</v>
      </c>
      <c r="V1275" s="61" t="s">
        <v>176</v>
      </c>
      <c r="W1275" s="61" t="s">
        <v>177</v>
      </c>
      <c r="X1275" s="61" t="s">
        <v>178</v>
      </c>
      <c r="Y1275" s="61" t="s">
        <v>179</v>
      </c>
    </row>
    <row r="1276" spans="1:25" x14ac:dyDescent="0.25">
      <c r="A1276" s="61">
        <v>2134987</v>
      </c>
      <c r="B1276" s="61" t="s">
        <v>1891</v>
      </c>
      <c r="C1276" s="61" t="s">
        <v>1892</v>
      </c>
      <c r="E1276" s="61" t="s">
        <v>3</v>
      </c>
      <c r="F1276" s="61" t="s">
        <v>0</v>
      </c>
      <c r="G1276" s="61">
        <v>36014</v>
      </c>
      <c r="R1276" s="61" t="s">
        <v>174</v>
      </c>
      <c r="S1276" s="61" t="s">
        <v>174</v>
      </c>
      <c r="T1276" s="61" t="s">
        <v>175</v>
      </c>
      <c r="U1276" s="61" t="s">
        <v>175</v>
      </c>
      <c r="V1276" s="61" t="s">
        <v>176</v>
      </c>
      <c r="W1276" s="61" t="s">
        <v>177</v>
      </c>
      <c r="X1276" s="61" t="s">
        <v>178</v>
      </c>
      <c r="Y1276" s="61" t="s">
        <v>179</v>
      </c>
    </row>
    <row r="1277" spans="1:25" x14ac:dyDescent="0.25">
      <c r="A1277" s="61">
        <v>2135582</v>
      </c>
      <c r="B1277" s="61" t="s">
        <v>1893</v>
      </c>
      <c r="C1277" s="61" t="s">
        <v>1894</v>
      </c>
      <c r="E1277" s="61" t="s">
        <v>3</v>
      </c>
      <c r="F1277" s="61" t="s">
        <v>1</v>
      </c>
      <c r="G1277" s="61">
        <v>41003</v>
      </c>
      <c r="R1277" s="61" t="s">
        <v>174</v>
      </c>
      <c r="S1277" s="61" t="s">
        <v>174</v>
      </c>
      <c r="T1277" s="61" t="s">
        <v>175</v>
      </c>
      <c r="U1277" s="61" t="s">
        <v>175</v>
      </c>
      <c r="V1277" s="61" t="s">
        <v>176</v>
      </c>
      <c r="W1277" s="61" t="s">
        <v>177</v>
      </c>
      <c r="X1277" s="61" t="s">
        <v>178</v>
      </c>
      <c r="Y1277" s="61" t="s">
        <v>179</v>
      </c>
    </row>
    <row r="1278" spans="1:25" x14ac:dyDescent="0.25">
      <c r="A1278" s="61">
        <v>2135640</v>
      </c>
      <c r="B1278" s="61" t="s">
        <v>1895</v>
      </c>
      <c r="C1278" s="61" t="s">
        <v>1896</v>
      </c>
      <c r="E1278" s="61" t="s">
        <v>3</v>
      </c>
      <c r="F1278" s="61" t="s">
        <v>1</v>
      </c>
      <c r="G1278" s="61">
        <v>45008</v>
      </c>
      <c r="R1278" s="61" t="s">
        <v>174</v>
      </c>
      <c r="S1278" s="61" t="s">
        <v>174</v>
      </c>
      <c r="T1278" s="61" t="s">
        <v>175</v>
      </c>
      <c r="U1278" s="61" t="s">
        <v>175</v>
      </c>
      <c r="V1278" s="61" t="s">
        <v>176</v>
      </c>
      <c r="W1278" s="61" t="s">
        <v>177</v>
      </c>
      <c r="X1278" s="61" t="s">
        <v>178</v>
      </c>
      <c r="Y1278" s="61" t="s">
        <v>179</v>
      </c>
    </row>
    <row r="1279" spans="1:25" x14ac:dyDescent="0.25">
      <c r="A1279" s="61">
        <v>2135645</v>
      </c>
      <c r="B1279" s="61" t="s">
        <v>1897</v>
      </c>
      <c r="C1279" s="61" t="s">
        <v>1331</v>
      </c>
      <c r="E1279" s="61" t="s">
        <v>2</v>
      </c>
      <c r="F1279" s="61" t="s">
        <v>1</v>
      </c>
      <c r="G1279" s="61">
        <v>45008</v>
      </c>
      <c r="R1279" s="61" t="s">
        <v>174</v>
      </c>
      <c r="S1279" s="61" t="s">
        <v>174</v>
      </c>
      <c r="T1279" s="61" t="s">
        <v>175</v>
      </c>
      <c r="U1279" s="61" t="s">
        <v>175</v>
      </c>
      <c r="V1279" s="61" t="s">
        <v>176</v>
      </c>
      <c r="W1279" s="61" t="s">
        <v>177</v>
      </c>
      <c r="X1279" s="61" t="s">
        <v>178</v>
      </c>
      <c r="Y1279" s="61" t="s">
        <v>179</v>
      </c>
    </row>
    <row r="1280" spans="1:25" x14ac:dyDescent="0.25">
      <c r="A1280" s="61">
        <v>2135654</v>
      </c>
      <c r="B1280" s="61" t="s">
        <v>1898</v>
      </c>
      <c r="C1280" s="61" t="s">
        <v>285</v>
      </c>
      <c r="E1280" s="61" t="s">
        <v>3</v>
      </c>
      <c r="F1280" s="61" t="s">
        <v>1</v>
      </c>
      <c r="G1280" s="61">
        <v>45008</v>
      </c>
      <c r="R1280" s="61" t="s">
        <v>174</v>
      </c>
      <c r="S1280" s="61" t="s">
        <v>174</v>
      </c>
      <c r="T1280" s="61" t="s">
        <v>175</v>
      </c>
      <c r="U1280" s="61" t="s">
        <v>175</v>
      </c>
      <c r="V1280" s="61" t="s">
        <v>176</v>
      </c>
      <c r="W1280" s="61" t="s">
        <v>177</v>
      </c>
      <c r="X1280" s="61" t="s">
        <v>178</v>
      </c>
      <c r="Y1280" s="61" t="s">
        <v>179</v>
      </c>
    </row>
    <row r="1281" spans="1:25" x14ac:dyDescent="0.25">
      <c r="A1281" s="61">
        <v>2137272</v>
      </c>
      <c r="B1281" s="61" t="s">
        <v>332</v>
      </c>
      <c r="C1281" s="61" t="s">
        <v>1038</v>
      </c>
      <c r="E1281" s="61" t="s">
        <v>3</v>
      </c>
      <c r="F1281" s="61" t="s">
        <v>1</v>
      </c>
      <c r="G1281" s="61">
        <v>18035</v>
      </c>
      <c r="R1281" s="61" t="s">
        <v>174</v>
      </c>
      <c r="S1281" s="61" t="s">
        <v>174</v>
      </c>
      <c r="T1281" s="61" t="s">
        <v>175</v>
      </c>
      <c r="U1281" s="61" t="s">
        <v>175</v>
      </c>
      <c r="V1281" s="61" t="s">
        <v>176</v>
      </c>
      <c r="W1281" s="61" t="s">
        <v>177</v>
      </c>
      <c r="X1281" s="61" t="s">
        <v>178</v>
      </c>
      <c r="Y1281" s="61" t="s">
        <v>179</v>
      </c>
    </row>
    <row r="1282" spans="1:25" x14ac:dyDescent="0.25">
      <c r="A1282" s="61">
        <v>2137495</v>
      </c>
      <c r="B1282" s="61" t="s">
        <v>1899</v>
      </c>
      <c r="C1282" s="61" t="s">
        <v>1331</v>
      </c>
      <c r="E1282" s="61" t="s">
        <v>2</v>
      </c>
      <c r="F1282" s="61" t="s">
        <v>1</v>
      </c>
      <c r="G1282" s="61">
        <v>37023</v>
      </c>
      <c r="R1282" s="61" t="s">
        <v>174</v>
      </c>
      <c r="S1282" s="61" t="s">
        <v>174</v>
      </c>
      <c r="T1282" s="61" t="s">
        <v>175</v>
      </c>
      <c r="U1282" s="61" t="s">
        <v>175</v>
      </c>
      <c r="V1282" s="61" t="s">
        <v>176</v>
      </c>
      <c r="W1282" s="61" t="s">
        <v>177</v>
      </c>
      <c r="X1282" s="61" t="s">
        <v>178</v>
      </c>
      <c r="Y1282" s="61" t="s">
        <v>179</v>
      </c>
    </row>
    <row r="1283" spans="1:25" x14ac:dyDescent="0.25">
      <c r="A1283" s="61">
        <v>2137543</v>
      </c>
      <c r="B1283" s="61" t="s">
        <v>1900</v>
      </c>
      <c r="C1283" s="61" t="s">
        <v>1901</v>
      </c>
      <c r="E1283" s="61" t="s">
        <v>3</v>
      </c>
      <c r="F1283" s="61" t="s">
        <v>1</v>
      </c>
      <c r="G1283" s="61">
        <v>37023</v>
      </c>
      <c r="R1283" s="61" t="s">
        <v>174</v>
      </c>
      <c r="S1283" s="61" t="s">
        <v>174</v>
      </c>
      <c r="T1283" s="61" t="s">
        <v>175</v>
      </c>
      <c r="U1283" s="61" t="s">
        <v>175</v>
      </c>
      <c r="V1283" s="61" t="s">
        <v>176</v>
      </c>
      <c r="W1283" s="61" t="s">
        <v>177</v>
      </c>
      <c r="X1283" s="61" t="s">
        <v>178</v>
      </c>
      <c r="Y1283" s="61" t="s">
        <v>179</v>
      </c>
    </row>
    <row r="1284" spans="1:25" x14ac:dyDescent="0.25">
      <c r="A1284" s="61">
        <v>2137587</v>
      </c>
      <c r="B1284" s="61" t="s">
        <v>203</v>
      </c>
      <c r="C1284" s="61" t="s">
        <v>1902</v>
      </c>
      <c r="E1284" s="61" t="s">
        <v>3</v>
      </c>
      <c r="F1284" s="61" t="s">
        <v>1</v>
      </c>
      <c r="G1284" s="61">
        <v>18033</v>
      </c>
      <c r="R1284" s="61" t="s">
        <v>174</v>
      </c>
      <c r="S1284" s="61" t="s">
        <v>174</v>
      </c>
      <c r="T1284" s="61" t="s">
        <v>175</v>
      </c>
      <c r="U1284" s="61" t="s">
        <v>175</v>
      </c>
      <c r="V1284" s="61" t="s">
        <v>176</v>
      </c>
      <c r="W1284" s="61" t="s">
        <v>177</v>
      </c>
      <c r="X1284" s="61" t="s">
        <v>178</v>
      </c>
      <c r="Y1284" s="61" t="s">
        <v>179</v>
      </c>
    </row>
    <row r="1285" spans="1:25" x14ac:dyDescent="0.25">
      <c r="A1285" s="61">
        <v>2137678</v>
      </c>
      <c r="B1285" s="61" t="s">
        <v>1903</v>
      </c>
      <c r="C1285" s="61" t="s">
        <v>316</v>
      </c>
      <c r="E1285" s="61" t="s">
        <v>3</v>
      </c>
      <c r="F1285" s="61" t="s">
        <v>1</v>
      </c>
      <c r="G1285" s="61">
        <v>18003</v>
      </c>
      <c r="R1285" s="61" t="s">
        <v>174</v>
      </c>
      <c r="S1285" s="61" t="s">
        <v>174</v>
      </c>
      <c r="T1285" s="61" t="s">
        <v>175</v>
      </c>
      <c r="U1285" s="61" t="s">
        <v>175</v>
      </c>
      <c r="V1285" s="61" t="s">
        <v>176</v>
      </c>
      <c r="W1285" s="61" t="s">
        <v>177</v>
      </c>
      <c r="X1285" s="61" t="s">
        <v>178</v>
      </c>
      <c r="Y1285" s="61" t="s">
        <v>179</v>
      </c>
    </row>
    <row r="1286" spans="1:25" x14ac:dyDescent="0.25">
      <c r="A1286" s="61">
        <v>2138253</v>
      </c>
      <c r="B1286" s="61" t="s">
        <v>1660</v>
      </c>
      <c r="C1286" s="61" t="s">
        <v>421</v>
      </c>
      <c r="E1286" s="61" t="s">
        <v>3</v>
      </c>
      <c r="F1286" s="61" t="s">
        <v>1</v>
      </c>
      <c r="G1286" s="61">
        <v>18007</v>
      </c>
      <c r="R1286" s="61" t="s">
        <v>174</v>
      </c>
      <c r="S1286" s="61" t="s">
        <v>174</v>
      </c>
      <c r="T1286" s="61" t="s">
        <v>175</v>
      </c>
      <c r="U1286" s="61" t="s">
        <v>175</v>
      </c>
      <c r="V1286" s="61" t="s">
        <v>176</v>
      </c>
      <c r="W1286" s="61" t="s">
        <v>177</v>
      </c>
      <c r="X1286" s="61" t="s">
        <v>178</v>
      </c>
      <c r="Y1286" s="61" t="s">
        <v>179</v>
      </c>
    </row>
    <row r="1287" spans="1:25" x14ac:dyDescent="0.25">
      <c r="A1287" s="61">
        <v>2140034</v>
      </c>
      <c r="B1287" s="61" t="s">
        <v>1437</v>
      </c>
      <c r="C1287" s="61" t="s">
        <v>1904</v>
      </c>
      <c r="E1287" s="61" t="s">
        <v>3</v>
      </c>
      <c r="F1287" s="61" t="s">
        <v>0</v>
      </c>
      <c r="G1287" s="61">
        <v>41003</v>
      </c>
      <c r="R1287" s="61" t="s">
        <v>174</v>
      </c>
      <c r="S1287" s="61" t="s">
        <v>174</v>
      </c>
      <c r="T1287" s="61" t="s">
        <v>175</v>
      </c>
      <c r="U1287" s="61" t="s">
        <v>175</v>
      </c>
      <c r="V1287" s="61" t="s">
        <v>176</v>
      </c>
      <c r="W1287" s="61" t="s">
        <v>177</v>
      </c>
      <c r="X1287" s="61" t="s">
        <v>178</v>
      </c>
      <c r="Y1287" s="61" t="s">
        <v>179</v>
      </c>
    </row>
    <row r="1288" spans="1:25" x14ac:dyDescent="0.25">
      <c r="A1288" s="61">
        <v>2141017</v>
      </c>
      <c r="B1288" s="61" t="s">
        <v>1905</v>
      </c>
      <c r="C1288" s="61" t="s">
        <v>1906</v>
      </c>
      <c r="E1288" s="61" t="s">
        <v>2</v>
      </c>
      <c r="F1288" s="61" t="s">
        <v>1</v>
      </c>
      <c r="G1288" s="61">
        <v>28001</v>
      </c>
      <c r="R1288" s="61" t="s">
        <v>174</v>
      </c>
      <c r="S1288" s="61" t="s">
        <v>174</v>
      </c>
      <c r="T1288" s="61" t="s">
        <v>175</v>
      </c>
      <c r="U1288" s="61" t="s">
        <v>175</v>
      </c>
      <c r="V1288" s="61" t="s">
        <v>176</v>
      </c>
      <c r="W1288" s="61" t="s">
        <v>177</v>
      </c>
      <c r="X1288" s="61" t="s">
        <v>178</v>
      </c>
      <c r="Y1288" s="61" t="s">
        <v>179</v>
      </c>
    </row>
    <row r="1289" spans="1:25" x14ac:dyDescent="0.25">
      <c r="A1289" s="61">
        <v>2142317</v>
      </c>
      <c r="B1289" s="61" t="s">
        <v>1907</v>
      </c>
      <c r="C1289" s="61" t="s">
        <v>231</v>
      </c>
      <c r="E1289" s="61" t="s">
        <v>3</v>
      </c>
      <c r="F1289" s="61" t="s">
        <v>1</v>
      </c>
      <c r="G1289" s="61">
        <v>41003</v>
      </c>
      <c r="R1289" s="61" t="s">
        <v>174</v>
      </c>
      <c r="S1289" s="61" t="s">
        <v>174</v>
      </c>
      <c r="T1289" s="61" t="s">
        <v>175</v>
      </c>
      <c r="U1289" s="61" t="s">
        <v>175</v>
      </c>
      <c r="V1289" s="61" t="s">
        <v>176</v>
      </c>
      <c r="W1289" s="61" t="s">
        <v>177</v>
      </c>
      <c r="X1289" s="61" t="s">
        <v>178</v>
      </c>
      <c r="Y1289" s="61" t="s">
        <v>179</v>
      </c>
    </row>
    <row r="1290" spans="1:25" x14ac:dyDescent="0.25">
      <c r="A1290" s="61">
        <v>2143145</v>
      </c>
      <c r="B1290" s="61" t="s">
        <v>1908</v>
      </c>
      <c r="C1290" s="61" t="s">
        <v>200</v>
      </c>
      <c r="E1290" s="61" t="s">
        <v>3</v>
      </c>
      <c r="F1290" s="61" t="s">
        <v>1</v>
      </c>
      <c r="G1290" s="61">
        <v>45050</v>
      </c>
      <c r="R1290" s="61" t="s">
        <v>174</v>
      </c>
      <c r="S1290" s="61" t="s">
        <v>174</v>
      </c>
      <c r="T1290" s="61" t="s">
        <v>175</v>
      </c>
      <c r="U1290" s="61" t="s">
        <v>175</v>
      </c>
      <c r="V1290" s="61" t="s">
        <v>176</v>
      </c>
      <c r="W1290" s="61" t="s">
        <v>177</v>
      </c>
      <c r="X1290" s="61" t="s">
        <v>178</v>
      </c>
      <c r="Y1290" s="61" t="s">
        <v>179</v>
      </c>
    </row>
    <row r="1291" spans="1:25" x14ac:dyDescent="0.25">
      <c r="A1291" s="61">
        <v>2143284</v>
      </c>
      <c r="B1291" s="61" t="s">
        <v>1909</v>
      </c>
      <c r="C1291" s="61" t="s">
        <v>1910</v>
      </c>
      <c r="E1291" s="61" t="s">
        <v>2</v>
      </c>
      <c r="F1291" s="61" t="s">
        <v>1</v>
      </c>
      <c r="G1291" s="61">
        <v>37011</v>
      </c>
      <c r="R1291" s="61" t="s">
        <v>174</v>
      </c>
      <c r="S1291" s="61" t="s">
        <v>174</v>
      </c>
      <c r="T1291" s="61" t="s">
        <v>175</v>
      </c>
      <c r="U1291" s="61" t="s">
        <v>175</v>
      </c>
      <c r="V1291" s="61" t="s">
        <v>176</v>
      </c>
      <c r="W1291" s="61" t="s">
        <v>177</v>
      </c>
      <c r="X1291" s="61" t="s">
        <v>178</v>
      </c>
      <c r="Y1291" s="61" t="s">
        <v>179</v>
      </c>
    </row>
    <row r="1292" spans="1:25" x14ac:dyDescent="0.25">
      <c r="A1292" s="61">
        <v>2143739</v>
      </c>
      <c r="B1292" s="61" t="s">
        <v>1911</v>
      </c>
      <c r="C1292" s="61" t="s">
        <v>1912</v>
      </c>
      <c r="E1292" s="61" t="s">
        <v>2</v>
      </c>
      <c r="F1292" s="61" t="s">
        <v>0</v>
      </c>
      <c r="G1292" s="61">
        <v>45044</v>
      </c>
      <c r="R1292" s="61" t="s">
        <v>174</v>
      </c>
      <c r="S1292" s="61" t="s">
        <v>174</v>
      </c>
      <c r="T1292" s="61" t="s">
        <v>175</v>
      </c>
      <c r="U1292" s="61" t="s">
        <v>175</v>
      </c>
      <c r="V1292" s="61" t="s">
        <v>176</v>
      </c>
      <c r="W1292" s="61" t="s">
        <v>177</v>
      </c>
      <c r="X1292" s="61" t="s">
        <v>178</v>
      </c>
      <c r="Y1292" s="61" t="s">
        <v>179</v>
      </c>
    </row>
    <row r="1293" spans="1:25" x14ac:dyDescent="0.25">
      <c r="A1293" s="61">
        <v>2144276</v>
      </c>
      <c r="B1293" s="61" t="s">
        <v>1913</v>
      </c>
      <c r="C1293" s="61" t="s">
        <v>248</v>
      </c>
      <c r="E1293" s="61" t="s">
        <v>3</v>
      </c>
      <c r="F1293" s="61" t="s">
        <v>1</v>
      </c>
      <c r="G1293" s="61">
        <v>37024</v>
      </c>
      <c r="R1293" s="61" t="s">
        <v>174</v>
      </c>
      <c r="S1293" s="61" t="s">
        <v>174</v>
      </c>
      <c r="T1293" s="61" t="s">
        <v>175</v>
      </c>
      <c r="U1293" s="61" t="s">
        <v>175</v>
      </c>
      <c r="V1293" s="61" t="s">
        <v>176</v>
      </c>
      <c r="W1293" s="61" t="s">
        <v>177</v>
      </c>
      <c r="X1293" s="61" t="s">
        <v>178</v>
      </c>
      <c r="Y1293" s="61" t="s">
        <v>179</v>
      </c>
    </row>
    <row r="1294" spans="1:25" x14ac:dyDescent="0.25">
      <c r="A1294" s="61">
        <v>2144504</v>
      </c>
      <c r="B1294" s="61" t="s">
        <v>1377</v>
      </c>
      <c r="C1294" s="61" t="s">
        <v>203</v>
      </c>
      <c r="E1294" s="61" t="s">
        <v>3</v>
      </c>
      <c r="F1294" s="61" t="s">
        <v>0</v>
      </c>
      <c r="G1294" s="61">
        <v>18007</v>
      </c>
      <c r="R1294" s="61" t="s">
        <v>174</v>
      </c>
      <c r="S1294" s="61" t="s">
        <v>174</v>
      </c>
      <c r="T1294" s="61" t="s">
        <v>175</v>
      </c>
      <c r="U1294" s="61" t="s">
        <v>175</v>
      </c>
      <c r="V1294" s="61" t="s">
        <v>176</v>
      </c>
      <c r="W1294" s="61" t="s">
        <v>177</v>
      </c>
      <c r="X1294" s="61" t="s">
        <v>178</v>
      </c>
      <c r="Y1294" s="61" t="s">
        <v>179</v>
      </c>
    </row>
    <row r="1295" spans="1:25" x14ac:dyDescent="0.25">
      <c r="A1295" s="61">
        <v>2145788</v>
      </c>
      <c r="B1295" s="61" t="s">
        <v>1914</v>
      </c>
      <c r="C1295" s="61" t="s">
        <v>1915</v>
      </c>
      <c r="E1295" s="61" t="s">
        <v>2</v>
      </c>
      <c r="F1295" s="61" t="s">
        <v>1</v>
      </c>
      <c r="G1295" s="61">
        <v>28009</v>
      </c>
      <c r="R1295" s="61" t="s">
        <v>174</v>
      </c>
      <c r="S1295" s="61" t="s">
        <v>174</v>
      </c>
      <c r="T1295" s="61" t="s">
        <v>175</v>
      </c>
      <c r="U1295" s="61" t="s">
        <v>175</v>
      </c>
      <c r="V1295" s="61" t="s">
        <v>176</v>
      </c>
      <c r="W1295" s="61" t="s">
        <v>177</v>
      </c>
      <c r="X1295" s="61" t="s">
        <v>178</v>
      </c>
      <c r="Y1295" s="61" t="s">
        <v>179</v>
      </c>
    </row>
    <row r="1296" spans="1:25" x14ac:dyDescent="0.25">
      <c r="A1296" s="61">
        <v>2145883</v>
      </c>
      <c r="B1296" s="61" t="s">
        <v>1916</v>
      </c>
      <c r="C1296" s="61" t="s">
        <v>1917</v>
      </c>
      <c r="E1296" s="61" t="s">
        <v>3</v>
      </c>
      <c r="F1296" s="61" t="s">
        <v>0</v>
      </c>
      <c r="G1296" s="61">
        <v>36011</v>
      </c>
      <c r="R1296" s="61" t="s">
        <v>174</v>
      </c>
      <c r="S1296" s="61" t="s">
        <v>174</v>
      </c>
      <c r="T1296" s="61" t="s">
        <v>175</v>
      </c>
      <c r="U1296" s="61" t="s">
        <v>175</v>
      </c>
      <c r="V1296" s="61" t="s">
        <v>176</v>
      </c>
      <c r="W1296" s="61" t="s">
        <v>177</v>
      </c>
      <c r="X1296" s="61" t="s">
        <v>178</v>
      </c>
      <c r="Y1296" s="61" t="s">
        <v>179</v>
      </c>
    </row>
    <row r="1297" spans="1:25" x14ac:dyDescent="0.25">
      <c r="A1297" s="61">
        <v>2145889</v>
      </c>
      <c r="B1297" s="61" t="s">
        <v>1918</v>
      </c>
      <c r="C1297" s="61" t="s">
        <v>500</v>
      </c>
      <c r="E1297" s="61" t="s">
        <v>3</v>
      </c>
      <c r="F1297" s="61" t="s">
        <v>1</v>
      </c>
      <c r="G1297" s="61">
        <v>36011</v>
      </c>
      <c r="R1297" s="61" t="s">
        <v>174</v>
      </c>
      <c r="S1297" s="61" t="s">
        <v>174</v>
      </c>
      <c r="T1297" s="61" t="s">
        <v>175</v>
      </c>
      <c r="U1297" s="61" t="s">
        <v>175</v>
      </c>
      <c r="V1297" s="61" t="s">
        <v>176</v>
      </c>
      <c r="W1297" s="61" t="s">
        <v>177</v>
      </c>
      <c r="X1297" s="61" t="s">
        <v>178</v>
      </c>
      <c r="Y1297" s="61" t="s">
        <v>179</v>
      </c>
    </row>
    <row r="1298" spans="1:25" x14ac:dyDescent="0.25">
      <c r="A1298" s="61">
        <v>2146027</v>
      </c>
      <c r="B1298" s="61" t="s">
        <v>1919</v>
      </c>
      <c r="C1298" s="61" t="s">
        <v>1920</v>
      </c>
      <c r="E1298" s="61" t="s">
        <v>2</v>
      </c>
      <c r="F1298" s="61" t="s">
        <v>1</v>
      </c>
      <c r="G1298" s="61">
        <v>28008</v>
      </c>
      <c r="R1298" s="61" t="s">
        <v>174</v>
      </c>
      <c r="S1298" s="61" t="s">
        <v>174</v>
      </c>
      <c r="T1298" s="61" t="s">
        <v>175</v>
      </c>
      <c r="U1298" s="61" t="s">
        <v>175</v>
      </c>
      <c r="V1298" s="61" t="s">
        <v>176</v>
      </c>
      <c r="W1298" s="61" t="s">
        <v>177</v>
      </c>
      <c r="X1298" s="61" t="s">
        <v>178</v>
      </c>
      <c r="Y1298" s="61" t="s">
        <v>179</v>
      </c>
    </row>
    <row r="1299" spans="1:25" x14ac:dyDescent="0.25">
      <c r="A1299" s="61">
        <v>2146714</v>
      </c>
      <c r="B1299" s="61" t="s">
        <v>1921</v>
      </c>
      <c r="C1299" s="61" t="s">
        <v>217</v>
      </c>
      <c r="E1299" s="61" t="s">
        <v>3</v>
      </c>
      <c r="F1299" s="61" t="s">
        <v>0</v>
      </c>
      <c r="G1299" s="61">
        <v>41012</v>
      </c>
      <c r="R1299" s="61" t="s">
        <v>174</v>
      </c>
      <c r="S1299" s="61" t="s">
        <v>174</v>
      </c>
      <c r="T1299" s="61" t="s">
        <v>175</v>
      </c>
      <c r="U1299" s="61" t="s">
        <v>175</v>
      </c>
      <c r="V1299" s="61" t="s">
        <v>176</v>
      </c>
      <c r="W1299" s="61" t="s">
        <v>177</v>
      </c>
      <c r="X1299" s="61" t="s">
        <v>178</v>
      </c>
      <c r="Y1299" s="61" t="s">
        <v>179</v>
      </c>
    </row>
    <row r="1300" spans="1:25" x14ac:dyDescent="0.25">
      <c r="A1300" s="61">
        <v>2147123</v>
      </c>
      <c r="B1300" s="61" t="s">
        <v>1922</v>
      </c>
      <c r="C1300" s="61" t="s">
        <v>1072</v>
      </c>
      <c r="E1300" s="61" t="s">
        <v>2</v>
      </c>
      <c r="F1300" s="61" t="s">
        <v>1</v>
      </c>
      <c r="G1300" s="61">
        <v>41006</v>
      </c>
      <c r="R1300" s="61" t="s">
        <v>174</v>
      </c>
      <c r="S1300" s="61" t="s">
        <v>174</v>
      </c>
      <c r="T1300" s="61" t="s">
        <v>175</v>
      </c>
      <c r="U1300" s="61" t="s">
        <v>175</v>
      </c>
      <c r="V1300" s="61" t="s">
        <v>176</v>
      </c>
      <c r="W1300" s="61" t="s">
        <v>177</v>
      </c>
      <c r="X1300" s="61" t="s">
        <v>178</v>
      </c>
      <c r="Y1300" s="61" t="s">
        <v>179</v>
      </c>
    </row>
    <row r="1301" spans="1:25" x14ac:dyDescent="0.25">
      <c r="A1301" s="61">
        <v>2147248</v>
      </c>
      <c r="B1301" s="61" t="s">
        <v>1923</v>
      </c>
      <c r="C1301" s="61" t="s">
        <v>322</v>
      </c>
      <c r="E1301" s="61" t="s">
        <v>3</v>
      </c>
      <c r="F1301" s="61" t="s">
        <v>1</v>
      </c>
      <c r="G1301" s="61">
        <v>28008</v>
      </c>
      <c r="R1301" s="61" t="s">
        <v>174</v>
      </c>
      <c r="S1301" s="61" t="s">
        <v>174</v>
      </c>
      <c r="T1301" s="61" t="s">
        <v>175</v>
      </c>
      <c r="U1301" s="61" t="s">
        <v>175</v>
      </c>
      <c r="V1301" s="61" t="s">
        <v>176</v>
      </c>
      <c r="W1301" s="61" t="s">
        <v>177</v>
      </c>
      <c r="X1301" s="61" t="s">
        <v>178</v>
      </c>
      <c r="Y1301" s="61" t="s">
        <v>179</v>
      </c>
    </row>
    <row r="1302" spans="1:25" x14ac:dyDescent="0.25">
      <c r="A1302" s="61">
        <v>2147461</v>
      </c>
      <c r="B1302" s="61" t="s">
        <v>1924</v>
      </c>
      <c r="C1302" s="61" t="s">
        <v>1072</v>
      </c>
      <c r="E1302" s="61" t="s">
        <v>3</v>
      </c>
      <c r="F1302" s="61" t="s">
        <v>1</v>
      </c>
      <c r="G1302" s="61">
        <v>45008</v>
      </c>
      <c r="R1302" s="61" t="s">
        <v>174</v>
      </c>
      <c r="S1302" s="61" t="s">
        <v>174</v>
      </c>
      <c r="T1302" s="61" t="s">
        <v>175</v>
      </c>
      <c r="U1302" s="61" t="s">
        <v>175</v>
      </c>
      <c r="V1302" s="61" t="s">
        <v>176</v>
      </c>
      <c r="W1302" s="61" t="s">
        <v>177</v>
      </c>
      <c r="X1302" s="61" t="s">
        <v>178</v>
      </c>
      <c r="Y1302" s="61" t="s">
        <v>179</v>
      </c>
    </row>
    <row r="1303" spans="1:25" x14ac:dyDescent="0.25">
      <c r="A1303" s="61">
        <v>2147465</v>
      </c>
      <c r="B1303" s="61" t="s">
        <v>1925</v>
      </c>
      <c r="C1303" s="61" t="s">
        <v>1926</v>
      </c>
      <c r="E1303" s="61" t="s">
        <v>3</v>
      </c>
      <c r="F1303" s="61" t="s">
        <v>1</v>
      </c>
      <c r="G1303" s="61">
        <v>45008</v>
      </c>
      <c r="R1303" s="61" t="s">
        <v>174</v>
      </c>
      <c r="S1303" s="61" t="s">
        <v>174</v>
      </c>
      <c r="T1303" s="61" t="s">
        <v>175</v>
      </c>
      <c r="U1303" s="61" t="s">
        <v>175</v>
      </c>
      <c r="V1303" s="61" t="s">
        <v>176</v>
      </c>
      <c r="W1303" s="61" t="s">
        <v>177</v>
      </c>
      <c r="X1303" s="61" t="s">
        <v>178</v>
      </c>
      <c r="Y1303" s="61" t="s">
        <v>179</v>
      </c>
    </row>
    <row r="1304" spans="1:25" x14ac:dyDescent="0.25">
      <c r="A1304" s="61">
        <v>2147478</v>
      </c>
      <c r="B1304" s="61" t="s">
        <v>1927</v>
      </c>
      <c r="C1304" s="61" t="s">
        <v>1928</v>
      </c>
      <c r="E1304" s="61" t="s">
        <v>2</v>
      </c>
      <c r="F1304" s="61" t="s">
        <v>1</v>
      </c>
      <c r="G1304" s="61">
        <v>28012</v>
      </c>
      <c r="R1304" s="61" t="s">
        <v>174</v>
      </c>
      <c r="S1304" s="61" t="s">
        <v>174</v>
      </c>
      <c r="T1304" s="61" t="s">
        <v>175</v>
      </c>
      <c r="U1304" s="61" t="s">
        <v>175</v>
      </c>
      <c r="V1304" s="61" t="s">
        <v>176</v>
      </c>
      <c r="W1304" s="61" t="s">
        <v>177</v>
      </c>
      <c r="X1304" s="61" t="s">
        <v>178</v>
      </c>
      <c r="Y1304" s="61" t="s">
        <v>179</v>
      </c>
    </row>
    <row r="1305" spans="1:25" x14ac:dyDescent="0.25">
      <c r="A1305" s="61">
        <v>2147620</v>
      </c>
      <c r="B1305" s="61" t="s">
        <v>1929</v>
      </c>
      <c r="C1305" s="61" t="s">
        <v>453</v>
      </c>
      <c r="E1305" s="61" t="s">
        <v>3</v>
      </c>
      <c r="F1305" s="61" t="s">
        <v>0</v>
      </c>
      <c r="G1305" s="61">
        <v>37047</v>
      </c>
      <c r="R1305" s="61" t="s">
        <v>174</v>
      </c>
      <c r="S1305" s="61" t="s">
        <v>174</v>
      </c>
      <c r="T1305" s="61" t="s">
        <v>175</v>
      </c>
      <c r="U1305" s="61" t="s">
        <v>175</v>
      </c>
      <c r="V1305" s="61" t="s">
        <v>176</v>
      </c>
      <c r="W1305" s="61" t="s">
        <v>177</v>
      </c>
      <c r="X1305" s="61" t="s">
        <v>178</v>
      </c>
      <c r="Y1305" s="61" t="s">
        <v>179</v>
      </c>
    </row>
    <row r="1306" spans="1:25" x14ac:dyDescent="0.25">
      <c r="A1306" s="61">
        <v>2148226</v>
      </c>
      <c r="B1306" s="61" t="s">
        <v>1930</v>
      </c>
      <c r="C1306" s="61" t="s">
        <v>1931</v>
      </c>
      <c r="E1306" s="61" t="s">
        <v>3</v>
      </c>
      <c r="F1306" s="61" t="s">
        <v>0</v>
      </c>
      <c r="G1306" s="61">
        <v>28037</v>
      </c>
      <c r="R1306" s="61" t="s">
        <v>174</v>
      </c>
      <c r="S1306" s="61" t="s">
        <v>174</v>
      </c>
      <c r="T1306" s="61" t="s">
        <v>175</v>
      </c>
      <c r="U1306" s="61" t="s">
        <v>175</v>
      </c>
      <c r="V1306" s="61" t="s">
        <v>176</v>
      </c>
      <c r="W1306" s="61" t="s">
        <v>177</v>
      </c>
      <c r="X1306" s="61" t="s">
        <v>178</v>
      </c>
      <c r="Y1306" s="61" t="s">
        <v>179</v>
      </c>
    </row>
    <row r="1307" spans="1:25" x14ac:dyDescent="0.25">
      <c r="A1307" s="61">
        <v>2148868</v>
      </c>
      <c r="B1307" s="61" t="s">
        <v>1932</v>
      </c>
      <c r="C1307" s="61" t="s">
        <v>1933</v>
      </c>
      <c r="E1307" s="61" t="s">
        <v>3</v>
      </c>
      <c r="F1307" s="61" t="s">
        <v>1</v>
      </c>
      <c r="G1307" s="61">
        <v>45033</v>
      </c>
      <c r="R1307" s="61" t="s">
        <v>174</v>
      </c>
      <c r="S1307" s="61" t="s">
        <v>174</v>
      </c>
      <c r="T1307" s="61" t="s">
        <v>175</v>
      </c>
      <c r="U1307" s="61" t="s">
        <v>175</v>
      </c>
      <c r="V1307" s="61" t="s">
        <v>176</v>
      </c>
      <c r="W1307" s="61" t="s">
        <v>177</v>
      </c>
      <c r="X1307" s="61" t="s">
        <v>178</v>
      </c>
      <c r="Y1307" s="61" t="s">
        <v>179</v>
      </c>
    </row>
    <row r="1308" spans="1:25" x14ac:dyDescent="0.25">
      <c r="A1308" s="61">
        <v>2149487</v>
      </c>
      <c r="B1308" s="61" t="s">
        <v>1834</v>
      </c>
      <c r="C1308" s="61" t="s">
        <v>1934</v>
      </c>
      <c r="E1308" s="61" t="s">
        <v>3</v>
      </c>
      <c r="F1308" s="61" t="s">
        <v>0</v>
      </c>
      <c r="G1308" s="61">
        <v>41026</v>
      </c>
      <c r="R1308" s="61" t="s">
        <v>174</v>
      </c>
      <c r="S1308" s="61" t="s">
        <v>174</v>
      </c>
      <c r="T1308" s="61" t="s">
        <v>175</v>
      </c>
      <c r="U1308" s="61" t="s">
        <v>175</v>
      </c>
      <c r="V1308" s="61" t="s">
        <v>176</v>
      </c>
      <c r="W1308" s="61" t="s">
        <v>177</v>
      </c>
      <c r="X1308" s="61" t="s">
        <v>178</v>
      </c>
      <c r="Y1308" s="61" t="s">
        <v>179</v>
      </c>
    </row>
    <row r="1309" spans="1:25" x14ac:dyDescent="0.25">
      <c r="A1309" s="61">
        <v>2149803</v>
      </c>
      <c r="B1309" s="61" t="s">
        <v>1935</v>
      </c>
      <c r="C1309" s="61" t="s">
        <v>227</v>
      </c>
      <c r="E1309" s="61" t="s">
        <v>3</v>
      </c>
      <c r="F1309" s="61" t="s">
        <v>0</v>
      </c>
      <c r="G1309" s="61">
        <v>36010</v>
      </c>
      <c r="R1309" s="61" t="s">
        <v>174</v>
      </c>
      <c r="S1309" s="61" t="s">
        <v>174</v>
      </c>
      <c r="T1309" s="61" t="s">
        <v>175</v>
      </c>
      <c r="U1309" s="61" t="s">
        <v>175</v>
      </c>
      <c r="V1309" s="61" t="s">
        <v>176</v>
      </c>
      <c r="W1309" s="61" t="s">
        <v>177</v>
      </c>
      <c r="X1309" s="61" t="s">
        <v>178</v>
      </c>
      <c r="Y1309" s="61" t="s">
        <v>179</v>
      </c>
    </row>
    <row r="1310" spans="1:25" x14ac:dyDescent="0.25">
      <c r="A1310" s="61">
        <v>2150782</v>
      </c>
      <c r="B1310" s="61" t="s">
        <v>1936</v>
      </c>
      <c r="C1310" s="61" t="s">
        <v>749</v>
      </c>
      <c r="E1310" s="61" t="s">
        <v>2</v>
      </c>
      <c r="F1310" s="61" t="s">
        <v>1</v>
      </c>
      <c r="G1310" s="61">
        <v>37015</v>
      </c>
      <c r="R1310" s="61" t="s">
        <v>174</v>
      </c>
      <c r="S1310" s="61" t="s">
        <v>174</v>
      </c>
      <c r="T1310" s="61" t="s">
        <v>175</v>
      </c>
      <c r="U1310" s="61" t="s">
        <v>175</v>
      </c>
      <c r="V1310" s="61" t="s">
        <v>176</v>
      </c>
      <c r="W1310" s="61" t="s">
        <v>177</v>
      </c>
      <c r="X1310" s="61" t="s">
        <v>178</v>
      </c>
      <c r="Y1310" s="61" t="s">
        <v>179</v>
      </c>
    </row>
    <row r="1311" spans="1:25" x14ac:dyDescent="0.25">
      <c r="A1311" s="61">
        <v>2151029</v>
      </c>
      <c r="B1311" s="61" t="s">
        <v>1937</v>
      </c>
      <c r="C1311" s="61" t="s">
        <v>1938</v>
      </c>
      <c r="E1311" s="61" t="s">
        <v>2</v>
      </c>
      <c r="F1311" s="61" t="s">
        <v>1</v>
      </c>
      <c r="G1311" s="61">
        <v>28012</v>
      </c>
      <c r="R1311" s="61" t="s">
        <v>174</v>
      </c>
      <c r="S1311" s="61" t="s">
        <v>174</v>
      </c>
      <c r="T1311" s="61" t="s">
        <v>175</v>
      </c>
      <c r="U1311" s="61" t="s">
        <v>175</v>
      </c>
      <c r="V1311" s="61" t="s">
        <v>176</v>
      </c>
      <c r="W1311" s="61" t="s">
        <v>177</v>
      </c>
      <c r="X1311" s="61" t="s">
        <v>178</v>
      </c>
      <c r="Y1311" s="61" t="s">
        <v>179</v>
      </c>
    </row>
    <row r="1312" spans="1:25" x14ac:dyDescent="0.25">
      <c r="A1312" s="61">
        <v>2151098</v>
      </c>
      <c r="B1312" s="61" t="s">
        <v>1939</v>
      </c>
      <c r="C1312" s="61" t="s">
        <v>453</v>
      </c>
      <c r="E1312" s="61" t="s">
        <v>2</v>
      </c>
      <c r="F1312" s="61" t="s">
        <v>0</v>
      </c>
      <c r="G1312" s="61">
        <v>37043</v>
      </c>
      <c r="R1312" s="61" t="s">
        <v>174</v>
      </c>
      <c r="S1312" s="61" t="s">
        <v>174</v>
      </c>
      <c r="T1312" s="61" t="s">
        <v>175</v>
      </c>
      <c r="U1312" s="61" t="s">
        <v>175</v>
      </c>
      <c r="V1312" s="61" t="s">
        <v>176</v>
      </c>
      <c r="W1312" s="61" t="s">
        <v>177</v>
      </c>
      <c r="X1312" s="61" t="s">
        <v>178</v>
      </c>
      <c r="Y1312" s="61" t="s">
        <v>179</v>
      </c>
    </row>
    <row r="1313" spans="1:25" x14ac:dyDescent="0.25">
      <c r="A1313" s="61">
        <v>2151368</v>
      </c>
      <c r="B1313" s="61" t="s">
        <v>1111</v>
      </c>
      <c r="C1313" s="61" t="s">
        <v>209</v>
      </c>
      <c r="E1313" s="61" t="s">
        <v>2</v>
      </c>
      <c r="F1313" s="61" t="s">
        <v>1</v>
      </c>
      <c r="G1313" s="61">
        <v>41006</v>
      </c>
      <c r="R1313" s="61" t="s">
        <v>174</v>
      </c>
      <c r="S1313" s="61" t="s">
        <v>174</v>
      </c>
      <c r="T1313" s="61" t="s">
        <v>175</v>
      </c>
      <c r="U1313" s="61" t="s">
        <v>175</v>
      </c>
      <c r="V1313" s="61" t="s">
        <v>176</v>
      </c>
      <c r="W1313" s="61" t="s">
        <v>177</v>
      </c>
      <c r="X1313" s="61" t="s">
        <v>178</v>
      </c>
      <c r="Y1313" s="61" t="s">
        <v>179</v>
      </c>
    </row>
    <row r="1314" spans="1:25" x14ac:dyDescent="0.25">
      <c r="A1314" s="61">
        <v>2152074</v>
      </c>
      <c r="B1314" s="61" t="s">
        <v>1940</v>
      </c>
      <c r="C1314" s="61" t="s">
        <v>445</v>
      </c>
      <c r="E1314" s="61" t="s">
        <v>2</v>
      </c>
      <c r="F1314" s="61" t="s">
        <v>1</v>
      </c>
      <c r="G1314" s="61">
        <v>36011</v>
      </c>
      <c r="R1314" s="61" t="s">
        <v>174</v>
      </c>
      <c r="S1314" s="61" t="s">
        <v>174</v>
      </c>
      <c r="T1314" s="61" t="s">
        <v>175</v>
      </c>
      <c r="U1314" s="61" t="s">
        <v>175</v>
      </c>
      <c r="V1314" s="61" t="s">
        <v>176</v>
      </c>
      <c r="W1314" s="61" t="s">
        <v>177</v>
      </c>
      <c r="X1314" s="61" t="s">
        <v>178</v>
      </c>
      <c r="Y1314" s="61" t="s">
        <v>179</v>
      </c>
    </row>
    <row r="1315" spans="1:25" x14ac:dyDescent="0.25">
      <c r="A1315" s="61">
        <v>2152095</v>
      </c>
      <c r="B1315" s="61" t="s">
        <v>1941</v>
      </c>
      <c r="C1315" s="61" t="s">
        <v>338</v>
      </c>
      <c r="E1315" s="61" t="s">
        <v>2</v>
      </c>
      <c r="F1315" s="61" t="s">
        <v>1</v>
      </c>
      <c r="G1315" s="61">
        <v>45038</v>
      </c>
      <c r="R1315" s="61" t="s">
        <v>174</v>
      </c>
      <c r="S1315" s="61" t="s">
        <v>174</v>
      </c>
      <c r="T1315" s="61" t="s">
        <v>175</v>
      </c>
      <c r="U1315" s="61" t="s">
        <v>175</v>
      </c>
      <c r="V1315" s="61" t="s">
        <v>176</v>
      </c>
      <c r="W1315" s="61" t="s">
        <v>177</v>
      </c>
      <c r="X1315" s="61" t="s">
        <v>178</v>
      </c>
      <c r="Y1315" s="61" t="s">
        <v>179</v>
      </c>
    </row>
    <row r="1316" spans="1:25" x14ac:dyDescent="0.25">
      <c r="A1316" s="61">
        <v>2152289</v>
      </c>
      <c r="B1316" s="61" t="s">
        <v>1942</v>
      </c>
      <c r="C1316" s="61" t="s">
        <v>1211</v>
      </c>
      <c r="E1316" s="61" t="s">
        <v>3</v>
      </c>
      <c r="F1316" s="61" t="s">
        <v>0</v>
      </c>
      <c r="G1316" s="61">
        <v>28029</v>
      </c>
      <c r="R1316" s="61" t="s">
        <v>174</v>
      </c>
      <c r="S1316" s="61" t="s">
        <v>174</v>
      </c>
      <c r="T1316" s="61" t="s">
        <v>175</v>
      </c>
      <c r="U1316" s="61" t="s">
        <v>175</v>
      </c>
      <c r="V1316" s="61" t="s">
        <v>176</v>
      </c>
      <c r="W1316" s="61" t="s">
        <v>177</v>
      </c>
      <c r="X1316" s="61" t="s">
        <v>178</v>
      </c>
      <c r="Y1316" s="61" t="s">
        <v>179</v>
      </c>
    </row>
    <row r="1317" spans="1:25" x14ac:dyDescent="0.25">
      <c r="A1317" s="61">
        <v>2152339</v>
      </c>
      <c r="B1317" s="61" t="s">
        <v>1943</v>
      </c>
      <c r="C1317" s="61" t="s">
        <v>883</v>
      </c>
      <c r="E1317" s="61" t="s">
        <v>3</v>
      </c>
      <c r="F1317" s="61" t="s">
        <v>0</v>
      </c>
      <c r="G1317" s="61">
        <v>41024</v>
      </c>
      <c r="R1317" s="61" t="s">
        <v>174</v>
      </c>
      <c r="S1317" s="61" t="s">
        <v>174</v>
      </c>
      <c r="T1317" s="61" t="s">
        <v>175</v>
      </c>
      <c r="U1317" s="61" t="s">
        <v>175</v>
      </c>
      <c r="V1317" s="61" t="s">
        <v>176</v>
      </c>
      <c r="W1317" s="61" t="s">
        <v>177</v>
      </c>
      <c r="X1317" s="61" t="s">
        <v>178</v>
      </c>
      <c r="Y1317" s="61" t="s">
        <v>179</v>
      </c>
    </row>
    <row r="1318" spans="1:25" x14ac:dyDescent="0.25">
      <c r="A1318" s="61">
        <v>2152938</v>
      </c>
      <c r="B1318" s="61" t="s">
        <v>1944</v>
      </c>
      <c r="C1318" s="61" t="s">
        <v>915</v>
      </c>
      <c r="E1318" s="61" t="s">
        <v>3</v>
      </c>
      <c r="F1318" s="61" t="s">
        <v>1</v>
      </c>
      <c r="G1318" s="61">
        <v>18033</v>
      </c>
      <c r="R1318" s="61" t="s">
        <v>174</v>
      </c>
      <c r="S1318" s="61" t="s">
        <v>174</v>
      </c>
      <c r="T1318" s="61" t="s">
        <v>175</v>
      </c>
      <c r="U1318" s="61" t="s">
        <v>175</v>
      </c>
      <c r="V1318" s="61" t="s">
        <v>176</v>
      </c>
      <c r="W1318" s="61" t="s">
        <v>177</v>
      </c>
      <c r="X1318" s="61" t="s">
        <v>178</v>
      </c>
      <c r="Y1318" s="61" t="s">
        <v>179</v>
      </c>
    </row>
    <row r="1319" spans="1:25" x14ac:dyDescent="0.25">
      <c r="A1319" s="61">
        <v>2154351</v>
      </c>
      <c r="B1319" s="61" t="s">
        <v>1945</v>
      </c>
      <c r="C1319" s="61" t="s">
        <v>322</v>
      </c>
      <c r="E1319" s="61" t="s">
        <v>2</v>
      </c>
      <c r="F1319" s="61" t="s">
        <v>1</v>
      </c>
      <c r="G1319" s="61">
        <v>18032</v>
      </c>
      <c r="R1319" s="61" t="s">
        <v>174</v>
      </c>
      <c r="S1319" s="61" t="s">
        <v>174</v>
      </c>
      <c r="T1319" s="61" t="s">
        <v>175</v>
      </c>
      <c r="U1319" s="61" t="s">
        <v>175</v>
      </c>
      <c r="V1319" s="61" t="s">
        <v>176</v>
      </c>
      <c r="W1319" s="61" t="s">
        <v>177</v>
      </c>
      <c r="X1319" s="61" t="s">
        <v>178</v>
      </c>
      <c r="Y1319" s="61" t="s">
        <v>179</v>
      </c>
    </row>
    <row r="1320" spans="1:25" x14ac:dyDescent="0.25">
      <c r="A1320" s="61">
        <v>2155228</v>
      </c>
      <c r="B1320" s="61" t="s">
        <v>1946</v>
      </c>
      <c r="C1320" s="61" t="s">
        <v>1947</v>
      </c>
      <c r="E1320" s="61" t="s">
        <v>3</v>
      </c>
      <c r="F1320" s="61" t="s">
        <v>0</v>
      </c>
      <c r="G1320" s="61">
        <v>37015</v>
      </c>
      <c r="R1320" s="61" t="s">
        <v>174</v>
      </c>
      <c r="S1320" s="61" t="s">
        <v>174</v>
      </c>
      <c r="T1320" s="61" t="s">
        <v>175</v>
      </c>
      <c r="U1320" s="61" t="s">
        <v>175</v>
      </c>
      <c r="V1320" s="61" t="s">
        <v>176</v>
      </c>
      <c r="W1320" s="61" t="s">
        <v>177</v>
      </c>
      <c r="X1320" s="61" t="s">
        <v>178</v>
      </c>
      <c r="Y1320" s="61" t="s">
        <v>179</v>
      </c>
    </row>
    <row r="1321" spans="1:25" x14ac:dyDescent="0.25">
      <c r="A1321" s="61">
        <v>2155636</v>
      </c>
      <c r="B1321" s="61" t="s">
        <v>1948</v>
      </c>
      <c r="C1321" s="61" t="s">
        <v>540</v>
      </c>
      <c r="E1321" s="61" t="s">
        <v>2</v>
      </c>
      <c r="F1321" s="61" t="s">
        <v>0</v>
      </c>
      <c r="G1321" s="61">
        <v>37023</v>
      </c>
      <c r="R1321" s="61" t="s">
        <v>174</v>
      </c>
      <c r="S1321" s="61" t="s">
        <v>174</v>
      </c>
      <c r="T1321" s="61" t="s">
        <v>175</v>
      </c>
      <c r="U1321" s="61" t="s">
        <v>175</v>
      </c>
      <c r="V1321" s="61" t="s">
        <v>176</v>
      </c>
      <c r="W1321" s="61" t="s">
        <v>177</v>
      </c>
      <c r="X1321" s="61" t="s">
        <v>178</v>
      </c>
      <c r="Y1321" s="61" t="s">
        <v>179</v>
      </c>
    </row>
    <row r="1322" spans="1:25" x14ac:dyDescent="0.25">
      <c r="A1322" s="61">
        <v>2155811</v>
      </c>
      <c r="B1322" s="61" t="s">
        <v>1949</v>
      </c>
      <c r="C1322" s="61" t="s">
        <v>607</v>
      </c>
      <c r="E1322" s="61" t="s">
        <v>2</v>
      </c>
      <c r="F1322" s="61" t="s">
        <v>1</v>
      </c>
      <c r="G1322" s="61">
        <v>37038</v>
      </c>
      <c r="R1322" s="61" t="s">
        <v>174</v>
      </c>
      <c r="S1322" s="61" t="s">
        <v>174</v>
      </c>
      <c r="T1322" s="61" t="s">
        <v>175</v>
      </c>
      <c r="U1322" s="61" t="s">
        <v>175</v>
      </c>
      <c r="V1322" s="61" t="s">
        <v>176</v>
      </c>
      <c r="W1322" s="61" t="s">
        <v>177</v>
      </c>
      <c r="X1322" s="61" t="s">
        <v>178</v>
      </c>
      <c r="Y1322" s="61" t="s">
        <v>179</v>
      </c>
    </row>
    <row r="1323" spans="1:25" x14ac:dyDescent="0.25">
      <c r="A1323" s="61">
        <v>2156058</v>
      </c>
      <c r="B1323" s="61" t="s">
        <v>1950</v>
      </c>
      <c r="C1323" s="61" t="s">
        <v>403</v>
      </c>
      <c r="E1323" s="61" t="s">
        <v>2</v>
      </c>
      <c r="F1323" s="61" t="s">
        <v>0</v>
      </c>
      <c r="G1323" s="61">
        <v>45008</v>
      </c>
      <c r="R1323" s="61" t="s">
        <v>174</v>
      </c>
      <c r="S1323" s="61" t="s">
        <v>174</v>
      </c>
      <c r="T1323" s="61" t="s">
        <v>175</v>
      </c>
      <c r="U1323" s="61" t="s">
        <v>175</v>
      </c>
      <c r="V1323" s="61" t="s">
        <v>176</v>
      </c>
      <c r="W1323" s="61" t="s">
        <v>177</v>
      </c>
      <c r="X1323" s="61" t="s">
        <v>178</v>
      </c>
      <c r="Y1323" s="61" t="s">
        <v>179</v>
      </c>
    </row>
    <row r="1324" spans="1:25" x14ac:dyDescent="0.25">
      <c r="A1324" s="61">
        <v>2156311</v>
      </c>
      <c r="B1324" s="61" t="s">
        <v>1951</v>
      </c>
      <c r="C1324" s="61" t="s">
        <v>1952</v>
      </c>
      <c r="E1324" s="61" t="s">
        <v>3</v>
      </c>
      <c r="F1324" s="61" t="s">
        <v>1</v>
      </c>
      <c r="G1324" s="61">
        <v>41026</v>
      </c>
      <c r="R1324" s="61" t="s">
        <v>174</v>
      </c>
      <c r="S1324" s="61" t="s">
        <v>174</v>
      </c>
      <c r="T1324" s="61" t="s">
        <v>175</v>
      </c>
      <c r="U1324" s="61" t="s">
        <v>175</v>
      </c>
      <c r="V1324" s="61" t="s">
        <v>176</v>
      </c>
      <c r="W1324" s="61" t="s">
        <v>177</v>
      </c>
      <c r="X1324" s="61" t="s">
        <v>178</v>
      </c>
      <c r="Y1324" s="61" t="s">
        <v>179</v>
      </c>
    </row>
    <row r="1325" spans="1:25" x14ac:dyDescent="0.25">
      <c r="A1325" s="61">
        <v>2156526</v>
      </c>
      <c r="B1325" s="61" t="s">
        <v>805</v>
      </c>
      <c r="C1325" s="61" t="s">
        <v>524</v>
      </c>
      <c r="E1325" s="61" t="s">
        <v>2</v>
      </c>
      <c r="F1325" s="61" t="s">
        <v>0</v>
      </c>
      <c r="G1325" s="61">
        <v>37023</v>
      </c>
      <c r="R1325" s="61" t="s">
        <v>174</v>
      </c>
      <c r="S1325" s="61" t="s">
        <v>174</v>
      </c>
      <c r="T1325" s="61" t="s">
        <v>175</v>
      </c>
      <c r="U1325" s="61" t="s">
        <v>175</v>
      </c>
      <c r="V1325" s="61" t="s">
        <v>176</v>
      </c>
      <c r="W1325" s="61" t="s">
        <v>177</v>
      </c>
      <c r="X1325" s="61" t="s">
        <v>178</v>
      </c>
      <c r="Y1325" s="61" t="s">
        <v>179</v>
      </c>
    </row>
    <row r="1326" spans="1:25" x14ac:dyDescent="0.25">
      <c r="A1326" s="61">
        <v>2157308</v>
      </c>
      <c r="B1326" s="61" t="s">
        <v>1953</v>
      </c>
      <c r="C1326" s="61" t="s">
        <v>1015</v>
      </c>
      <c r="E1326" s="61" t="s">
        <v>3</v>
      </c>
      <c r="F1326" s="61" t="s">
        <v>0</v>
      </c>
      <c r="G1326" s="61">
        <v>28029</v>
      </c>
      <c r="R1326" s="61" t="s">
        <v>174</v>
      </c>
      <c r="S1326" s="61" t="s">
        <v>174</v>
      </c>
      <c r="T1326" s="61" t="s">
        <v>175</v>
      </c>
      <c r="U1326" s="61" t="s">
        <v>175</v>
      </c>
      <c r="V1326" s="61" t="s">
        <v>176</v>
      </c>
      <c r="W1326" s="61" t="s">
        <v>177</v>
      </c>
      <c r="X1326" s="61" t="s">
        <v>178</v>
      </c>
      <c r="Y1326" s="61" t="s">
        <v>179</v>
      </c>
    </row>
    <row r="1327" spans="1:25" x14ac:dyDescent="0.25">
      <c r="A1327" s="61">
        <v>2157515</v>
      </c>
      <c r="B1327" s="61" t="s">
        <v>1954</v>
      </c>
      <c r="C1327" s="61" t="s">
        <v>1955</v>
      </c>
      <c r="E1327" s="61" t="s">
        <v>3</v>
      </c>
      <c r="F1327" s="61" t="s">
        <v>0</v>
      </c>
      <c r="G1327" s="61">
        <v>45043</v>
      </c>
      <c r="R1327" s="61" t="s">
        <v>174</v>
      </c>
      <c r="S1327" s="61" t="s">
        <v>174</v>
      </c>
      <c r="T1327" s="61" t="s">
        <v>175</v>
      </c>
      <c r="U1327" s="61" t="s">
        <v>175</v>
      </c>
      <c r="V1327" s="61" t="s">
        <v>176</v>
      </c>
      <c r="W1327" s="61" t="s">
        <v>177</v>
      </c>
      <c r="X1327" s="61" t="s">
        <v>178</v>
      </c>
      <c r="Y1327" s="61" t="s">
        <v>179</v>
      </c>
    </row>
    <row r="1328" spans="1:25" x14ac:dyDescent="0.25">
      <c r="A1328" s="61">
        <v>2157619</v>
      </c>
      <c r="B1328" s="61" t="s">
        <v>1956</v>
      </c>
      <c r="C1328" s="61" t="s">
        <v>1356</v>
      </c>
      <c r="E1328" s="61" t="s">
        <v>2</v>
      </c>
      <c r="F1328" s="61" t="s">
        <v>0</v>
      </c>
      <c r="G1328" s="61">
        <v>18003</v>
      </c>
      <c r="R1328" s="61" t="s">
        <v>174</v>
      </c>
      <c r="S1328" s="61" t="s">
        <v>174</v>
      </c>
      <c r="T1328" s="61" t="s">
        <v>175</v>
      </c>
      <c r="U1328" s="61" t="s">
        <v>175</v>
      </c>
      <c r="V1328" s="61" t="s">
        <v>176</v>
      </c>
      <c r="W1328" s="61" t="s">
        <v>177</v>
      </c>
      <c r="X1328" s="61" t="s">
        <v>178</v>
      </c>
      <c r="Y1328" s="61" t="s">
        <v>179</v>
      </c>
    </row>
    <row r="1329" spans="1:25" x14ac:dyDescent="0.25">
      <c r="A1329" s="61">
        <v>2157730</v>
      </c>
      <c r="B1329" s="61" t="s">
        <v>1957</v>
      </c>
      <c r="C1329" s="61" t="s">
        <v>1958</v>
      </c>
      <c r="E1329" s="61" t="s">
        <v>3</v>
      </c>
      <c r="F1329" s="61" t="s">
        <v>1</v>
      </c>
      <c r="G1329" s="61">
        <v>45016</v>
      </c>
      <c r="R1329" s="61" t="s">
        <v>174</v>
      </c>
      <c r="S1329" s="61" t="s">
        <v>174</v>
      </c>
      <c r="T1329" s="61" t="s">
        <v>175</v>
      </c>
      <c r="U1329" s="61" t="s">
        <v>175</v>
      </c>
      <c r="V1329" s="61" t="s">
        <v>176</v>
      </c>
      <c r="W1329" s="61" t="s">
        <v>177</v>
      </c>
      <c r="X1329" s="61" t="s">
        <v>178</v>
      </c>
      <c r="Y1329" s="61" t="s">
        <v>179</v>
      </c>
    </row>
    <row r="1330" spans="1:25" x14ac:dyDescent="0.25">
      <c r="A1330" s="61">
        <v>2158012</v>
      </c>
      <c r="B1330" s="61" t="s">
        <v>1959</v>
      </c>
      <c r="C1330" s="61" t="s">
        <v>1960</v>
      </c>
      <c r="E1330" s="61" t="s">
        <v>2</v>
      </c>
      <c r="F1330" s="61" t="s">
        <v>0</v>
      </c>
      <c r="G1330" s="61">
        <v>45008</v>
      </c>
      <c r="R1330" s="61" t="s">
        <v>174</v>
      </c>
      <c r="S1330" s="61" t="s">
        <v>174</v>
      </c>
      <c r="T1330" s="61" t="s">
        <v>175</v>
      </c>
      <c r="U1330" s="61" t="s">
        <v>175</v>
      </c>
      <c r="V1330" s="61" t="s">
        <v>176</v>
      </c>
      <c r="W1330" s="61" t="s">
        <v>177</v>
      </c>
      <c r="X1330" s="61" t="s">
        <v>178</v>
      </c>
      <c r="Y1330" s="61" t="s">
        <v>179</v>
      </c>
    </row>
    <row r="1331" spans="1:25" x14ac:dyDescent="0.25">
      <c r="A1331" s="61">
        <v>2158628</v>
      </c>
      <c r="B1331" s="61" t="s">
        <v>1961</v>
      </c>
      <c r="C1331" s="61" t="s">
        <v>1962</v>
      </c>
      <c r="E1331" s="61" t="s">
        <v>3</v>
      </c>
      <c r="F1331" s="61" t="s">
        <v>1</v>
      </c>
      <c r="G1331" s="61">
        <v>28012</v>
      </c>
      <c r="R1331" s="61" t="s">
        <v>174</v>
      </c>
      <c r="S1331" s="61" t="s">
        <v>174</v>
      </c>
      <c r="T1331" s="61" t="s">
        <v>175</v>
      </c>
      <c r="U1331" s="61" t="s">
        <v>175</v>
      </c>
      <c r="V1331" s="61" t="s">
        <v>176</v>
      </c>
      <c r="W1331" s="61" t="s">
        <v>177</v>
      </c>
      <c r="X1331" s="61" t="s">
        <v>178</v>
      </c>
      <c r="Y1331" s="61" t="s">
        <v>179</v>
      </c>
    </row>
    <row r="1332" spans="1:25" x14ac:dyDescent="0.25">
      <c r="A1332" s="61">
        <v>2160116</v>
      </c>
      <c r="B1332" s="61" t="s">
        <v>1963</v>
      </c>
      <c r="C1332" s="61" t="s">
        <v>229</v>
      </c>
      <c r="E1332" s="61" t="s">
        <v>3</v>
      </c>
      <c r="F1332" s="61" t="s">
        <v>0</v>
      </c>
      <c r="G1332" s="61">
        <v>18003</v>
      </c>
      <c r="R1332" s="61" t="s">
        <v>174</v>
      </c>
      <c r="S1332" s="61" t="s">
        <v>174</v>
      </c>
      <c r="T1332" s="61" t="s">
        <v>175</v>
      </c>
      <c r="U1332" s="61" t="s">
        <v>175</v>
      </c>
      <c r="V1332" s="61" t="s">
        <v>176</v>
      </c>
      <c r="W1332" s="61" t="s">
        <v>177</v>
      </c>
      <c r="X1332" s="61" t="s">
        <v>178</v>
      </c>
      <c r="Y1332" s="61" t="s">
        <v>179</v>
      </c>
    </row>
    <row r="1333" spans="1:25" x14ac:dyDescent="0.25">
      <c r="A1333" s="61">
        <v>2160196</v>
      </c>
      <c r="B1333" s="61" t="s">
        <v>1964</v>
      </c>
      <c r="C1333" s="61" t="s">
        <v>779</v>
      </c>
      <c r="E1333" s="61" t="s">
        <v>2</v>
      </c>
      <c r="F1333" s="61" t="s">
        <v>0</v>
      </c>
      <c r="G1333" s="61">
        <v>45003</v>
      </c>
      <c r="R1333" s="61" t="s">
        <v>174</v>
      </c>
      <c r="S1333" s="61" t="s">
        <v>174</v>
      </c>
      <c r="T1333" s="61" t="s">
        <v>175</v>
      </c>
      <c r="U1333" s="61" t="s">
        <v>175</v>
      </c>
      <c r="V1333" s="61" t="s">
        <v>176</v>
      </c>
      <c r="W1333" s="61" t="s">
        <v>177</v>
      </c>
      <c r="X1333" s="61" t="s">
        <v>178</v>
      </c>
      <c r="Y1333" s="61" t="s">
        <v>179</v>
      </c>
    </row>
    <row r="1334" spans="1:25" x14ac:dyDescent="0.25">
      <c r="A1334" s="61">
        <v>2160331</v>
      </c>
      <c r="B1334" s="61" t="s">
        <v>1965</v>
      </c>
      <c r="C1334" s="61" t="s">
        <v>301</v>
      </c>
      <c r="E1334" s="61" t="s">
        <v>2</v>
      </c>
      <c r="F1334" s="61" t="s">
        <v>0</v>
      </c>
      <c r="G1334" s="61">
        <v>45045</v>
      </c>
      <c r="R1334" s="61" t="s">
        <v>174</v>
      </c>
      <c r="S1334" s="61" t="s">
        <v>174</v>
      </c>
      <c r="T1334" s="61" t="s">
        <v>175</v>
      </c>
      <c r="U1334" s="61" t="s">
        <v>175</v>
      </c>
      <c r="V1334" s="61" t="s">
        <v>176</v>
      </c>
      <c r="W1334" s="61" t="s">
        <v>177</v>
      </c>
      <c r="X1334" s="61" t="s">
        <v>178</v>
      </c>
      <c r="Y1334" s="61" t="s">
        <v>179</v>
      </c>
    </row>
    <row r="1335" spans="1:25" x14ac:dyDescent="0.25">
      <c r="A1335" s="61">
        <v>2162754</v>
      </c>
      <c r="B1335" s="61" t="s">
        <v>1966</v>
      </c>
      <c r="C1335" s="61" t="s">
        <v>1967</v>
      </c>
      <c r="E1335" s="61" t="s">
        <v>2</v>
      </c>
      <c r="F1335" s="61" t="s">
        <v>1</v>
      </c>
      <c r="G1335" s="61">
        <v>45003</v>
      </c>
      <c r="R1335" s="61" t="s">
        <v>174</v>
      </c>
      <c r="S1335" s="61" t="s">
        <v>174</v>
      </c>
      <c r="T1335" s="61" t="s">
        <v>175</v>
      </c>
      <c r="U1335" s="61" t="s">
        <v>175</v>
      </c>
      <c r="V1335" s="61" t="s">
        <v>176</v>
      </c>
      <c r="W1335" s="61" t="s">
        <v>177</v>
      </c>
      <c r="X1335" s="61" t="s">
        <v>178</v>
      </c>
      <c r="Y1335" s="61" t="s">
        <v>179</v>
      </c>
    </row>
    <row r="1336" spans="1:25" x14ac:dyDescent="0.25">
      <c r="A1336" s="61">
        <v>2163136</v>
      </c>
      <c r="B1336" s="61" t="s">
        <v>1968</v>
      </c>
      <c r="C1336" s="61" t="s">
        <v>1969</v>
      </c>
      <c r="E1336" s="61" t="s">
        <v>2</v>
      </c>
      <c r="F1336" s="61" t="s">
        <v>1</v>
      </c>
      <c r="G1336" s="61">
        <v>41003</v>
      </c>
      <c r="R1336" s="61" t="s">
        <v>174</v>
      </c>
      <c r="S1336" s="61" t="s">
        <v>174</v>
      </c>
      <c r="T1336" s="61" t="s">
        <v>175</v>
      </c>
      <c r="U1336" s="61" t="s">
        <v>175</v>
      </c>
      <c r="V1336" s="61" t="s">
        <v>176</v>
      </c>
      <c r="W1336" s="61" t="s">
        <v>177</v>
      </c>
      <c r="X1336" s="61" t="s">
        <v>178</v>
      </c>
      <c r="Y1336" s="61" t="s">
        <v>179</v>
      </c>
    </row>
    <row r="1337" spans="1:25" x14ac:dyDescent="0.25">
      <c r="A1337" s="61">
        <v>2163609</v>
      </c>
      <c r="B1337" s="61" t="s">
        <v>1970</v>
      </c>
      <c r="C1337" s="61" t="s">
        <v>1971</v>
      </c>
      <c r="E1337" s="61" t="s">
        <v>3</v>
      </c>
      <c r="F1337" s="61" t="s">
        <v>1</v>
      </c>
      <c r="G1337" s="61">
        <v>37042</v>
      </c>
      <c r="R1337" s="61" t="s">
        <v>174</v>
      </c>
      <c r="S1337" s="61" t="s">
        <v>174</v>
      </c>
      <c r="T1337" s="61" t="s">
        <v>175</v>
      </c>
      <c r="U1337" s="61" t="s">
        <v>175</v>
      </c>
      <c r="V1337" s="61" t="s">
        <v>176</v>
      </c>
      <c r="W1337" s="61" t="s">
        <v>177</v>
      </c>
      <c r="X1337" s="61" t="s">
        <v>178</v>
      </c>
      <c r="Y1337" s="61" t="s">
        <v>179</v>
      </c>
    </row>
    <row r="1338" spans="1:25" x14ac:dyDescent="0.25">
      <c r="A1338" s="61">
        <v>2163610</v>
      </c>
      <c r="B1338" s="61" t="s">
        <v>1972</v>
      </c>
      <c r="C1338" s="61" t="s">
        <v>1061</v>
      </c>
      <c r="E1338" s="61" t="s">
        <v>3</v>
      </c>
      <c r="F1338" s="61" t="s">
        <v>1</v>
      </c>
      <c r="G1338" s="61">
        <v>37021</v>
      </c>
      <c r="R1338" s="61" t="s">
        <v>174</v>
      </c>
      <c r="S1338" s="61" t="s">
        <v>174</v>
      </c>
      <c r="T1338" s="61" t="s">
        <v>175</v>
      </c>
      <c r="U1338" s="61" t="s">
        <v>175</v>
      </c>
      <c r="V1338" s="61" t="s">
        <v>176</v>
      </c>
      <c r="W1338" s="61" t="s">
        <v>177</v>
      </c>
      <c r="X1338" s="61" t="s">
        <v>178</v>
      </c>
      <c r="Y1338" s="61" t="s">
        <v>179</v>
      </c>
    </row>
    <row r="1339" spans="1:25" x14ac:dyDescent="0.25">
      <c r="A1339" s="61">
        <v>2163726</v>
      </c>
      <c r="B1339" s="61" t="s">
        <v>1973</v>
      </c>
      <c r="C1339" s="61" t="s">
        <v>368</v>
      </c>
      <c r="E1339" s="61" t="s">
        <v>3</v>
      </c>
      <c r="F1339" s="61" t="s">
        <v>1</v>
      </c>
      <c r="G1339" s="61">
        <v>41016</v>
      </c>
      <c r="R1339" s="61" t="s">
        <v>174</v>
      </c>
      <c r="S1339" s="61" t="s">
        <v>174</v>
      </c>
      <c r="T1339" s="61" t="s">
        <v>175</v>
      </c>
      <c r="U1339" s="61" t="s">
        <v>175</v>
      </c>
      <c r="V1339" s="61" t="s">
        <v>176</v>
      </c>
      <c r="W1339" s="61" t="s">
        <v>177</v>
      </c>
      <c r="X1339" s="61" t="s">
        <v>178</v>
      </c>
      <c r="Y1339" s="61" t="s">
        <v>179</v>
      </c>
    </row>
    <row r="1340" spans="1:25" x14ac:dyDescent="0.25">
      <c r="A1340" s="61">
        <v>2163958</v>
      </c>
      <c r="B1340" s="61" t="s">
        <v>1974</v>
      </c>
      <c r="C1340" s="61" t="s">
        <v>1975</v>
      </c>
      <c r="E1340" s="61" t="s">
        <v>2</v>
      </c>
      <c r="F1340" s="61" t="s">
        <v>1</v>
      </c>
      <c r="G1340" s="61">
        <v>37016</v>
      </c>
      <c r="R1340" s="61" t="s">
        <v>174</v>
      </c>
      <c r="S1340" s="61" t="s">
        <v>174</v>
      </c>
      <c r="T1340" s="61" t="s">
        <v>175</v>
      </c>
      <c r="U1340" s="61" t="s">
        <v>175</v>
      </c>
      <c r="V1340" s="61" t="s">
        <v>176</v>
      </c>
      <c r="W1340" s="61" t="s">
        <v>177</v>
      </c>
      <c r="X1340" s="61" t="s">
        <v>178</v>
      </c>
      <c r="Y1340" s="61" t="s">
        <v>179</v>
      </c>
    </row>
    <row r="1341" spans="1:25" x14ac:dyDescent="0.25">
      <c r="A1341" s="61">
        <v>2165296</v>
      </c>
      <c r="B1341" s="61" t="s">
        <v>1976</v>
      </c>
      <c r="C1341" s="61" t="s">
        <v>1977</v>
      </c>
      <c r="E1341" s="61" t="s">
        <v>2</v>
      </c>
      <c r="F1341" s="61" t="s">
        <v>0</v>
      </c>
      <c r="G1341" s="61">
        <v>37021</v>
      </c>
      <c r="R1341" s="61" t="s">
        <v>174</v>
      </c>
      <c r="S1341" s="61" t="s">
        <v>174</v>
      </c>
      <c r="T1341" s="61" t="s">
        <v>175</v>
      </c>
      <c r="U1341" s="61" t="s">
        <v>175</v>
      </c>
      <c r="V1341" s="61" t="s">
        <v>176</v>
      </c>
      <c r="W1341" s="61" t="s">
        <v>177</v>
      </c>
      <c r="X1341" s="61" t="s">
        <v>178</v>
      </c>
      <c r="Y1341" s="61" t="s">
        <v>179</v>
      </c>
    </row>
    <row r="1342" spans="1:25" x14ac:dyDescent="0.25">
      <c r="A1342" s="61">
        <v>2167065</v>
      </c>
      <c r="B1342" s="61" t="s">
        <v>1978</v>
      </c>
      <c r="C1342" s="61" t="s">
        <v>915</v>
      </c>
      <c r="E1342" s="61" t="s">
        <v>3</v>
      </c>
      <c r="F1342" s="61" t="s">
        <v>1</v>
      </c>
      <c r="G1342" s="61">
        <v>37043</v>
      </c>
      <c r="R1342" s="61" t="s">
        <v>174</v>
      </c>
      <c r="S1342" s="61" t="s">
        <v>174</v>
      </c>
      <c r="T1342" s="61" t="s">
        <v>175</v>
      </c>
      <c r="U1342" s="61" t="s">
        <v>175</v>
      </c>
      <c r="V1342" s="61" t="s">
        <v>176</v>
      </c>
      <c r="W1342" s="61" t="s">
        <v>177</v>
      </c>
      <c r="X1342" s="61" t="s">
        <v>178</v>
      </c>
      <c r="Y1342" s="61" t="s">
        <v>179</v>
      </c>
    </row>
    <row r="1343" spans="1:25" x14ac:dyDescent="0.25">
      <c r="A1343" s="61">
        <v>2168063</v>
      </c>
      <c r="B1343" s="61" t="s">
        <v>1979</v>
      </c>
      <c r="C1343" s="61" t="s">
        <v>548</v>
      </c>
      <c r="E1343" s="61" t="s">
        <v>2</v>
      </c>
      <c r="F1343" s="61" t="s">
        <v>0</v>
      </c>
      <c r="G1343" s="61">
        <v>28008</v>
      </c>
      <c r="R1343" s="61" t="s">
        <v>174</v>
      </c>
      <c r="S1343" s="61" t="s">
        <v>174</v>
      </c>
      <c r="T1343" s="61" t="s">
        <v>175</v>
      </c>
      <c r="U1343" s="61" t="s">
        <v>175</v>
      </c>
      <c r="V1343" s="61" t="s">
        <v>176</v>
      </c>
      <c r="W1343" s="61" t="s">
        <v>177</v>
      </c>
      <c r="X1343" s="61" t="s">
        <v>178</v>
      </c>
      <c r="Y1343" s="61" t="s">
        <v>179</v>
      </c>
    </row>
    <row r="1344" spans="1:25" x14ac:dyDescent="0.25">
      <c r="A1344" s="61">
        <v>2168526</v>
      </c>
      <c r="B1344" s="61" t="s">
        <v>1980</v>
      </c>
      <c r="C1344" s="61" t="s">
        <v>1981</v>
      </c>
      <c r="E1344" s="61" t="s">
        <v>3</v>
      </c>
      <c r="F1344" s="61" t="s">
        <v>0</v>
      </c>
      <c r="G1344" s="61">
        <v>28012</v>
      </c>
      <c r="R1344" s="61" t="s">
        <v>174</v>
      </c>
      <c r="S1344" s="61" t="s">
        <v>174</v>
      </c>
      <c r="T1344" s="61" t="s">
        <v>175</v>
      </c>
      <c r="U1344" s="61" t="s">
        <v>175</v>
      </c>
      <c r="V1344" s="61" t="s">
        <v>176</v>
      </c>
      <c r="W1344" s="61" t="s">
        <v>177</v>
      </c>
      <c r="X1344" s="61" t="s">
        <v>178</v>
      </c>
      <c r="Y1344" s="61" t="s">
        <v>179</v>
      </c>
    </row>
    <row r="1345" spans="1:25" x14ac:dyDescent="0.25">
      <c r="A1345" s="61">
        <v>2168836</v>
      </c>
      <c r="B1345" s="61" t="s">
        <v>1982</v>
      </c>
      <c r="C1345" s="61" t="s">
        <v>269</v>
      </c>
      <c r="E1345" s="61" t="s">
        <v>2</v>
      </c>
      <c r="F1345" s="61" t="s">
        <v>1</v>
      </c>
      <c r="G1345" s="61">
        <v>45008</v>
      </c>
      <c r="R1345" s="61" t="s">
        <v>174</v>
      </c>
      <c r="S1345" s="61" t="s">
        <v>174</v>
      </c>
      <c r="T1345" s="61" t="s">
        <v>175</v>
      </c>
      <c r="U1345" s="61" t="s">
        <v>175</v>
      </c>
      <c r="V1345" s="61" t="s">
        <v>176</v>
      </c>
      <c r="W1345" s="61" t="s">
        <v>177</v>
      </c>
      <c r="X1345" s="61" t="s">
        <v>178</v>
      </c>
      <c r="Y1345" s="61" t="s">
        <v>179</v>
      </c>
    </row>
    <row r="1346" spans="1:25" x14ac:dyDescent="0.25">
      <c r="A1346" s="61">
        <v>2169731</v>
      </c>
      <c r="B1346" s="61" t="s">
        <v>1983</v>
      </c>
      <c r="C1346" s="61" t="s">
        <v>303</v>
      </c>
      <c r="E1346" s="61" t="s">
        <v>3</v>
      </c>
      <c r="F1346" s="61" t="s">
        <v>1</v>
      </c>
      <c r="G1346" s="61">
        <v>28001</v>
      </c>
      <c r="R1346" s="61" t="s">
        <v>174</v>
      </c>
      <c r="S1346" s="61" t="s">
        <v>174</v>
      </c>
      <c r="T1346" s="61" t="s">
        <v>175</v>
      </c>
      <c r="U1346" s="61" t="s">
        <v>175</v>
      </c>
      <c r="V1346" s="61" t="s">
        <v>176</v>
      </c>
      <c r="W1346" s="61" t="s">
        <v>177</v>
      </c>
      <c r="X1346" s="61" t="s">
        <v>178</v>
      </c>
      <c r="Y1346" s="61" t="s">
        <v>179</v>
      </c>
    </row>
    <row r="1347" spans="1:25" x14ac:dyDescent="0.25">
      <c r="A1347" s="61">
        <v>2170155</v>
      </c>
      <c r="B1347" s="61" t="s">
        <v>1984</v>
      </c>
      <c r="C1347" s="61" t="s">
        <v>307</v>
      </c>
      <c r="E1347" s="61" t="s">
        <v>2</v>
      </c>
      <c r="F1347" s="61" t="s">
        <v>1</v>
      </c>
      <c r="G1347" s="61">
        <v>18003</v>
      </c>
      <c r="R1347" s="61" t="s">
        <v>174</v>
      </c>
      <c r="S1347" s="61" t="s">
        <v>174</v>
      </c>
      <c r="T1347" s="61" t="s">
        <v>175</v>
      </c>
      <c r="U1347" s="61" t="s">
        <v>175</v>
      </c>
      <c r="V1347" s="61" t="s">
        <v>176</v>
      </c>
      <c r="W1347" s="61" t="s">
        <v>177</v>
      </c>
      <c r="X1347" s="61" t="s">
        <v>178</v>
      </c>
      <c r="Y1347" s="61" t="s">
        <v>179</v>
      </c>
    </row>
    <row r="1348" spans="1:25" x14ac:dyDescent="0.25">
      <c r="A1348" s="61">
        <v>2170167</v>
      </c>
      <c r="B1348" s="61" t="s">
        <v>1985</v>
      </c>
      <c r="C1348" s="61" t="s">
        <v>1986</v>
      </c>
      <c r="E1348" s="61" t="s">
        <v>3</v>
      </c>
      <c r="F1348" s="61" t="s">
        <v>0</v>
      </c>
      <c r="G1348" s="61">
        <v>36003</v>
      </c>
      <c r="R1348" s="61" t="s">
        <v>174</v>
      </c>
      <c r="S1348" s="61" t="s">
        <v>174</v>
      </c>
      <c r="T1348" s="61" t="s">
        <v>175</v>
      </c>
      <c r="U1348" s="61" t="s">
        <v>175</v>
      </c>
      <c r="V1348" s="61" t="s">
        <v>176</v>
      </c>
      <c r="W1348" s="61" t="s">
        <v>177</v>
      </c>
      <c r="X1348" s="61" t="s">
        <v>178</v>
      </c>
      <c r="Y1348" s="61" t="s">
        <v>179</v>
      </c>
    </row>
    <row r="1349" spans="1:25" x14ac:dyDescent="0.25">
      <c r="A1349" s="61">
        <v>2170327</v>
      </c>
      <c r="B1349" s="61" t="s">
        <v>1987</v>
      </c>
      <c r="C1349" s="61" t="s">
        <v>459</v>
      </c>
      <c r="E1349" s="61" t="s">
        <v>3</v>
      </c>
      <c r="F1349" s="61" t="s">
        <v>1</v>
      </c>
      <c r="G1349" s="61">
        <v>41006</v>
      </c>
      <c r="R1349" s="61" t="s">
        <v>174</v>
      </c>
      <c r="S1349" s="61" t="s">
        <v>174</v>
      </c>
      <c r="T1349" s="61" t="s">
        <v>175</v>
      </c>
      <c r="U1349" s="61" t="s">
        <v>175</v>
      </c>
      <c r="V1349" s="61" t="s">
        <v>176</v>
      </c>
      <c r="W1349" s="61" t="s">
        <v>177</v>
      </c>
      <c r="X1349" s="61" t="s">
        <v>178</v>
      </c>
      <c r="Y1349" s="61" t="s">
        <v>179</v>
      </c>
    </row>
    <row r="1350" spans="1:25" x14ac:dyDescent="0.25">
      <c r="A1350" s="61">
        <v>2170833</v>
      </c>
      <c r="B1350" s="61" t="s">
        <v>1988</v>
      </c>
      <c r="C1350" s="61" t="s">
        <v>1989</v>
      </c>
      <c r="E1350" s="61" t="s">
        <v>2</v>
      </c>
      <c r="F1350" s="61" t="s">
        <v>1</v>
      </c>
      <c r="G1350" s="61">
        <v>37024</v>
      </c>
      <c r="R1350" s="61" t="s">
        <v>174</v>
      </c>
      <c r="S1350" s="61" t="s">
        <v>174</v>
      </c>
      <c r="T1350" s="61" t="s">
        <v>175</v>
      </c>
      <c r="U1350" s="61" t="s">
        <v>175</v>
      </c>
      <c r="V1350" s="61" t="s">
        <v>176</v>
      </c>
      <c r="W1350" s="61" t="s">
        <v>177</v>
      </c>
      <c r="X1350" s="61" t="s">
        <v>178</v>
      </c>
      <c r="Y1350" s="61" t="s">
        <v>179</v>
      </c>
    </row>
    <row r="1351" spans="1:25" x14ac:dyDescent="0.25">
      <c r="A1351" s="61">
        <v>2173032</v>
      </c>
      <c r="B1351" s="61" t="s">
        <v>1471</v>
      </c>
      <c r="C1351" s="61" t="s">
        <v>213</v>
      </c>
      <c r="E1351" s="61" t="s">
        <v>2</v>
      </c>
      <c r="F1351" s="61" t="s">
        <v>0</v>
      </c>
      <c r="G1351" s="61">
        <v>28017</v>
      </c>
      <c r="R1351" s="61" t="s">
        <v>174</v>
      </c>
      <c r="S1351" s="61" t="s">
        <v>174</v>
      </c>
      <c r="T1351" s="61" t="s">
        <v>175</v>
      </c>
      <c r="U1351" s="61" t="s">
        <v>175</v>
      </c>
      <c r="V1351" s="61" t="s">
        <v>176</v>
      </c>
      <c r="W1351" s="61" t="s">
        <v>177</v>
      </c>
      <c r="X1351" s="61" t="s">
        <v>178</v>
      </c>
      <c r="Y1351" s="61" t="s">
        <v>179</v>
      </c>
    </row>
    <row r="1352" spans="1:25" x14ac:dyDescent="0.25">
      <c r="A1352" s="61">
        <v>2173037</v>
      </c>
      <c r="B1352" s="61" t="s">
        <v>1990</v>
      </c>
      <c r="C1352" s="61" t="s">
        <v>1991</v>
      </c>
      <c r="E1352" s="61" t="s">
        <v>3</v>
      </c>
      <c r="F1352" s="61" t="s">
        <v>1</v>
      </c>
      <c r="G1352" s="61">
        <v>28017</v>
      </c>
      <c r="R1352" s="61" t="s">
        <v>174</v>
      </c>
      <c r="S1352" s="61" t="s">
        <v>174</v>
      </c>
      <c r="T1352" s="61" t="s">
        <v>175</v>
      </c>
      <c r="U1352" s="61" t="s">
        <v>175</v>
      </c>
      <c r="V1352" s="61" t="s">
        <v>176</v>
      </c>
      <c r="W1352" s="61" t="s">
        <v>177</v>
      </c>
      <c r="X1352" s="61" t="s">
        <v>178</v>
      </c>
      <c r="Y1352" s="61" t="s">
        <v>179</v>
      </c>
    </row>
    <row r="1353" spans="1:25" x14ac:dyDescent="0.25">
      <c r="A1353" s="61">
        <v>2173731</v>
      </c>
      <c r="B1353" s="61" t="s">
        <v>1992</v>
      </c>
      <c r="C1353" s="61" t="s">
        <v>641</v>
      </c>
      <c r="E1353" s="61" t="s">
        <v>3</v>
      </c>
      <c r="F1353" s="61" t="s">
        <v>1</v>
      </c>
      <c r="G1353" s="61">
        <v>18003</v>
      </c>
      <c r="R1353" s="61" t="s">
        <v>174</v>
      </c>
      <c r="S1353" s="61" t="s">
        <v>174</v>
      </c>
      <c r="T1353" s="61" t="s">
        <v>175</v>
      </c>
      <c r="U1353" s="61" t="s">
        <v>175</v>
      </c>
      <c r="V1353" s="61" t="s">
        <v>176</v>
      </c>
      <c r="W1353" s="61" t="s">
        <v>177</v>
      </c>
      <c r="X1353" s="61" t="s">
        <v>178</v>
      </c>
      <c r="Y1353" s="61" t="s">
        <v>179</v>
      </c>
    </row>
    <row r="1354" spans="1:25" x14ac:dyDescent="0.25">
      <c r="A1354" s="61">
        <v>2174639</v>
      </c>
      <c r="B1354" s="61" t="s">
        <v>407</v>
      </c>
      <c r="C1354" s="61" t="s">
        <v>1993</v>
      </c>
      <c r="E1354" s="61" t="s">
        <v>3</v>
      </c>
      <c r="F1354" s="61" t="s">
        <v>1</v>
      </c>
      <c r="G1354" s="61">
        <v>37021</v>
      </c>
      <c r="R1354" s="61" t="s">
        <v>174</v>
      </c>
      <c r="S1354" s="61" t="s">
        <v>174</v>
      </c>
      <c r="T1354" s="61" t="s">
        <v>175</v>
      </c>
      <c r="U1354" s="61" t="s">
        <v>175</v>
      </c>
      <c r="V1354" s="61" t="s">
        <v>176</v>
      </c>
      <c r="W1354" s="61" t="s">
        <v>177</v>
      </c>
      <c r="X1354" s="61" t="s">
        <v>178</v>
      </c>
      <c r="Y1354" s="61" t="s">
        <v>179</v>
      </c>
    </row>
    <row r="1355" spans="1:25" x14ac:dyDescent="0.25">
      <c r="A1355" s="61">
        <v>2174655</v>
      </c>
      <c r="B1355" s="61" t="s">
        <v>1994</v>
      </c>
      <c r="C1355" s="61" t="s">
        <v>1252</v>
      </c>
      <c r="E1355" s="61" t="s">
        <v>2</v>
      </c>
      <c r="F1355" s="61" t="s">
        <v>0</v>
      </c>
      <c r="G1355" s="61">
        <v>45008</v>
      </c>
      <c r="R1355" s="61" t="s">
        <v>174</v>
      </c>
      <c r="S1355" s="61" t="s">
        <v>174</v>
      </c>
      <c r="T1355" s="61" t="s">
        <v>175</v>
      </c>
      <c r="U1355" s="61" t="s">
        <v>175</v>
      </c>
      <c r="V1355" s="61" t="s">
        <v>176</v>
      </c>
      <c r="W1355" s="61" t="s">
        <v>177</v>
      </c>
      <c r="X1355" s="61" t="s">
        <v>178</v>
      </c>
      <c r="Y1355" s="61" t="s">
        <v>179</v>
      </c>
    </row>
    <row r="1356" spans="1:25" x14ac:dyDescent="0.25">
      <c r="A1356" s="61">
        <v>2174701</v>
      </c>
      <c r="B1356" s="61" t="s">
        <v>275</v>
      </c>
      <c r="C1356" s="61" t="s">
        <v>374</v>
      </c>
      <c r="E1356" s="61" t="s">
        <v>3</v>
      </c>
      <c r="F1356" s="61" t="s">
        <v>0</v>
      </c>
      <c r="G1356" s="61">
        <v>45008</v>
      </c>
      <c r="R1356" s="61" t="s">
        <v>174</v>
      </c>
      <c r="S1356" s="61" t="s">
        <v>174</v>
      </c>
      <c r="T1356" s="61" t="s">
        <v>175</v>
      </c>
      <c r="U1356" s="61" t="s">
        <v>175</v>
      </c>
      <c r="V1356" s="61" t="s">
        <v>176</v>
      </c>
      <c r="W1356" s="61" t="s">
        <v>177</v>
      </c>
      <c r="X1356" s="61" t="s">
        <v>178</v>
      </c>
      <c r="Y1356" s="61" t="s">
        <v>179</v>
      </c>
    </row>
    <row r="1357" spans="1:25" x14ac:dyDescent="0.25">
      <c r="A1357" s="61">
        <v>2175364</v>
      </c>
      <c r="B1357" s="61" t="s">
        <v>1995</v>
      </c>
      <c r="C1357" s="61" t="s">
        <v>205</v>
      </c>
      <c r="E1357" s="61" t="s">
        <v>3</v>
      </c>
      <c r="F1357" s="61" t="s">
        <v>1</v>
      </c>
      <c r="G1357" s="61">
        <v>18035</v>
      </c>
      <c r="R1357" s="61" t="s">
        <v>174</v>
      </c>
      <c r="S1357" s="61" t="s">
        <v>174</v>
      </c>
      <c r="T1357" s="61" t="s">
        <v>175</v>
      </c>
      <c r="U1357" s="61" t="s">
        <v>175</v>
      </c>
      <c r="V1357" s="61" t="s">
        <v>176</v>
      </c>
      <c r="W1357" s="61" t="s">
        <v>177</v>
      </c>
      <c r="X1357" s="61" t="s">
        <v>178</v>
      </c>
      <c r="Y1357" s="61" t="s">
        <v>179</v>
      </c>
    </row>
    <row r="1358" spans="1:25" x14ac:dyDescent="0.25">
      <c r="A1358" s="61">
        <v>2175391</v>
      </c>
      <c r="B1358" s="61" t="s">
        <v>1996</v>
      </c>
      <c r="C1358" s="61" t="s">
        <v>1997</v>
      </c>
      <c r="E1358" s="61" t="s">
        <v>2</v>
      </c>
      <c r="F1358" s="61" t="s">
        <v>0</v>
      </c>
      <c r="G1358" s="61">
        <v>45003</v>
      </c>
      <c r="R1358" s="61" t="s">
        <v>174</v>
      </c>
      <c r="S1358" s="61" t="s">
        <v>174</v>
      </c>
      <c r="T1358" s="61" t="s">
        <v>175</v>
      </c>
      <c r="U1358" s="61" t="s">
        <v>175</v>
      </c>
      <c r="V1358" s="61" t="s">
        <v>176</v>
      </c>
      <c r="W1358" s="61" t="s">
        <v>177</v>
      </c>
      <c r="X1358" s="61" t="s">
        <v>178</v>
      </c>
      <c r="Y1358" s="61" t="s">
        <v>179</v>
      </c>
    </row>
    <row r="1359" spans="1:25" x14ac:dyDescent="0.25">
      <c r="A1359" s="61">
        <v>2175521</v>
      </c>
      <c r="B1359" s="61" t="s">
        <v>1998</v>
      </c>
      <c r="C1359" s="61" t="s">
        <v>223</v>
      </c>
      <c r="E1359" s="61" t="s">
        <v>3</v>
      </c>
      <c r="F1359" s="61" t="s">
        <v>0</v>
      </c>
      <c r="G1359" s="61">
        <v>45011</v>
      </c>
      <c r="R1359" s="61" t="s">
        <v>174</v>
      </c>
      <c r="S1359" s="61" t="s">
        <v>174</v>
      </c>
      <c r="T1359" s="61" t="s">
        <v>175</v>
      </c>
      <c r="U1359" s="61" t="s">
        <v>175</v>
      </c>
      <c r="V1359" s="61" t="s">
        <v>176</v>
      </c>
      <c r="W1359" s="61" t="s">
        <v>177</v>
      </c>
      <c r="X1359" s="61" t="s">
        <v>178</v>
      </c>
      <c r="Y1359" s="61" t="s">
        <v>179</v>
      </c>
    </row>
    <row r="1360" spans="1:25" x14ac:dyDescent="0.25">
      <c r="A1360" s="61">
        <v>2175680</v>
      </c>
      <c r="B1360" s="61" t="s">
        <v>1067</v>
      </c>
      <c r="C1360" s="61" t="s">
        <v>1999</v>
      </c>
      <c r="E1360" s="61" t="s">
        <v>2</v>
      </c>
      <c r="F1360" s="61" t="s">
        <v>0</v>
      </c>
      <c r="G1360" s="61">
        <v>28012</v>
      </c>
      <c r="R1360" s="61" t="s">
        <v>174</v>
      </c>
      <c r="S1360" s="61" t="s">
        <v>174</v>
      </c>
      <c r="T1360" s="61" t="s">
        <v>175</v>
      </c>
      <c r="U1360" s="61" t="s">
        <v>175</v>
      </c>
      <c r="V1360" s="61" t="s">
        <v>176</v>
      </c>
      <c r="W1360" s="61" t="s">
        <v>177</v>
      </c>
      <c r="X1360" s="61" t="s">
        <v>178</v>
      </c>
      <c r="Y1360" s="61" t="s">
        <v>179</v>
      </c>
    </row>
    <row r="1361" spans="1:25" x14ac:dyDescent="0.25">
      <c r="A1361" s="61">
        <v>2175896</v>
      </c>
      <c r="B1361" s="61" t="s">
        <v>2000</v>
      </c>
      <c r="C1361" s="61" t="s">
        <v>2001</v>
      </c>
      <c r="E1361" s="61" t="s">
        <v>2</v>
      </c>
      <c r="F1361" s="61" t="s">
        <v>0</v>
      </c>
      <c r="G1361" s="61">
        <v>41016</v>
      </c>
      <c r="R1361" s="61" t="s">
        <v>174</v>
      </c>
      <c r="S1361" s="61" t="s">
        <v>174</v>
      </c>
      <c r="T1361" s="61" t="s">
        <v>175</v>
      </c>
      <c r="U1361" s="61" t="s">
        <v>175</v>
      </c>
      <c r="V1361" s="61" t="s">
        <v>176</v>
      </c>
      <c r="W1361" s="61" t="s">
        <v>177</v>
      </c>
      <c r="X1361" s="61" t="s">
        <v>178</v>
      </c>
      <c r="Y1361" s="61" t="s">
        <v>179</v>
      </c>
    </row>
    <row r="1362" spans="1:25" x14ac:dyDescent="0.25">
      <c r="A1362" s="61">
        <v>2176306</v>
      </c>
      <c r="B1362" s="61" t="s">
        <v>2002</v>
      </c>
      <c r="C1362" s="61" t="s">
        <v>1672</v>
      </c>
      <c r="E1362" s="61" t="s">
        <v>3</v>
      </c>
      <c r="F1362" s="61" t="s">
        <v>1</v>
      </c>
      <c r="G1362" s="61">
        <v>28017</v>
      </c>
      <c r="R1362" s="61" t="s">
        <v>174</v>
      </c>
      <c r="S1362" s="61" t="s">
        <v>174</v>
      </c>
      <c r="T1362" s="61" t="s">
        <v>175</v>
      </c>
      <c r="U1362" s="61" t="s">
        <v>175</v>
      </c>
      <c r="V1362" s="61" t="s">
        <v>176</v>
      </c>
      <c r="W1362" s="61" t="s">
        <v>177</v>
      </c>
      <c r="X1362" s="61" t="s">
        <v>178</v>
      </c>
      <c r="Y1362" s="61" t="s">
        <v>179</v>
      </c>
    </row>
    <row r="1363" spans="1:25" x14ac:dyDescent="0.25">
      <c r="A1363" s="61">
        <v>2176467</v>
      </c>
      <c r="B1363" s="61" t="s">
        <v>2003</v>
      </c>
      <c r="C1363" s="61" t="s">
        <v>1197</v>
      </c>
      <c r="E1363" s="61" t="s">
        <v>3</v>
      </c>
      <c r="F1363" s="61" t="s">
        <v>1</v>
      </c>
      <c r="G1363" s="61">
        <v>28030</v>
      </c>
      <c r="R1363" s="61" t="s">
        <v>174</v>
      </c>
      <c r="S1363" s="61" t="s">
        <v>174</v>
      </c>
      <c r="T1363" s="61" t="s">
        <v>175</v>
      </c>
      <c r="U1363" s="61" t="s">
        <v>175</v>
      </c>
      <c r="V1363" s="61" t="s">
        <v>176</v>
      </c>
      <c r="W1363" s="61" t="s">
        <v>177</v>
      </c>
      <c r="X1363" s="61" t="s">
        <v>178</v>
      </c>
      <c r="Y1363" s="61" t="s">
        <v>179</v>
      </c>
    </row>
    <row r="1364" spans="1:25" x14ac:dyDescent="0.25">
      <c r="A1364" s="61">
        <v>2176481</v>
      </c>
      <c r="B1364" s="61" t="s">
        <v>1447</v>
      </c>
      <c r="C1364" s="61" t="s">
        <v>2004</v>
      </c>
      <c r="E1364" s="61" t="s">
        <v>3</v>
      </c>
      <c r="F1364" s="61" t="s">
        <v>0</v>
      </c>
      <c r="G1364" s="61">
        <v>41003</v>
      </c>
      <c r="R1364" s="61" t="s">
        <v>174</v>
      </c>
      <c r="S1364" s="61" t="s">
        <v>174</v>
      </c>
      <c r="T1364" s="61" t="s">
        <v>175</v>
      </c>
      <c r="U1364" s="61" t="s">
        <v>175</v>
      </c>
      <c r="V1364" s="61" t="s">
        <v>176</v>
      </c>
      <c r="W1364" s="61" t="s">
        <v>177</v>
      </c>
      <c r="X1364" s="61" t="s">
        <v>178</v>
      </c>
      <c r="Y1364" s="61" t="s">
        <v>179</v>
      </c>
    </row>
    <row r="1365" spans="1:25" x14ac:dyDescent="0.25">
      <c r="A1365" s="61">
        <v>2176493</v>
      </c>
      <c r="B1365" s="61" t="s">
        <v>2005</v>
      </c>
      <c r="C1365" s="61" t="s">
        <v>248</v>
      </c>
      <c r="E1365" s="61" t="s">
        <v>2</v>
      </c>
      <c r="F1365" s="61" t="s">
        <v>1</v>
      </c>
      <c r="G1365" s="61">
        <v>37015</v>
      </c>
      <c r="R1365" s="61" t="s">
        <v>174</v>
      </c>
      <c r="S1365" s="61" t="s">
        <v>174</v>
      </c>
      <c r="T1365" s="61" t="s">
        <v>175</v>
      </c>
      <c r="U1365" s="61" t="s">
        <v>175</v>
      </c>
      <c r="V1365" s="61" t="s">
        <v>176</v>
      </c>
      <c r="W1365" s="61" t="s">
        <v>177</v>
      </c>
      <c r="X1365" s="61" t="s">
        <v>178</v>
      </c>
      <c r="Y1365" s="61" t="s">
        <v>179</v>
      </c>
    </row>
    <row r="1366" spans="1:25" x14ac:dyDescent="0.25">
      <c r="A1366" s="61">
        <v>2176796</v>
      </c>
      <c r="B1366" s="61" t="s">
        <v>1457</v>
      </c>
      <c r="C1366" s="61" t="s">
        <v>554</v>
      </c>
      <c r="E1366" s="61" t="s">
        <v>3</v>
      </c>
      <c r="F1366" s="61" t="s">
        <v>0</v>
      </c>
      <c r="G1366" s="61">
        <v>37024</v>
      </c>
      <c r="R1366" s="61" t="s">
        <v>174</v>
      </c>
      <c r="S1366" s="61" t="s">
        <v>174</v>
      </c>
      <c r="T1366" s="61" t="s">
        <v>175</v>
      </c>
      <c r="U1366" s="61" t="s">
        <v>175</v>
      </c>
      <c r="V1366" s="61" t="s">
        <v>176</v>
      </c>
      <c r="W1366" s="61" t="s">
        <v>177</v>
      </c>
      <c r="X1366" s="61" t="s">
        <v>178</v>
      </c>
      <c r="Y1366" s="61" t="s">
        <v>179</v>
      </c>
    </row>
    <row r="1367" spans="1:25" x14ac:dyDescent="0.25">
      <c r="A1367" s="61">
        <v>2177237</v>
      </c>
      <c r="B1367" s="61" t="s">
        <v>2006</v>
      </c>
      <c r="C1367" s="61" t="s">
        <v>1143</v>
      </c>
      <c r="E1367" s="61" t="s">
        <v>3</v>
      </c>
      <c r="F1367" s="61" t="s">
        <v>1</v>
      </c>
      <c r="G1367" s="61">
        <v>37027</v>
      </c>
      <c r="R1367" s="61" t="s">
        <v>174</v>
      </c>
      <c r="S1367" s="61" t="s">
        <v>174</v>
      </c>
      <c r="T1367" s="61" t="s">
        <v>175</v>
      </c>
      <c r="U1367" s="61" t="s">
        <v>175</v>
      </c>
      <c r="V1367" s="61" t="s">
        <v>176</v>
      </c>
      <c r="W1367" s="61" t="s">
        <v>177</v>
      </c>
      <c r="X1367" s="61" t="s">
        <v>178</v>
      </c>
      <c r="Y1367" s="61" t="s">
        <v>179</v>
      </c>
    </row>
    <row r="1368" spans="1:25" x14ac:dyDescent="0.25">
      <c r="A1368" s="61">
        <v>2177241</v>
      </c>
      <c r="B1368" s="61" t="s">
        <v>2007</v>
      </c>
      <c r="C1368" s="61" t="s">
        <v>368</v>
      </c>
      <c r="E1368" s="61" t="s">
        <v>3</v>
      </c>
      <c r="F1368" s="61" t="s">
        <v>1</v>
      </c>
      <c r="G1368" s="61">
        <v>37027</v>
      </c>
      <c r="R1368" s="61" t="s">
        <v>174</v>
      </c>
      <c r="S1368" s="61" t="s">
        <v>174</v>
      </c>
      <c r="T1368" s="61" t="s">
        <v>175</v>
      </c>
      <c r="U1368" s="61" t="s">
        <v>175</v>
      </c>
      <c r="V1368" s="61" t="s">
        <v>176</v>
      </c>
      <c r="W1368" s="61" t="s">
        <v>177</v>
      </c>
      <c r="X1368" s="61" t="s">
        <v>178</v>
      </c>
      <c r="Y1368" s="61" t="s">
        <v>179</v>
      </c>
    </row>
    <row r="1369" spans="1:25" x14ac:dyDescent="0.25">
      <c r="A1369" s="61">
        <v>2177335</v>
      </c>
      <c r="B1369" s="61" t="s">
        <v>2008</v>
      </c>
      <c r="C1369" s="61" t="s">
        <v>856</v>
      </c>
      <c r="E1369" s="61" t="s">
        <v>2</v>
      </c>
      <c r="F1369" s="61" t="s">
        <v>1</v>
      </c>
      <c r="G1369" s="61">
        <v>28030</v>
      </c>
      <c r="R1369" s="61" t="s">
        <v>174</v>
      </c>
      <c r="S1369" s="61" t="s">
        <v>174</v>
      </c>
      <c r="T1369" s="61" t="s">
        <v>175</v>
      </c>
      <c r="U1369" s="61" t="s">
        <v>175</v>
      </c>
      <c r="V1369" s="61" t="s">
        <v>176</v>
      </c>
      <c r="W1369" s="61" t="s">
        <v>177</v>
      </c>
      <c r="X1369" s="61" t="s">
        <v>178</v>
      </c>
      <c r="Y1369" s="61" t="s">
        <v>179</v>
      </c>
    </row>
    <row r="1370" spans="1:25" x14ac:dyDescent="0.25">
      <c r="A1370" s="61">
        <v>2177366</v>
      </c>
      <c r="B1370" s="61" t="s">
        <v>2009</v>
      </c>
      <c r="C1370" s="61" t="s">
        <v>508</v>
      </c>
      <c r="E1370" s="61" t="s">
        <v>2</v>
      </c>
      <c r="F1370" s="61" t="s">
        <v>1</v>
      </c>
      <c r="G1370" s="61">
        <v>28009</v>
      </c>
      <c r="R1370" s="61" t="s">
        <v>174</v>
      </c>
      <c r="S1370" s="61" t="s">
        <v>174</v>
      </c>
      <c r="T1370" s="61" t="s">
        <v>175</v>
      </c>
      <c r="U1370" s="61" t="s">
        <v>175</v>
      </c>
      <c r="V1370" s="61" t="s">
        <v>176</v>
      </c>
      <c r="W1370" s="61" t="s">
        <v>177</v>
      </c>
      <c r="X1370" s="61" t="s">
        <v>178</v>
      </c>
      <c r="Y1370" s="61" t="s">
        <v>179</v>
      </c>
    </row>
    <row r="1371" spans="1:25" x14ac:dyDescent="0.25">
      <c r="A1371" s="61">
        <v>2177369</v>
      </c>
      <c r="B1371" s="61" t="s">
        <v>2010</v>
      </c>
      <c r="C1371" s="61" t="s">
        <v>211</v>
      </c>
      <c r="E1371" s="61" t="s">
        <v>3</v>
      </c>
      <c r="F1371" s="61" t="s">
        <v>0</v>
      </c>
      <c r="G1371" s="61">
        <v>28009</v>
      </c>
      <c r="R1371" s="61" t="s">
        <v>174</v>
      </c>
      <c r="S1371" s="61" t="s">
        <v>174</v>
      </c>
      <c r="T1371" s="61" t="s">
        <v>175</v>
      </c>
      <c r="U1371" s="61" t="s">
        <v>175</v>
      </c>
      <c r="V1371" s="61" t="s">
        <v>176</v>
      </c>
      <c r="W1371" s="61" t="s">
        <v>177</v>
      </c>
      <c r="X1371" s="61" t="s">
        <v>178</v>
      </c>
      <c r="Y1371" s="61" t="s">
        <v>179</v>
      </c>
    </row>
    <row r="1372" spans="1:25" x14ac:dyDescent="0.25">
      <c r="A1372" s="61">
        <v>2177370</v>
      </c>
      <c r="B1372" s="61" t="s">
        <v>2011</v>
      </c>
      <c r="C1372" s="61" t="s">
        <v>739</v>
      </c>
      <c r="E1372" s="61" t="s">
        <v>2</v>
      </c>
      <c r="F1372" s="61" t="s">
        <v>0</v>
      </c>
      <c r="G1372" s="61">
        <v>28009</v>
      </c>
      <c r="R1372" s="61" t="s">
        <v>174</v>
      </c>
      <c r="S1372" s="61" t="s">
        <v>174</v>
      </c>
      <c r="T1372" s="61" t="s">
        <v>175</v>
      </c>
      <c r="U1372" s="61" t="s">
        <v>175</v>
      </c>
      <c r="V1372" s="61" t="s">
        <v>176</v>
      </c>
      <c r="W1372" s="61" t="s">
        <v>177</v>
      </c>
      <c r="X1372" s="61" t="s">
        <v>178</v>
      </c>
      <c r="Y1372" s="61" t="s">
        <v>179</v>
      </c>
    </row>
    <row r="1373" spans="1:25" x14ac:dyDescent="0.25">
      <c r="A1373" s="61">
        <v>2178911</v>
      </c>
      <c r="B1373" s="61" t="s">
        <v>2012</v>
      </c>
      <c r="C1373" s="61" t="s">
        <v>421</v>
      </c>
      <c r="E1373" s="61" t="s">
        <v>2</v>
      </c>
      <c r="F1373" s="61" t="s">
        <v>1</v>
      </c>
      <c r="G1373" s="61">
        <v>18003</v>
      </c>
      <c r="R1373" s="61" t="s">
        <v>174</v>
      </c>
      <c r="S1373" s="61" t="s">
        <v>174</v>
      </c>
      <c r="T1373" s="61" t="s">
        <v>175</v>
      </c>
      <c r="U1373" s="61" t="s">
        <v>175</v>
      </c>
      <c r="V1373" s="61" t="s">
        <v>176</v>
      </c>
      <c r="W1373" s="61" t="s">
        <v>177</v>
      </c>
      <c r="X1373" s="61" t="s">
        <v>178</v>
      </c>
      <c r="Y1373" s="61" t="s">
        <v>179</v>
      </c>
    </row>
    <row r="1374" spans="1:25" x14ac:dyDescent="0.25">
      <c r="A1374" s="61">
        <v>2178943</v>
      </c>
      <c r="B1374" s="61" t="s">
        <v>2013</v>
      </c>
      <c r="C1374" s="61" t="s">
        <v>667</v>
      </c>
      <c r="E1374" s="61" t="s">
        <v>2</v>
      </c>
      <c r="F1374" s="61" t="s">
        <v>1</v>
      </c>
      <c r="G1374" s="61">
        <v>18003</v>
      </c>
      <c r="R1374" s="61" t="s">
        <v>174</v>
      </c>
      <c r="S1374" s="61" t="s">
        <v>174</v>
      </c>
      <c r="T1374" s="61" t="s">
        <v>175</v>
      </c>
      <c r="U1374" s="61" t="s">
        <v>175</v>
      </c>
      <c r="V1374" s="61" t="s">
        <v>176</v>
      </c>
      <c r="W1374" s="61" t="s">
        <v>177</v>
      </c>
      <c r="X1374" s="61" t="s">
        <v>178</v>
      </c>
      <c r="Y1374" s="61" t="s">
        <v>179</v>
      </c>
    </row>
    <row r="1375" spans="1:25" x14ac:dyDescent="0.25">
      <c r="A1375" s="61">
        <v>2178947</v>
      </c>
      <c r="B1375" s="61" t="s">
        <v>2014</v>
      </c>
      <c r="C1375" s="61" t="s">
        <v>1075</v>
      </c>
      <c r="E1375" s="61" t="s">
        <v>2</v>
      </c>
      <c r="F1375" s="61" t="s">
        <v>1</v>
      </c>
      <c r="G1375" s="61">
        <v>18003</v>
      </c>
      <c r="R1375" s="61" t="s">
        <v>174</v>
      </c>
      <c r="S1375" s="61" t="s">
        <v>174</v>
      </c>
      <c r="T1375" s="61" t="s">
        <v>175</v>
      </c>
      <c r="U1375" s="61" t="s">
        <v>175</v>
      </c>
      <c r="V1375" s="61" t="s">
        <v>176</v>
      </c>
      <c r="W1375" s="61" t="s">
        <v>177</v>
      </c>
      <c r="X1375" s="61" t="s">
        <v>178</v>
      </c>
      <c r="Y1375" s="61" t="s">
        <v>179</v>
      </c>
    </row>
    <row r="1376" spans="1:25" x14ac:dyDescent="0.25">
      <c r="A1376" s="61">
        <v>2178960</v>
      </c>
      <c r="B1376" s="61" t="s">
        <v>2015</v>
      </c>
      <c r="C1376" s="61" t="s">
        <v>2016</v>
      </c>
      <c r="E1376" s="61" t="s">
        <v>2</v>
      </c>
      <c r="F1376" s="61" t="s">
        <v>1</v>
      </c>
      <c r="G1376" s="61">
        <v>18003</v>
      </c>
      <c r="R1376" s="61" t="s">
        <v>174</v>
      </c>
      <c r="S1376" s="61" t="s">
        <v>174</v>
      </c>
      <c r="T1376" s="61" t="s">
        <v>175</v>
      </c>
      <c r="U1376" s="61" t="s">
        <v>175</v>
      </c>
      <c r="V1376" s="61" t="s">
        <v>176</v>
      </c>
      <c r="W1376" s="61" t="s">
        <v>177</v>
      </c>
      <c r="X1376" s="61" t="s">
        <v>178</v>
      </c>
      <c r="Y1376" s="61" t="s">
        <v>179</v>
      </c>
    </row>
    <row r="1377" spans="1:25" x14ac:dyDescent="0.25">
      <c r="A1377" s="61">
        <v>2179191</v>
      </c>
      <c r="B1377" s="61" t="s">
        <v>2017</v>
      </c>
      <c r="C1377" s="61" t="s">
        <v>2018</v>
      </c>
      <c r="E1377" s="61" t="s">
        <v>3</v>
      </c>
      <c r="F1377" s="61" t="s">
        <v>1</v>
      </c>
      <c r="G1377" s="61">
        <v>37042</v>
      </c>
      <c r="R1377" s="61" t="s">
        <v>174</v>
      </c>
      <c r="S1377" s="61" t="s">
        <v>174</v>
      </c>
      <c r="T1377" s="61" t="s">
        <v>175</v>
      </c>
      <c r="U1377" s="61" t="s">
        <v>175</v>
      </c>
      <c r="V1377" s="61" t="s">
        <v>176</v>
      </c>
      <c r="W1377" s="61" t="s">
        <v>177</v>
      </c>
      <c r="X1377" s="61" t="s">
        <v>178</v>
      </c>
      <c r="Y1377" s="61" t="s">
        <v>179</v>
      </c>
    </row>
    <row r="1378" spans="1:25" x14ac:dyDescent="0.25">
      <c r="A1378" s="61">
        <v>2179212</v>
      </c>
      <c r="B1378" s="61" t="s">
        <v>2019</v>
      </c>
      <c r="C1378" s="61" t="s">
        <v>2020</v>
      </c>
      <c r="E1378" s="61" t="s">
        <v>3</v>
      </c>
      <c r="F1378" s="61" t="s">
        <v>1</v>
      </c>
      <c r="G1378" s="61">
        <v>37042</v>
      </c>
      <c r="R1378" s="61" t="s">
        <v>174</v>
      </c>
      <c r="S1378" s="61" t="s">
        <v>174</v>
      </c>
      <c r="T1378" s="61" t="s">
        <v>175</v>
      </c>
      <c r="U1378" s="61" t="s">
        <v>175</v>
      </c>
      <c r="V1378" s="61" t="s">
        <v>176</v>
      </c>
      <c r="W1378" s="61" t="s">
        <v>177</v>
      </c>
      <c r="X1378" s="61" t="s">
        <v>178</v>
      </c>
      <c r="Y1378" s="61" t="s">
        <v>179</v>
      </c>
    </row>
    <row r="1379" spans="1:25" x14ac:dyDescent="0.25">
      <c r="A1379" s="61">
        <v>2179282</v>
      </c>
      <c r="B1379" s="61" t="s">
        <v>2021</v>
      </c>
      <c r="C1379" s="61" t="s">
        <v>1904</v>
      </c>
      <c r="E1379" s="61" t="s">
        <v>2</v>
      </c>
      <c r="F1379" s="61" t="s">
        <v>0</v>
      </c>
      <c r="G1379" s="61">
        <v>37021</v>
      </c>
      <c r="R1379" s="61" t="s">
        <v>174</v>
      </c>
      <c r="S1379" s="61" t="s">
        <v>174</v>
      </c>
      <c r="T1379" s="61" t="s">
        <v>175</v>
      </c>
      <c r="U1379" s="61" t="s">
        <v>175</v>
      </c>
      <c r="V1379" s="61" t="s">
        <v>176</v>
      </c>
      <c r="W1379" s="61" t="s">
        <v>177</v>
      </c>
      <c r="X1379" s="61" t="s">
        <v>178</v>
      </c>
      <c r="Y1379" s="61" t="s">
        <v>179</v>
      </c>
    </row>
    <row r="1380" spans="1:25" x14ac:dyDescent="0.25">
      <c r="A1380" s="61">
        <v>2179334</v>
      </c>
      <c r="B1380" s="61" t="s">
        <v>2022</v>
      </c>
      <c r="C1380" s="61" t="s">
        <v>1557</v>
      </c>
      <c r="E1380" s="61" t="s">
        <v>2</v>
      </c>
      <c r="F1380" s="61" t="s">
        <v>1</v>
      </c>
      <c r="G1380" s="61">
        <v>37016</v>
      </c>
      <c r="R1380" s="61" t="s">
        <v>174</v>
      </c>
      <c r="S1380" s="61" t="s">
        <v>174</v>
      </c>
      <c r="T1380" s="61" t="s">
        <v>175</v>
      </c>
      <c r="U1380" s="61" t="s">
        <v>175</v>
      </c>
      <c r="V1380" s="61" t="s">
        <v>176</v>
      </c>
      <c r="W1380" s="61" t="s">
        <v>177</v>
      </c>
      <c r="X1380" s="61" t="s">
        <v>178</v>
      </c>
      <c r="Y1380" s="61" t="s">
        <v>179</v>
      </c>
    </row>
    <row r="1381" spans="1:25" x14ac:dyDescent="0.25">
      <c r="A1381" s="61">
        <v>2179710</v>
      </c>
      <c r="B1381" s="61" t="s">
        <v>2023</v>
      </c>
      <c r="C1381" s="61" t="s">
        <v>329</v>
      </c>
      <c r="E1381" s="61" t="s">
        <v>3</v>
      </c>
      <c r="F1381" s="61" t="s">
        <v>0</v>
      </c>
      <c r="G1381" s="61">
        <v>45003</v>
      </c>
      <c r="R1381" s="61" t="s">
        <v>174</v>
      </c>
      <c r="S1381" s="61" t="s">
        <v>174</v>
      </c>
      <c r="T1381" s="61" t="s">
        <v>175</v>
      </c>
      <c r="U1381" s="61" t="s">
        <v>175</v>
      </c>
      <c r="V1381" s="61" t="s">
        <v>176</v>
      </c>
      <c r="W1381" s="61" t="s">
        <v>177</v>
      </c>
      <c r="X1381" s="61" t="s">
        <v>178</v>
      </c>
      <c r="Y1381" s="61" t="s">
        <v>179</v>
      </c>
    </row>
    <row r="1382" spans="1:25" x14ac:dyDescent="0.25">
      <c r="A1382" s="61">
        <v>2179894</v>
      </c>
      <c r="B1382" s="61" t="s">
        <v>2024</v>
      </c>
      <c r="C1382" s="61" t="s">
        <v>2025</v>
      </c>
      <c r="E1382" s="61" t="s">
        <v>3</v>
      </c>
      <c r="F1382" s="61" t="s">
        <v>0</v>
      </c>
      <c r="G1382" s="61">
        <v>45003</v>
      </c>
      <c r="R1382" s="61" t="s">
        <v>174</v>
      </c>
      <c r="S1382" s="61" t="s">
        <v>174</v>
      </c>
      <c r="T1382" s="61" t="s">
        <v>175</v>
      </c>
      <c r="U1382" s="61" t="s">
        <v>175</v>
      </c>
      <c r="V1382" s="61" t="s">
        <v>176</v>
      </c>
      <c r="W1382" s="61" t="s">
        <v>177</v>
      </c>
      <c r="X1382" s="61" t="s">
        <v>178</v>
      </c>
      <c r="Y1382" s="61" t="s">
        <v>179</v>
      </c>
    </row>
    <row r="1383" spans="1:25" x14ac:dyDescent="0.25">
      <c r="A1383" s="61">
        <v>2180094</v>
      </c>
      <c r="B1383" s="61" t="s">
        <v>2026</v>
      </c>
      <c r="C1383" s="61" t="s">
        <v>2027</v>
      </c>
      <c r="E1383" s="61" t="s">
        <v>3</v>
      </c>
      <c r="F1383" s="61" t="s">
        <v>1</v>
      </c>
      <c r="G1383" s="61">
        <v>28029</v>
      </c>
      <c r="R1383" s="61" t="s">
        <v>174</v>
      </c>
      <c r="S1383" s="61" t="s">
        <v>174</v>
      </c>
      <c r="T1383" s="61" t="s">
        <v>175</v>
      </c>
      <c r="U1383" s="61" t="s">
        <v>175</v>
      </c>
      <c r="V1383" s="61" t="s">
        <v>176</v>
      </c>
      <c r="W1383" s="61" t="s">
        <v>177</v>
      </c>
      <c r="X1383" s="61" t="s">
        <v>178</v>
      </c>
      <c r="Y1383" s="61" t="s">
        <v>179</v>
      </c>
    </row>
    <row r="1384" spans="1:25" x14ac:dyDescent="0.25">
      <c r="A1384" s="61">
        <v>2180215</v>
      </c>
      <c r="B1384" s="61" t="s">
        <v>2028</v>
      </c>
      <c r="C1384" s="61" t="s">
        <v>2029</v>
      </c>
      <c r="E1384" s="61" t="s">
        <v>2</v>
      </c>
      <c r="F1384" s="61" t="s">
        <v>1</v>
      </c>
      <c r="G1384" s="61">
        <v>28024</v>
      </c>
      <c r="R1384" s="61" t="s">
        <v>174</v>
      </c>
      <c r="S1384" s="61" t="s">
        <v>174</v>
      </c>
      <c r="T1384" s="61" t="s">
        <v>175</v>
      </c>
      <c r="U1384" s="61" t="s">
        <v>175</v>
      </c>
      <c r="V1384" s="61" t="s">
        <v>176</v>
      </c>
      <c r="W1384" s="61" t="s">
        <v>177</v>
      </c>
      <c r="X1384" s="61" t="s">
        <v>178</v>
      </c>
      <c r="Y1384" s="61" t="s">
        <v>179</v>
      </c>
    </row>
    <row r="1385" spans="1:25" x14ac:dyDescent="0.25">
      <c r="A1385" s="61">
        <v>2180684</v>
      </c>
      <c r="B1385" s="61" t="s">
        <v>2030</v>
      </c>
      <c r="C1385" s="61" t="s">
        <v>550</v>
      </c>
      <c r="E1385" s="61" t="s">
        <v>2</v>
      </c>
      <c r="F1385" s="61" t="s">
        <v>1</v>
      </c>
      <c r="G1385" s="61">
        <v>45009</v>
      </c>
      <c r="R1385" s="61" t="s">
        <v>174</v>
      </c>
      <c r="S1385" s="61" t="s">
        <v>174</v>
      </c>
      <c r="T1385" s="61" t="s">
        <v>175</v>
      </c>
      <c r="U1385" s="61" t="s">
        <v>175</v>
      </c>
      <c r="V1385" s="61" t="s">
        <v>176</v>
      </c>
      <c r="W1385" s="61" t="s">
        <v>177</v>
      </c>
      <c r="X1385" s="61" t="s">
        <v>178</v>
      </c>
      <c r="Y1385" s="61" t="s">
        <v>179</v>
      </c>
    </row>
    <row r="1386" spans="1:25" x14ac:dyDescent="0.25">
      <c r="A1386" s="61">
        <v>2181781</v>
      </c>
      <c r="B1386" s="61" t="s">
        <v>2031</v>
      </c>
      <c r="C1386" s="61" t="s">
        <v>338</v>
      </c>
      <c r="E1386" s="61" t="s">
        <v>2</v>
      </c>
      <c r="F1386" s="61" t="s">
        <v>1</v>
      </c>
      <c r="G1386" s="61">
        <v>41024</v>
      </c>
      <c r="R1386" s="61" t="s">
        <v>174</v>
      </c>
      <c r="S1386" s="61" t="s">
        <v>174</v>
      </c>
      <c r="T1386" s="61" t="s">
        <v>175</v>
      </c>
      <c r="U1386" s="61" t="s">
        <v>175</v>
      </c>
      <c r="V1386" s="61" t="s">
        <v>176</v>
      </c>
      <c r="W1386" s="61" t="s">
        <v>177</v>
      </c>
      <c r="X1386" s="61" t="s">
        <v>178</v>
      </c>
      <c r="Y1386" s="61" t="s">
        <v>179</v>
      </c>
    </row>
    <row r="1387" spans="1:25" x14ac:dyDescent="0.25">
      <c r="A1387" s="61">
        <v>2181805</v>
      </c>
      <c r="B1387" s="61" t="s">
        <v>2032</v>
      </c>
      <c r="C1387" s="61" t="s">
        <v>2033</v>
      </c>
      <c r="E1387" s="61" t="s">
        <v>2</v>
      </c>
      <c r="F1387" s="61" t="s">
        <v>1</v>
      </c>
      <c r="G1387" s="61">
        <v>41024</v>
      </c>
      <c r="R1387" s="61" t="s">
        <v>174</v>
      </c>
      <c r="S1387" s="61" t="s">
        <v>174</v>
      </c>
      <c r="T1387" s="61" t="s">
        <v>175</v>
      </c>
      <c r="U1387" s="61" t="s">
        <v>175</v>
      </c>
      <c r="V1387" s="61" t="s">
        <v>176</v>
      </c>
      <c r="W1387" s="61" t="s">
        <v>177</v>
      </c>
      <c r="X1387" s="61" t="s">
        <v>178</v>
      </c>
      <c r="Y1387" s="61" t="s">
        <v>179</v>
      </c>
    </row>
    <row r="1388" spans="1:25" x14ac:dyDescent="0.25">
      <c r="A1388" s="61">
        <v>2181841</v>
      </c>
      <c r="B1388" s="61" t="s">
        <v>2034</v>
      </c>
      <c r="C1388" s="61" t="s">
        <v>2035</v>
      </c>
      <c r="E1388" s="61" t="s">
        <v>3</v>
      </c>
      <c r="F1388" s="61" t="s">
        <v>1</v>
      </c>
      <c r="G1388" s="61">
        <v>41024</v>
      </c>
      <c r="R1388" s="61" t="s">
        <v>174</v>
      </c>
      <c r="S1388" s="61" t="s">
        <v>174</v>
      </c>
      <c r="T1388" s="61" t="s">
        <v>175</v>
      </c>
      <c r="U1388" s="61" t="s">
        <v>175</v>
      </c>
      <c r="V1388" s="61" t="s">
        <v>176</v>
      </c>
      <c r="W1388" s="61" t="s">
        <v>177</v>
      </c>
      <c r="X1388" s="61" t="s">
        <v>178</v>
      </c>
      <c r="Y1388" s="61" t="s">
        <v>179</v>
      </c>
    </row>
    <row r="1389" spans="1:25" x14ac:dyDescent="0.25">
      <c r="A1389" s="61">
        <v>2182051</v>
      </c>
      <c r="B1389" s="61" t="s">
        <v>2036</v>
      </c>
      <c r="C1389" s="61" t="s">
        <v>1463</v>
      </c>
      <c r="E1389" s="61" t="s">
        <v>3</v>
      </c>
      <c r="F1389" s="61" t="s">
        <v>0</v>
      </c>
      <c r="G1389" s="61">
        <v>18024</v>
      </c>
      <c r="R1389" s="61" t="s">
        <v>174</v>
      </c>
      <c r="S1389" s="61" t="s">
        <v>174</v>
      </c>
      <c r="T1389" s="61" t="s">
        <v>175</v>
      </c>
      <c r="U1389" s="61" t="s">
        <v>175</v>
      </c>
      <c r="V1389" s="61" t="s">
        <v>176</v>
      </c>
      <c r="W1389" s="61" t="s">
        <v>177</v>
      </c>
      <c r="X1389" s="61" t="s">
        <v>178</v>
      </c>
      <c r="Y1389" s="61" t="s">
        <v>179</v>
      </c>
    </row>
    <row r="1390" spans="1:25" x14ac:dyDescent="0.25">
      <c r="A1390" s="61">
        <v>2182293</v>
      </c>
      <c r="B1390" s="61" t="s">
        <v>2037</v>
      </c>
      <c r="C1390" s="61" t="s">
        <v>2038</v>
      </c>
      <c r="E1390" s="61" t="s">
        <v>3</v>
      </c>
      <c r="F1390" s="61" t="s">
        <v>0</v>
      </c>
      <c r="G1390" s="61">
        <v>41026</v>
      </c>
      <c r="R1390" s="61" t="s">
        <v>174</v>
      </c>
      <c r="S1390" s="61" t="s">
        <v>174</v>
      </c>
      <c r="T1390" s="61" t="s">
        <v>175</v>
      </c>
      <c r="U1390" s="61" t="s">
        <v>175</v>
      </c>
      <c r="V1390" s="61" t="s">
        <v>176</v>
      </c>
      <c r="W1390" s="61" t="s">
        <v>177</v>
      </c>
      <c r="X1390" s="61" t="s">
        <v>178</v>
      </c>
      <c r="Y1390" s="61" t="s">
        <v>179</v>
      </c>
    </row>
    <row r="1391" spans="1:25" x14ac:dyDescent="0.25">
      <c r="A1391" s="61">
        <v>2182412</v>
      </c>
      <c r="B1391" s="61" t="s">
        <v>2039</v>
      </c>
      <c r="C1391" s="61" t="s">
        <v>2040</v>
      </c>
      <c r="E1391" s="61" t="s">
        <v>2</v>
      </c>
      <c r="F1391" s="61" t="s">
        <v>1</v>
      </c>
      <c r="G1391" s="61">
        <v>28012</v>
      </c>
      <c r="R1391" s="61" t="s">
        <v>174</v>
      </c>
      <c r="S1391" s="61" t="s">
        <v>174</v>
      </c>
      <c r="T1391" s="61" t="s">
        <v>175</v>
      </c>
      <c r="U1391" s="61" t="s">
        <v>175</v>
      </c>
      <c r="V1391" s="61" t="s">
        <v>176</v>
      </c>
      <c r="W1391" s="61" t="s">
        <v>177</v>
      </c>
      <c r="X1391" s="61" t="s">
        <v>178</v>
      </c>
      <c r="Y1391" s="61" t="s">
        <v>179</v>
      </c>
    </row>
    <row r="1392" spans="1:25" x14ac:dyDescent="0.25">
      <c r="A1392" s="61">
        <v>2182417</v>
      </c>
      <c r="B1392" s="61" t="s">
        <v>2041</v>
      </c>
      <c r="C1392" s="61" t="s">
        <v>570</v>
      </c>
      <c r="E1392" s="61" t="s">
        <v>2</v>
      </c>
      <c r="F1392" s="61" t="s">
        <v>1</v>
      </c>
      <c r="G1392" s="61">
        <v>28012</v>
      </c>
      <c r="R1392" s="61" t="s">
        <v>174</v>
      </c>
      <c r="S1392" s="61" t="s">
        <v>174</v>
      </c>
      <c r="T1392" s="61" t="s">
        <v>175</v>
      </c>
      <c r="U1392" s="61" t="s">
        <v>175</v>
      </c>
      <c r="V1392" s="61" t="s">
        <v>176</v>
      </c>
      <c r="W1392" s="61" t="s">
        <v>177</v>
      </c>
      <c r="X1392" s="61" t="s">
        <v>178</v>
      </c>
      <c r="Y1392" s="61" t="s">
        <v>179</v>
      </c>
    </row>
    <row r="1393" spans="1:25" x14ac:dyDescent="0.25">
      <c r="A1393" s="61">
        <v>2182631</v>
      </c>
      <c r="B1393" s="61" t="s">
        <v>2042</v>
      </c>
      <c r="C1393" s="61" t="s">
        <v>1318</v>
      </c>
      <c r="E1393" s="61" t="s">
        <v>2</v>
      </c>
      <c r="F1393" s="61" t="s">
        <v>0</v>
      </c>
      <c r="G1393" s="61">
        <v>28012</v>
      </c>
      <c r="R1393" s="61" t="s">
        <v>174</v>
      </c>
      <c r="S1393" s="61" t="s">
        <v>174</v>
      </c>
      <c r="T1393" s="61" t="s">
        <v>175</v>
      </c>
      <c r="U1393" s="61" t="s">
        <v>175</v>
      </c>
      <c r="V1393" s="61" t="s">
        <v>176</v>
      </c>
      <c r="W1393" s="61" t="s">
        <v>177</v>
      </c>
      <c r="X1393" s="61" t="s">
        <v>178</v>
      </c>
      <c r="Y1393" s="61" t="s">
        <v>179</v>
      </c>
    </row>
    <row r="1394" spans="1:25" x14ac:dyDescent="0.25">
      <c r="A1394" s="61">
        <v>2182708</v>
      </c>
      <c r="B1394" s="61" t="s">
        <v>2043</v>
      </c>
      <c r="C1394" s="61" t="s">
        <v>2044</v>
      </c>
      <c r="E1394" s="61" t="s">
        <v>2</v>
      </c>
      <c r="F1394" s="61" t="s">
        <v>0</v>
      </c>
      <c r="G1394" s="61">
        <v>37021</v>
      </c>
      <c r="R1394" s="61" t="s">
        <v>174</v>
      </c>
      <c r="S1394" s="61" t="s">
        <v>174</v>
      </c>
      <c r="T1394" s="61" t="s">
        <v>175</v>
      </c>
      <c r="U1394" s="61" t="s">
        <v>175</v>
      </c>
      <c r="V1394" s="61" t="s">
        <v>176</v>
      </c>
      <c r="W1394" s="61" t="s">
        <v>177</v>
      </c>
      <c r="X1394" s="61" t="s">
        <v>178</v>
      </c>
      <c r="Y1394" s="61" t="s">
        <v>179</v>
      </c>
    </row>
    <row r="1395" spans="1:25" x14ac:dyDescent="0.25">
      <c r="A1395" s="61">
        <v>2183089</v>
      </c>
      <c r="B1395" s="61" t="s">
        <v>2045</v>
      </c>
      <c r="C1395" s="61" t="s">
        <v>2046</v>
      </c>
      <c r="E1395" s="61" t="s">
        <v>3</v>
      </c>
      <c r="F1395" s="61" t="s">
        <v>1</v>
      </c>
      <c r="G1395" s="61">
        <v>45016</v>
      </c>
      <c r="R1395" s="61" t="s">
        <v>174</v>
      </c>
      <c r="S1395" s="61" t="s">
        <v>174</v>
      </c>
      <c r="T1395" s="61" t="s">
        <v>175</v>
      </c>
      <c r="U1395" s="61" t="s">
        <v>175</v>
      </c>
      <c r="V1395" s="61" t="s">
        <v>176</v>
      </c>
      <c r="W1395" s="61" t="s">
        <v>177</v>
      </c>
      <c r="X1395" s="61" t="s">
        <v>178</v>
      </c>
      <c r="Y1395" s="61" t="s">
        <v>179</v>
      </c>
    </row>
    <row r="1396" spans="1:25" x14ac:dyDescent="0.25">
      <c r="A1396" s="61">
        <v>2183096</v>
      </c>
      <c r="B1396" s="61" t="s">
        <v>2047</v>
      </c>
      <c r="C1396" s="61" t="s">
        <v>327</v>
      </c>
      <c r="E1396" s="61" t="s">
        <v>3</v>
      </c>
      <c r="F1396" s="61" t="s">
        <v>0</v>
      </c>
      <c r="G1396" s="61">
        <v>45016</v>
      </c>
      <c r="R1396" s="61" t="s">
        <v>174</v>
      </c>
      <c r="S1396" s="61" t="s">
        <v>174</v>
      </c>
      <c r="T1396" s="61" t="s">
        <v>175</v>
      </c>
      <c r="U1396" s="61" t="s">
        <v>175</v>
      </c>
      <c r="V1396" s="61" t="s">
        <v>176</v>
      </c>
      <c r="W1396" s="61" t="s">
        <v>177</v>
      </c>
      <c r="X1396" s="61" t="s">
        <v>178</v>
      </c>
      <c r="Y1396" s="61" t="s">
        <v>179</v>
      </c>
    </row>
    <row r="1397" spans="1:25" x14ac:dyDescent="0.25">
      <c r="A1397" s="61">
        <v>2183098</v>
      </c>
      <c r="B1397" s="61" t="s">
        <v>2048</v>
      </c>
      <c r="C1397" s="61" t="s">
        <v>1666</v>
      </c>
      <c r="E1397" s="61" t="s">
        <v>3</v>
      </c>
      <c r="F1397" s="61" t="s">
        <v>1</v>
      </c>
      <c r="G1397" s="61">
        <v>45016</v>
      </c>
      <c r="R1397" s="61" t="s">
        <v>174</v>
      </c>
      <c r="S1397" s="61" t="s">
        <v>174</v>
      </c>
      <c r="T1397" s="61" t="s">
        <v>175</v>
      </c>
      <c r="U1397" s="61" t="s">
        <v>175</v>
      </c>
      <c r="V1397" s="61" t="s">
        <v>176</v>
      </c>
      <c r="W1397" s="61" t="s">
        <v>177</v>
      </c>
      <c r="X1397" s="61" t="s">
        <v>178</v>
      </c>
      <c r="Y1397" s="61" t="s">
        <v>179</v>
      </c>
    </row>
    <row r="1398" spans="1:25" x14ac:dyDescent="0.25">
      <c r="A1398" s="61">
        <v>2183103</v>
      </c>
      <c r="B1398" s="61" t="s">
        <v>2049</v>
      </c>
      <c r="C1398" s="61" t="s">
        <v>1700</v>
      </c>
      <c r="E1398" s="61" t="s">
        <v>3</v>
      </c>
      <c r="F1398" s="61" t="s">
        <v>1</v>
      </c>
      <c r="G1398" s="61">
        <v>45008</v>
      </c>
      <c r="R1398" s="61" t="s">
        <v>174</v>
      </c>
      <c r="S1398" s="61" t="s">
        <v>174</v>
      </c>
      <c r="T1398" s="61" t="s">
        <v>175</v>
      </c>
      <c r="U1398" s="61" t="s">
        <v>175</v>
      </c>
      <c r="V1398" s="61" t="s">
        <v>176</v>
      </c>
      <c r="W1398" s="61" t="s">
        <v>177</v>
      </c>
      <c r="X1398" s="61" t="s">
        <v>178</v>
      </c>
      <c r="Y1398" s="61" t="s">
        <v>179</v>
      </c>
    </row>
    <row r="1399" spans="1:25" x14ac:dyDescent="0.25">
      <c r="A1399" s="61">
        <v>2183104</v>
      </c>
      <c r="B1399" s="61" t="s">
        <v>2050</v>
      </c>
      <c r="C1399" s="61" t="s">
        <v>250</v>
      </c>
      <c r="E1399" s="61" t="s">
        <v>3</v>
      </c>
      <c r="F1399" s="61" t="s">
        <v>1</v>
      </c>
      <c r="G1399" s="61">
        <v>45016</v>
      </c>
      <c r="R1399" s="61" t="s">
        <v>174</v>
      </c>
      <c r="S1399" s="61" t="s">
        <v>174</v>
      </c>
      <c r="T1399" s="61" t="s">
        <v>175</v>
      </c>
      <c r="U1399" s="61" t="s">
        <v>175</v>
      </c>
      <c r="V1399" s="61" t="s">
        <v>176</v>
      </c>
      <c r="W1399" s="61" t="s">
        <v>177</v>
      </c>
      <c r="X1399" s="61" t="s">
        <v>178</v>
      </c>
      <c r="Y1399" s="61" t="s">
        <v>179</v>
      </c>
    </row>
    <row r="1400" spans="1:25" x14ac:dyDescent="0.25">
      <c r="A1400" s="61">
        <v>2183136</v>
      </c>
      <c r="B1400" s="61" t="s">
        <v>2051</v>
      </c>
      <c r="C1400" s="61" t="s">
        <v>2052</v>
      </c>
      <c r="E1400" s="61" t="s">
        <v>3</v>
      </c>
      <c r="F1400" s="61" t="s">
        <v>1</v>
      </c>
      <c r="G1400" s="61">
        <v>36003</v>
      </c>
      <c r="R1400" s="61" t="s">
        <v>174</v>
      </c>
      <c r="S1400" s="61" t="s">
        <v>174</v>
      </c>
      <c r="T1400" s="61" t="s">
        <v>175</v>
      </c>
      <c r="U1400" s="61" t="s">
        <v>175</v>
      </c>
      <c r="V1400" s="61" t="s">
        <v>176</v>
      </c>
      <c r="W1400" s="61" t="s">
        <v>177</v>
      </c>
      <c r="X1400" s="61" t="s">
        <v>178</v>
      </c>
      <c r="Y1400" s="61" t="s">
        <v>179</v>
      </c>
    </row>
    <row r="1401" spans="1:25" x14ac:dyDescent="0.25">
      <c r="A1401" s="61">
        <v>2183155</v>
      </c>
      <c r="B1401" s="61" t="s">
        <v>2053</v>
      </c>
      <c r="C1401" s="61" t="s">
        <v>368</v>
      </c>
      <c r="E1401" s="61" t="s">
        <v>2</v>
      </c>
      <c r="F1401" s="61" t="s">
        <v>1</v>
      </c>
      <c r="G1401" s="61">
        <v>45033</v>
      </c>
      <c r="R1401" s="61" t="s">
        <v>174</v>
      </c>
      <c r="S1401" s="61" t="s">
        <v>174</v>
      </c>
      <c r="T1401" s="61" t="s">
        <v>175</v>
      </c>
      <c r="U1401" s="61" t="s">
        <v>175</v>
      </c>
      <c r="V1401" s="61" t="s">
        <v>176</v>
      </c>
      <c r="W1401" s="61" t="s">
        <v>177</v>
      </c>
      <c r="X1401" s="61" t="s">
        <v>178</v>
      </c>
      <c r="Y1401" s="61" t="s">
        <v>179</v>
      </c>
    </row>
    <row r="1402" spans="1:25" x14ac:dyDescent="0.25">
      <c r="A1402" s="61">
        <v>2183214</v>
      </c>
      <c r="B1402" s="61" t="s">
        <v>2054</v>
      </c>
      <c r="C1402" s="61" t="s">
        <v>2055</v>
      </c>
      <c r="E1402" s="61" t="s">
        <v>3</v>
      </c>
      <c r="F1402" s="61" t="s">
        <v>0</v>
      </c>
      <c r="G1402" s="61">
        <v>28009</v>
      </c>
      <c r="R1402" s="61" t="s">
        <v>174</v>
      </c>
      <c r="S1402" s="61" t="s">
        <v>174</v>
      </c>
      <c r="T1402" s="61" t="s">
        <v>175</v>
      </c>
      <c r="U1402" s="61" t="s">
        <v>175</v>
      </c>
      <c r="V1402" s="61" t="s">
        <v>176</v>
      </c>
      <c r="W1402" s="61" t="s">
        <v>177</v>
      </c>
      <c r="X1402" s="61" t="s">
        <v>178</v>
      </c>
      <c r="Y1402" s="61" t="s">
        <v>179</v>
      </c>
    </row>
    <row r="1403" spans="1:25" x14ac:dyDescent="0.25">
      <c r="A1403" s="61">
        <v>2183219</v>
      </c>
      <c r="B1403" s="61" t="s">
        <v>2056</v>
      </c>
      <c r="C1403" s="61" t="s">
        <v>322</v>
      </c>
      <c r="E1403" s="61" t="s">
        <v>2</v>
      </c>
      <c r="F1403" s="61" t="s">
        <v>1</v>
      </c>
      <c r="G1403" s="61">
        <v>28004</v>
      </c>
      <c r="R1403" s="61" t="s">
        <v>174</v>
      </c>
      <c r="S1403" s="61" t="s">
        <v>174</v>
      </c>
      <c r="T1403" s="61" t="s">
        <v>175</v>
      </c>
      <c r="U1403" s="61" t="s">
        <v>175</v>
      </c>
      <c r="V1403" s="61" t="s">
        <v>176</v>
      </c>
      <c r="W1403" s="61" t="s">
        <v>177</v>
      </c>
      <c r="X1403" s="61" t="s">
        <v>178</v>
      </c>
      <c r="Y1403" s="61" t="s">
        <v>179</v>
      </c>
    </row>
    <row r="1404" spans="1:25" x14ac:dyDescent="0.25">
      <c r="A1404" s="61">
        <v>2183241</v>
      </c>
      <c r="B1404" s="61" t="s">
        <v>2057</v>
      </c>
      <c r="C1404" s="61" t="s">
        <v>2058</v>
      </c>
      <c r="E1404" s="61" t="s">
        <v>2</v>
      </c>
      <c r="F1404" s="61" t="s">
        <v>1</v>
      </c>
      <c r="G1404" s="61">
        <v>28009</v>
      </c>
      <c r="R1404" s="61" t="s">
        <v>174</v>
      </c>
      <c r="S1404" s="61" t="s">
        <v>174</v>
      </c>
      <c r="T1404" s="61" t="s">
        <v>175</v>
      </c>
      <c r="U1404" s="61" t="s">
        <v>175</v>
      </c>
      <c r="V1404" s="61" t="s">
        <v>176</v>
      </c>
      <c r="W1404" s="61" t="s">
        <v>177</v>
      </c>
      <c r="X1404" s="61" t="s">
        <v>178</v>
      </c>
      <c r="Y1404" s="61" t="s">
        <v>179</v>
      </c>
    </row>
    <row r="1405" spans="1:25" x14ac:dyDescent="0.25">
      <c r="A1405" s="61">
        <v>2183339</v>
      </c>
      <c r="B1405" s="61" t="s">
        <v>2059</v>
      </c>
      <c r="C1405" s="61" t="s">
        <v>587</v>
      </c>
      <c r="E1405" s="61" t="s">
        <v>2</v>
      </c>
      <c r="F1405" s="61" t="s">
        <v>1</v>
      </c>
      <c r="G1405" s="61">
        <v>18003</v>
      </c>
      <c r="R1405" s="61" t="s">
        <v>174</v>
      </c>
      <c r="S1405" s="61" t="s">
        <v>174</v>
      </c>
      <c r="T1405" s="61" t="s">
        <v>175</v>
      </c>
      <c r="U1405" s="61" t="s">
        <v>175</v>
      </c>
      <c r="V1405" s="61" t="s">
        <v>176</v>
      </c>
      <c r="W1405" s="61" t="s">
        <v>177</v>
      </c>
      <c r="X1405" s="61" t="s">
        <v>178</v>
      </c>
      <c r="Y1405" s="61" t="s">
        <v>179</v>
      </c>
    </row>
    <row r="1406" spans="1:25" x14ac:dyDescent="0.25">
      <c r="A1406" s="61">
        <v>2183656</v>
      </c>
      <c r="B1406" s="61" t="s">
        <v>2060</v>
      </c>
      <c r="C1406" s="61" t="s">
        <v>297</v>
      </c>
      <c r="E1406" s="61" t="s">
        <v>3</v>
      </c>
      <c r="F1406" s="61" t="s">
        <v>0</v>
      </c>
      <c r="G1406" s="61">
        <v>41025</v>
      </c>
      <c r="R1406" s="61" t="s">
        <v>174</v>
      </c>
      <c r="S1406" s="61" t="s">
        <v>174</v>
      </c>
      <c r="T1406" s="61" t="s">
        <v>175</v>
      </c>
      <c r="U1406" s="61" t="s">
        <v>175</v>
      </c>
      <c r="V1406" s="61" t="s">
        <v>176</v>
      </c>
      <c r="W1406" s="61" t="s">
        <v>177</v>
      </c>
      <c r="X1406" s="61" t="s">
        <v>178</v>
      </c>
      <c r="Y1406" s="61" t="s">
        <v>179</v>
      </c>
    </row>
    <row r="1407" spans="1:25" x14ac:dyDescent="0.25">
      <c r="A1407" s="61">
        <v>2183700</v>
      </c>
      <c r="B1407" s="61" t="s">
        <v>1771</v>
      </c>
      <c r="C1407" s="61" t="s">
        <v>196</v>
      </c>
      <c r="E1407" s="61" t="s">
        <v>3</v>
      </c>
      <c r="F1407" s="61" t="s">
        <v>0</v>
      </c>
      <c r="G1407" s="61">
        <v>45033</v>
      </c>
      <c r="R1407" s="61" t="s">
        <v>174</v>
      </c>
      <c r="S1407" s="61" t="s">
        <v>174</v>
      </c>
      <c r="T1407" s="61" t="s">
        <v>175</v>
      </c>
      <c r="U1407" s="61" t="s">
        <v>175</v>
      </c>
      <c r="V1407" s="61" t="s">
        <v>176</v>
      </c>
      <c r="W1407" s="61" t="s">
        <v>177</v>
      </c>
      <c r="X1407" s="61" t="s">
        <v>178</v>
      </c>
      <c r="Y1407" s="61" t="s">
        <v>179</v>
      </c>
    </row>
    <row r="1408" spans="1:25" x14ac:dyDescent="0.25">
      <c r="A1408" s="61">
        <v>2184499</v>
      </c>
      <c r="B1408" s="61" t="s">
        <v>2061</v>
      </c>
      <c r="C1408" s="61" t="s">
        <v>607</v>
      </c>
      <c r="E1408" s="61" t="s">
        <v>3</v>
      </c>
      <c r="F1408" s="61" t="s">
        <v>1</v>
      </c>
      <c r="G1408" s="61">
        <v>37023</v>
      </c>
      <c r="R1408" s="61" t="s">
        <v>174</v>
      </c>
      <c r="S1408" s="61" t="s">
        <v>174</v>
      </c>
      <c r="T1408" s="61" t="s">
        <v>175</v>
      </c>
      <c r="U1408" s="61" t="s">
        <v>175</v>
      </c>
      <c r="V1408" s="61" t="s">
        <v>176</v>
      </c>
      <c r="W1408" s="61" t="s">
        <v>177</v>
      </c>
      <c r="X1408" s="61" t="s">
        <v>178</v>
      </c>
      <c r="Y1408" s="61" t="s">
        <v>179</v>
      </c>
    </row>
    <row r="1409" spans="1:25" x14ac:dyDescent="0.25">
      <c r="A1409" s="61">
        <v>2184694</v>
      </c>
      <c r="B1409" s="61" t="s">
        <v>2062</v>
      </c>
      <c r="C1409" s="61" t="s">
        <v>2063</v>
      </c>
      <c r="E1409" s="61" t="s">
        <v>3</v>
      </c>
      <c r="F1409" s="61" t="s">
        <v>1</v>
      </c>
      <c r="G1409" s="61">
        <v>37042</v>
      </c>
      <c r="R1409" s="61" t="s">
        <v>174</v>
      </c>
      <c r="S1409" s="61" t="s">
        <v>174</v>
      </c>
      <c r="T1409" s="61" t="s">
        <v>175</v>
      </c>
      <c r="U1409" s="61" t="s">
        <v>175</v>
      </c>
      <c r="V1409" s="61" t="s">
        <v>176</v>
      </c>
      <c r="W1409" s="61" t="s">
        <v>177</v>
      </c>
      <c r="X1409" s="61" t="s">
        <v>178</v>
      </c>
      <c r="Y1409" s="61" t="s">
        <v>179</v>
      </c>
    </row>
    <row r="1410" spans="1:25" x14ac:dyDescent="0.25">
      <c r="A1410" s="61">
        <v>2184700</v>
      </c>
      <c r="B1410" s="61" t="s">
        <v>2064</v>
      </c>
      <c r="C1410" s="61" t="s">
        <v>2065</v>
      </c>
      <c r="E1410" s="61" t="s">
        <v>3</v>
      </c>
      <c r="F1410" s="61" t="s">
        <v>1</v>
      </c>
      <c r="G1410" s="61">
        <v>37042</v>
      </c>
      <c r="R1410" s="61" t="s">
        <v>174</v>
      </c>
      <c r="S1410" s="61" t="s">
        <v>174</v>
      </c>
      <c r="T1410" s="61" t="s">
        <v>175</v>
      </c>
      <c r="U1410" s="61" t="s">
        <v>175</v>
      </c>
      <c r="V1410" s="61" t="s">
        <v>176</v>
      </c>
      <c r="W1410" s="61" t="s">
        <v>177</v>
      </c>
      <c r="X1410" s="61" t="s">
        <v>178</v>
      </c>
      <c r="Y1410" s="61" t="s">
        <v>179</v>
      </c>
    </row>
    <row r="1411" spans="1:25" x14ac:dyDescent="0.25">
      <c r="A1411" s="61">
        <v>2185175</v>
      </c>
      <c r="B1411" s="61" t="s">
        <v>2066</v>
      </c>
      <c r="C1411" s="61" t="s">
        <v>2067</v>
      </c>
      <c r="E1411" s="61" t="s">
        <v>3</v>
      </c>
      <c r="F1411" s="61" t="s">
        <v>1</v>
      </c>
      <c r="G1411" s="61">
        <v>41006</v>
      </c>
      <c r="R1411" s="61" t="s">
        <v>174</v>
      </c>
      <c r="S1411" s="61" t="s">
        <v>174</v>
      </c>
      <c r="T1411" s="61" t="s">
        <v>175</v>
      </c>
      <c r="U1411" s="61" t="s">
        <v>175</v>
      </c>
      <c r="V1411" s="61" t="s">
        <v>176</v>
      </c>
      <c r="W1411" s="61" t="s">
        <v>177</v>
      </c>
      <c r="X1411" s="61" t="s">
        <v>178</v>
      </c>
      <c r="Y1411" s="61" t="s">
        <v>179</v>
      </c>
    </row>
    <row r="1412" spans="1:25" x14ac:dyDescent="0.25">
      <c r="A1412" s="61">
        <v>2185187</v>
      </c>
      <c r="B1412" s="61" t="s">
        <v>2068</v>
      </c>
      <c r="C1412" s="61" t="s">
        <v>207</v>
      </c>
      <c r="E1412" s="61" t="s">
        <v>3</v>
      </c>
      <c r="F1412" s="61" t="s">
        <v>1</v>
      </c>
      <c r="G1412" s="61">
        <v>41006</v>
      </c>
      <c r="R1412" s="61" t="s">
        <v>174</v>
      </c>
      <c r="S1412" s="61" t="s">
        <v>174</v>
      </c>
      <c r="T1412" s="61" t="s">
        <v>175</v>
      </c>
      <c r="U1412" s="61" t="s">
        <v>175</v>
      </c>
      <c r="V1412" s="61" t="s">
        <v>176</v>
      </c>
      <c r="W1412" s="61" t="s">
        <v>177</v>
      </c>
      <c r="X1412" s="61" t="s">
        <v>178</v>
      </c>
      <c r="Y1412" s="61" t="s">
        <v>179</v>
      </c>
    </row>
    <row r="1413" spans="1:25" x14ac:dyDescent="0.25">
      <c r="A1413" s="61">
        <v>2185206</v>
      </c>
      <c r="B1413" s="61" t="s">
        <v>2069</v>
      </c>
      <c r="C1413" s="61" t="s">
        <v>2070</v>
      </c>
      <c r="E1413" s="61" t="s">
        <v>2</v>
      </c>
      <c r="F1413" s="61" t="s">
        <v>1</v>
      </c>
      <c r="G1413" s="61">
        <v>45003</v>
      </c>
      <c r="R1413" s="61" t="s">
        <v>174</v>
      </c>
      <c r="S1413" s="61" t="s">
        <v>174</v>
      </c>
      <c r="T1413" s="61" t="s">
        <v>175</v>
      </c>
      <c r="U1413" s="61" t="s">
        <v>175</v>
      </c>
      <c r="V1413" s="61" t="s">
        <v>176</v>
      </c>
      <c r="W1413" s="61" t="s">
        <v>177</v>
      </c>
      <c r="X1413" s="61" t="s">
        <v>178</v>
      </c>
      <c r="Y1413" s="61" t="s">
        <v>179</v>
      </c>
    </row>
    <row r="1414" spans="1:25" x14ac:dyDescent="0.25">
      <c r="A1414" s="61">
        <v>2185318</v>
      </c>
      <c r="B1414" s="61" t="s">
        <v>2071</v>
      </c>
      <c r="C1414" s="61" t="s">
        <v>417</v>
      </c>
      <c r="E1414" s="61" t="s">
        <v>3</v>
      </c>
      <c r="F1414" s="61" t="s">
        <v>0</v>
      </c>
      <c r="G1414" s="61">
        <v>41003</v>
      </c>
      <c r="R1414" s="61" t="s">
        <v>174</v>
      </c>
      <c r="S1414" s="61" t="s">
        <v>174</v>
      </c>
      <c r="T1414" s="61" t="s">
        <v>175</v>
      </c>
      <c r="U1414" s="61" t="s">
        <v>175</v>
      </c>
      <c r="V1414" s="61" t="s">
        <v>176</v>
      </c>
      <c r="W1414" s="61" t="s">
        <v>177</v>
      </c>
      <c r="X1414" s="61" t="s">
        <v>178</v>
      </c>
      <c r="Y1414" s="61" t="s">
        <v>179</v>
      </c>
    </row>
    <row r="1415" spans="1:25" x14ac:dyDescent="0.25">
      <c r="A1415" s="61">
        <v>2185581</v>
      </c>
      <c r="B1415" s="61" t="s">
        <v>2072</v>
      </c>
      <c r="C1415" s="61" t="s">
        <v>599</v>
      </c>
      <c r="E1415" s="61" t="s">
        <v>2</v>
      </c>
      <c r="F1415" s="61" t="s">
        <v>0</v>
      </c>
      <c r="G1415" s="61">
        <v>18035</v>
      </c>
      <c r="R1415" s="61" t="s">
        <v>174</v>
      </c>
      <c r="S1415" s="61" t="s">
        <v>174</v>
      </c>
      <c r="T1415" s="61" t="s">
        <v>175</v>
      </c>
      <c r="U1415" s="61" t="s">
        <v>175</v>
      </c>
      <c r="V1415" s="61" t="s">
        <v>176</v>
      </c>
      <c r="W1415" s="61" t="s">
        <v>177</v>
      </c>
      <c r="X1415" s="61" t="s">
        <v>178</v>
      </c>
      <c r="Y1415" s="61" t="s">
        <v>179</v>
      </c>
    </row>
    <row r="1416" spans="1:25" x14ac:dyDescent="0.25">
      <c r="A1416" s="61">
        <v>2185690</v>
      </c>
      <c r="B1416" s="61" t="s">
        <v>1884</v>
      </c>
      <c r="C1416" s="61" t="s">
        <v>263</v>
      </c>
      <c r="E1416" s="61" t="s">
        <v>3</v>
      </c>
      <c r="F1416" s="61" t="s">
        <v>0</v>
      </c>
      <c r="G1416" s="61">
        <v>37027</v>
      </c>
      <c r="R1416" s="61" t="s">
        <v>174</v>
      </c>
      <c r="S1416" s="61" t="s">
        <v>174</v>
      </c>
      <c r="T1416" s="61" t="s">
        <v>175</v>
      </c>
      <c r="U1416" s="61" t="s">
        <v>175</v>
      </c>
      <c r="V1416" s="61" t="s">
        <v>176</v>
      </c>
      <c r="W1416" s="61" t="s">
        <v>177</v>
      </c>
      <c r="X1416" s="61" t="s">
        <v>178</v>
      </c>
      <c r="Y1416" s="61" t="s">
        <v>179</v>
      </c>
    </row>
    <row r="1417" spans="1:25" x14ac:dyDescent="0.25">
      <c r="A1417" s="61">
        <v>2186593</v>
      </c>
      <c r="B1417" s="61" t="s">
        <v>2073</v>
      </c>
      <c r="C1417" s="61" t="s">
        <v>926</v>
      </c>
      <c r="E1417" s="61" t="s">
        <v>2</v>
      </c>
      <c r="F1417" s="61" t="s">
        <v>1</v>
      </c>
      <c r="G1417" s="61">
        <v>37021</v>
      </c>
      <c r="R1417" s="61" t="s">
        <v>174</v>
      </c>
      <c r="S1417" s="61" t="s">
        <v>174</v>
      </c>
      <c r="T1417" s="61" t="s">
        <v>175</v>
      </c>
      <c r="U1417" s="61" t="s">
        <v>175</v>
      </c>
      <c r="V1417" s="61" t="s">
        <v>176</v>
      </c>
      <c r="W1417" s="61" t="s">
        <v>177</v>
      </c>
      <c r="X1417" s="61" t="s">
        <v>178</v>
      </c>
      <c r="Y1417" s="61" t="s">
        <v>179</v>
      </c>
    </row>
    <row r="1418" spans="1:25" x14ac:dyDescent="0.25">
      <c r="A1418" s="61">
        <v>2186632</v>
      </c>
      <c r="B1418" s="61" t="s">
        <v>2074</v>
      </c>
      <c r="C1418" s="61" t="s">
        <v>641</v>
      </c>
      <c r="E1418" s="61" t="s">
        <v>2</v>
      </c>
      <c r="F1418" s="61" t="s">
        <v>1</v>
      </c>
      <c r="G1418" s="61">
        <v>28030</v>
      </c>
      <c r="R1418" s="61" t="s">
        <v>174</v>
      </c>
      <c r="S1418" s="61" t="s">
        <v>174</v>
      </c>
      <c r="T1418" s="61" t="s">
        <v>175</v>
      </c>
      <c r="U1418" s="61" t="s">
        <v>175</v>
      </c>
      <c r="V1418" s="61" t="s">
        <v>176</v>
      </c>
      <c r="W1418" s="61" t="s">
        <v>177</v>
      </c>
      <c r="X1418" s="61" t="s">
        <v>178</v>
      </c>
      <c r="Y1418" s="61" t="s">
        <v>179</v>
      </c>
    </row>
    <row r="1419" spans="1:25" x14ac:dyDescent="0.25">
      <c r="A1419" s="61">
        <v>2186644</v>
      </c>
      <c r="B1419" s="61" t="s">
        <v>2075</v>
      </c>
      <c r="C1419" s="61" t="s">
        <v>1095</v>
      </c>
      <c r="E1419" s="61" t="s">
        <v>2</v>
      </c>
      <c r="F1419" s="61" t="s">
        <v>1</v>
      </c>
      <c r="G1419" s="61">
        <v>37021</v>
      </c>
      <c r="R1419" s="61" t="s">
        <v>174</v>
      </c>
      <c r="S1419" s="61" t="s">
        <v>174</v>
      </c>
      <c r="T1419" s="61" t="s">
        <v>175</v>
      </c>
      <c r="U1419" s="61" t="s">
        <v>175</v>
      </c>
      <c r="V1419" s="61" t="s">
        <v>176</v>
      </c>
      <c r="W1419" s="61" t="s">
        <v>177</v>
      </c>
      <c r="X1419" s="61" t="s">
        <v>178</v>
      </c>
      <c r="Y1419" s="61" t="s">
        <v>179</v>
      </c>
    </row>
    <row r="1420" spans="1:25" x14ac:dyDescent="0.25">
      <c r="A1420" s="61">
        <v>2186673</v>
      </c>
      <c r="B1420" s="61" t="s">
        <v>2076</v>
      </c>
      <c r="C1420" s="61" t="s">
        <v>2077</v>
      </c>
      <c r="E1420" s="61" t="s">
        <v>3</v>
      </c>
      <c r="F1420" s="61" t="s">
        <v>0</v>
      </c>
      <c r="G1420" s="61">
        <v>28012</v>
      </c>
      <c r="R1420" s="61" t="s">
        <v>174</v>
      </c>
      <c r="S1420" s="61" t="s">
        <v>174</v>
      </c>
      <c r="T1420" s="61" t="s">
        <v>175</v>
      </c>
      <c r="U1420" s="61" t="s">
        <v>175</v>
      </c>
      <c r="V1420" s="61" t="s">
        <v>176</v>
      </c>
      <c r="W1420" s="61" t="s">
        <v>177</v>
      </c>
      <c r="X1420" s="61" t="s">
        <v>178</v>
      </c>
      <c r="Y1420" s="61" t="s">
        <v>179</v>
      </c>
    </row>
    <row r="1421" spans="1:25" x14ac:dyDescent="0.25">
      <c r="A1421" s="61">
        <v>2186879</v>
      </c>
      <c r="B1421" s="61" t="s">
        <v>1067</v>
      </c>
      <c r="C1421" s="61" t="s">
        <v>667</v>
      </c>
      <c r="E1421" s="61" t="s">
        <v>2</v>
      </c>
      <c r="F1421" s="61" t="s">
        <v>1</v>
      </c>
      <c r="G1421" s="61">
        <v>45016</v>
      </c>
      <c r="R1421" s="61" t="s">
        <v>174</v>
      </c>
      <c r="S1421" s="61" t="s">
        <v>174</v>
      </c>
      <c r="T1421" s="61" t="s">
        <v>175</v>
      </c>
      <c r="U1421" s="61" t="s">
        <v>175</v>
      </c>
      <c r="V1421" s="61" t="s">
        <v>176</v>
      </c>
      <c r="W1421" s="61" t="s">
        <v>177</v>
      </c>
      <c r="X1421" s="61" t="s">
        <v>178</v>
      </c>
      <c r="Y1421" s="61" t="s">
        <v>179</v>
      </c>
    </row>
    <row r="1422" spans="1:25" x14ac:dyDescent="0.25">
      <c r="A1422" s="61">
        <v>2186884</v>
      </c>
      <c r="B1422" s="61" t="s">
        <v>2078</v>
      </c>
      <c r="C1422" s="61" t="s">
        <v>2079</v>
      </c>
      <c r="E1422" s="61" t="s">
        <v>2</v>
      </c>
      <c r="F1422" s="61" t="s">
        <v>1</v>
      </c>
      <c r="G1422" s="61">
        <v>45011</v>
      </c>
      <c r="R1422" s="61" t="s">
        <v>174</v>
      </c>
      <c r="S1422" s="61" t="s">
        <v>174</v>
      </c>
      <c r="T1422" s="61" t="s">
        <v>175</v>
      </c>
      <c r="U1422" s="61" t="s">
        <v>175</v>
      </c>
      <c r="V1422" s="61" t="s">
        <v>176</v>
      </c>
      <c r="W1422" s="61" t="s">
        <v>177</v>
      </c>
      <c r="X1422" s="61" t="s">
        <v>178</v>
      </c>
      <c r="Y1422" s="61" t="s">
        <v>179</v>
      </c>
    </row>
    <row r="1423" spans="1:25" x14ac:dyDescent="0.25">
      <c r="A1423" s="61">
        <v>2186947</v>
      </c>
      <c r="B1423" s="61" t="s">
        <v>2080</v>
      </c>
      <c r="C1423" s="61" t="s">
        <v>2081</v>
      </c>
      <c r="E1423" s="61" t="s">
        <v>2</v>
      </c>
      <c r="F1423" s="61" t="s">
        <v>0</v>
      </c>
      <c r="G1423" s="61">
        <v>45003</v>
      </c>
      <c r="R1423" s="61" t="s">
        <v>174</v>
      </c>
      <c r="S1423" s="61" t="s">
        <v>174</v>
      </c>
      <c r="T1423" s="61" t="s">
        <v>175</v>
      </c>
      <c r="U1423" s="61" t="s">
        <v>175</v>
      </c>
      <c r="V1423" s="61" t="s">
        <v>176</v>
      </c>
      <c r="W1423" s="61" t="s">
        <v>177</v>
      </c>
      <c r="X1423" s="61" t="s">
        <v>178</v>
      </c>
      <c r="Y1423" s="61" t="s">
        <v>179</v>
      </c>
    </row>
    <row r="1424" spans="1:25" x14ac:dyDescent="0.25">
      <c r="A1424" s="61">
        <v>2186953</v>
      </c>
      <c r="B1424" s="61" t="s">
        <v>2082</v>
      </c>
      <c r="C1424" s="61" t="s">
        <v>223</v>
      </c>
      <c r="E1424" s="61" t="s">
        <v>3</v>
      </c>
      <c r="F1424" s="61" t="s">
        <v>0</v>
      </c>
      <c r="G1424" s="61">
        <v>45003</v>
      </c>
      <c r="R1424" s="61" t="s">
        <v>174</v>
      </c>
      <c r="S1424" s="61" t="s">
        <v>174</v>
      </c>
      <c r="T1424" s="61" t="s">
        <v>175</v>
      </c>
      <c r="U1424" s="61" t="s">
        <v>175</v>
      </c>
      <c r="V1424" s="61" t="s">
        <v>176</v>
      </c>
      <c r="W1424" s="61" t="s">
        <v>177</v>
      </c>
      <c r="X1424" s="61" t="s">
        <v>178</v>
      </c>
      <c r="Y1424" s="61" t="s">
        <v>179</v>
      </c>
    </row>
    <row r="1425" spans="1:25" x14ac:dyDescent="0.25">
      <c r="A1425" s="61">
        <v>2186961</v>
      </c>
      <c r="B1425" s="61" t="s">
        <v>2083</v>
      </c>
      <c r="C1425" s="61" t="s">
        <v>291</v>
      </c>
      <c r="E1425" s="61" t="s">
        <v>3</v>
      </c>
      <c r="F1425" s="61" t="s">
        <v>1</v>
      </c>
      <c r="G1425" s="61">
        <v>45003</v>
      </c>
      <c r="R1425" s="61" t="s">
        <v>174</v>
      </c>
      <c r="S1425" s="61" t="s">
        <v>174</v>
      </c>
      <c r="T1425" s="61" t="s">
        <v>175</v>
      </c>
      <c r="U1425" s="61" t="s">
        <v>175</v>
      </c>
      <c r="V1425" s="61" t="s">
        <v>176</v>
      </c>
      <c r="W1425" s="61" t="s">
        <v>177</v>
      </c>
      <c r="X1425" s="61" t="s">
        <v>178</v>
      </c>
      <c r="Y1425" s="61" t="s">
        <v>179</v>
      </c>
    </row>
    <row r="1426" spans="1:25" x14ac:dyDescent="0.25">
      <c r="A1426" s="61">
        <v>2187182</v>
      </c>
      <c r="B1426" s="61" t="s">
        <v>2084</v>
      </c>
      <c r="C1426" s="61" t="s">
        <v>307</v>
      </c>
      <c r="E1426" s="61" t="s">
        <v>2</v>
      </c>
      <c r="F1426" s="61" t="s">
        <v>1</v>
      </c>
      <c r="G1426" s="61">
        <v>28012</v>
      </c>
      <c r="R1426" s="61" t="s">
        <v>174</v>
      </c>
      <c r="S1426" s="61" t="s">
        <v>174</v>
      </c>
      <c r="T1426" s="61" t="s">
        <v>175</v>
      </c>
      <c r="U1426" s="61" t="s">
        <v>175</v>
      </c>
      <c r="V1426" s="61" t="s">
        <v>176</v>
      </c>
      <c r="W1426" s="61" t="s">
        <v>177</v>
      </c>
      <c r="X1426" s="61" t="s">
        <v>178</v>
      </c>
      <c r="Y1426" s="61" t="s">
        <v>179</v>
      </c>
    </row>
    <row r="1427" spans="1:25" x14ac:dyDescent="0.25">
      <c r="A1427" s="61">
        <v>2187536</v>
      </c>
      <c r="B1427" s="61" t="s">
        <v>2085</v>
      </c>
      <c r="C1427" s="61" t="s">
        <v>2086</v>
      </c>
      <c r="E1427" s="61" t="s">
        <v>3</v>
      </c>
      <c r="F1427" s="61" t="s">
        <v>1</v>
      </c>
      <c r="G1427" s="61">
        <v>41016</v>
      </c>
      <c r="R1427" s="61" t="s">
        <v>174</v>
      </c>
      <c r="S1427" s="61" t="s">
        <v>174</v>
      </c>
      <c r="T1427" s="61" t="s">
        <v>175</v>
      </c>
      <c r="U1427" s="61" t="s">
        <v>175</v>
      </c>
      <c r="V1427" s="61" t="s">
        <v>176</v>
      </c>
      <c r="W1427" s="61" t="s">
        <v>177</v>
      </c>
      <c r="X1427" s="61" t="s">
        <v>178</v>
      </c>
      <c r="Y1427" s="61" t="s">
        <v>179</v>
      </c>
    </row>
    <row r="1428" spans="1:25" x14ac:dyDescent="0.25">
      <c r="A1428" s="61">
        <v>2187741</v>
      </c>
      <c r="B1428" s="61" t="s">
        <v>2087</v>
      </c>
      <c r="C1428" s="61" t="s">
        <v>423</v>
      </c>
      <c r="E1428" s="61" t="s">
        <v>3</v>
      </c>
      <c r="F1428" s="61" t="s">
        <v>1</v>
      </c>
      <c r="G1428" s="61">
        <v>37016</v>
      </c>
      <c r="R1428" s="61" t="s">
        <v>174</v>
      </c>
      <c r="S1428" s="61" t="s">
        <v>174</v>
      </c>
      <c r="T1428" s="61" t="s">
        <v>175</v>
      </c>
      <c r="U1428" s="61" t="s">
        <v>175</v>
      </c>
      <c r="V1428" s="61" t="s">
        <v>176</v>
      </c>
      <c r="W1428" s="61" t="s">
        <v>177</v>
      </c>
      <c r="X1428" s="61" t="s">
        <v>178</v>
      </c>
      <c r="Y1428" s="61" t="s">
        <v>179</v>
      </c>
    </row>
    <row r="1429" spans="1:25" x14ac:dyDescent="0.25">
      <c r="A1429" s="61">
        <v>2187749</v>
      </c>
      <c r="B1429" s="61" t="s">
        <v>2088</v>
      </c>
      <c r="C1429" s="61" t="s">
        <v>696</v>
      </c>
      <c r="E1429" s="61" t="s">
        <v>3</v>
      </c>
      <c r="F1429" s="61" t="s">
        <v>0</v>
      </c>
      <c r="G1429" s="61">
        <v>37016</v>
      </c>
      <c r="R1429" s="61" t="s">
        <v>174</v>
      </c>
      <c r="S1429" s="61" t="s">
        <v>174</v>
      </c>
      <c r="T1429" s="61" t="s">
        <v>175</v>
      </c>
      <c r="U1429" s="61" t="s">
        <v>175</v>
      </c>
      <c r="V1429" s="61" t="s">
        <v>176</v>
      </c>
      <c r="W1429" s="61" t="s">
        <v>177</v>
      </c>
      <c r="X1429" s="61" t="s">
        <v>178</v>
      </c>
      <c r="Y1429" s="61" t="s">
        <v>179</v>
      </c>
    </row>
    <row r="1430" spans="1:25" x14ac:dyDescent="0.25">
      <c r="A1430" s="61">
        <v>2187769</v>
      </c>
      <c r="B1430" s="61" t="s">
        <v>2089</v>
      </c>
      <c r="C1430" s="61" t="s">
        <v>297</v>
      </c>
      <c r="E1430" s="61" t="s">
        <v>3</v>
      </c>
      <c r="F1430" s="61" t="s">
        <v>0</v>
      </c>
      <c r="G1430" s="61">
        <v>28024</v>
      </c>
      <c r="R1430" s="61" t="s">
        <v>174</v>
      </c>
      <c r="S1430" s="61" t="s">
        <v>174</v>
      </c>
      <c r="T1430" s="61" t="s">
        <v>175</v>
      </c>
      <c r="U1430" s="61" t="s">
        <v>175</v>
      </c>
      <c r="V1430" s="61" t="s">
        <v>176</v>
      </c>
      <c r="W1430" s="61" t="s">
        <v>177</v>
      </c>
      <c r="X1430" s="61" t="s">
        <v>178</v>
      </c>
      <c r="Y1430" s="61" t="s">
        <v>179</v>
      </c>
    </row>
    <row r="1431" spans="1:25" x14ac:dyDescent="0.25">
      <c r="A1431" s="61">
        <v>2187786</v>
      </c>
      <c r="B1431" s="61" t="s">
        <v>2090</v>
      </c>
      <c r="C1431" s="61" t="s">
        <v>291</v>
      </c>
      <c r="E1431" s="61" t="s">
        <v>3</v>
      </c>
      <c r="F1431" s="61" t="s">
        <v>1</v>
      </c>
      <c r="G1431" s="61">
        <v>41026</v>
      </c>
      <c r="R1431" s="61" t="s">
        <v>174</v>
      </c>
      <c r="S1431" s="61" t="s">
        <v>174</v>
      </c>
      <c r="T1431" s="61" t="s">
        <v>175</v>
      </c>
      <c r="U1431" s="61" t="s">
        <v>175</v>
      </c>
      <c r="V1431" s="61" t="s">
        <v>176</v>
      </c>
      <c r="W1431" s="61" t="s">
        <v>177</v>
      </c>
      <c r="X1431" s="61" t="s">
        <v>178</v>
      </c>
      <c r="Y1431" s="61" t="s">
        <v>179</v>
      </c>
    </row>
    <row r="1432" spans="1:25" x14ac:dyDescent="0.25">
      <c r="A1432" s="61">
        <v>2188102</v>
      </c>
      <c r="B1432" s="61" t="s">
        <v>2091</v>
      </c>
      <c r="C1432" s="61" t="s">
        <v>595</v>
      </c>
      <c r="E1432" s="61" t="s">
        <v>3</v>
      </c>
      <c r="F1432" s="61" t="s">
        <v>1</v>
      </c>
      <c r="G1432" s="61">
        <v>45009</v>
      </c>
      <c r="R1432" s="61" t="s">
        <v>174</v>
      </c>
      <c r="S1432" s="61" t="s">
        <v>174</v>
      </c>
      <c r="T1432" s="61" t="s">
        <v>175</v>
      </c>
      <c r="U1432" s="61" t="s">
        <v>175</v>
      </c>
      <c r="V1432" s="61" t="s">
        <v>176</v>
      </c>
      <c r="W1432" s="61" t="s">
        <v>177</v>
      </c>
      <c r="X1432" s="61" t="s">
        <v>178</v>
      </c>
      <c r="Y1432" s="61" t="s">
        <v>179</v>
      </c>
    </row>
    <row r="1433" spans="1:25" x14ac:dyDescent="0.25">
      <c r="A1433" s="61">
        <v>2188280</v>
      </c>
      <c r="B1433" s="61" t="s">
        <v>2092</v>
      </c>
      <c r="C1433" s="61" t="s">
        <v>716</v>
      </c>
      <c r="E1433" s="61" t="s">
        <v>3</v>
      </c>
      <c r="F1433" s="61" t="s">
        <v>1</v>
      </c>
      <c r="G1433" s="61">
        <v>45009</v>
      </c>
      <c r="R1433" s="61" t="s">
        <v>174</v>
      </c>
      <c r="S1433" s="61" t="s">
        <v>174</v>
      </c>
      <c r="T1433" s="61" t="s">
        <v>175</v>
      </c>
      <c r="U1433" s="61" t="s">
        <v>175</v>
      </c>
      <c r="V1433" s="61" t="s">
        <v>176</v>
      </c>
      <c r="W1433" s="61" t="s">
        <v>177</v>
      </c>
      <c r="X1433" s="61" t="s">
        <v>178</v>
      </c>
      <c r="Y1433" s="61" t="s">
        <v>179</v>
      </c>
    </row>
    <row r="1434" spans="1:25" x14ac:dyDescent="0.25">
      <c r="A1434" s="61">
        <v>2188325</v>
      </c>
      <c r="B1434" s="61" t="s">
        <v>2093</v>
      </c>
      <c r="C1434" s="61" t="s">
        <v>213</v>
      </c>
      <c r="E1434" s="61" t="s">
        <v>2</v>
      </c>
      <c r="F1434" s="61" t="s">
        <v>0</v>
      </c>
      <c r="G1434" s="61">
        <v>36014</v>
      </c>
      <c r="R1434" s="61" t="s">
        <v>174</v>
      </c>
      <c r="S1434" s="61" t="s">
        <v>174</v>
      </c>
      <c r="T1434" s="61" t="s">
        <v>175</v>
      </c>
      <c r="U1434" s="61" t="s">
        <v>175</v>
      </c>
      <c r="V1434" s="61" t="s">
        <v>176</v>
      </c>
      <c r="W1434" s="61" t="s">
        <v>177</v>
      </c>
      <c r="X1434" s="61" t="s">
        <v>178</v>
      </c>
      <c r="Y1434" s="61" t="s">
        <v>179</v>
      </c>
    </row>
    <row r="1435" spans="1:25" x14ac:dyDescent="0.25">
      <c r="A1435" s="61">
        <v>2188402</v>
      </c>
      <c r="B1435" s="61" t="s">
        <v>2094</v>
      </c>
      <c r="C1435" s="61" t="s">
        <v>2095</v>
      </c>
      <c r="E1435" s="61" t="s">
        <v>3</v>
      </c>
      <c r="F1435" s="61" t="s">
        <v>0</v>
      </c>
      <c r="G1435" s="61">
        <v>45008</v>
      </c>
      <c r="R1435" s="61" t="s">
        <v>174</v>
      </c>
      <c r="S1435" s="61" t="s">
        <v>174</v>
      </c>
      <c r="T1435" s="61" t="s">
        <v>175</v>
      </c>
      <c r="U1435" s="61" t="s">
        <v>175</v>
      </c>
      <c r="V1435" s="61" t="s">
        <v>176</v>
      </c>
      <c r="W1435" s="61" t="s">
        <v>177</v>
      </c>
      <c r="X1435" s="61" t="s">
        <v>178</v>
      </c>
      <c r="Y1435" s="61" t="s">
        <v>179</v>
      </c>
    </row>
    <row r="1436" spans="1:25" x14ac:dyDescent="0.25">
      <c r="A1436" s="61">
        <v>2188445</v>
      </c>
      <c r="B1436" s="61" t="s">
        <v>2096</v>
      </c>
      <c r="C1436" s="61" t="s">
        <v>656</v>
      </c>
      <c r="E1436" s="61" t="s">
        <v>3</v>
      </c>
      <c r="F1436" s="61" t="s">
        <v>0</v>
      </c>
      <c r="G1436" s="61">
        <v>45008</v>
      </c>
      <c r="R1436" s="61" t="s">
        <v>174</v>
      </c>
      <c r="S1436" s="61" t="s">
        <v>174</v>
      </c>
      <c r="T1436" s="61" t="s">
        <v>175</v>
      </c>
      <c r="U1436" s="61" t="s">
        <v>175</v>
      </c>
      <c r="V1436" s="61" t="s">
        <v>176</v>
      </c>
      <c r="W1436" s="61" t="s">
        <v>177</v>
      </c>
      <c r="X1436" s="61" t="s">
        <v>178</v>
      </c>
      <c r="Y1436" s="61" t="s">
        <v>179</v>
      </c>
    </row>
    <row r="1437" spans="1:25" x14ac:dyDescent="0.25">
      <c r="A1437" s="61">
        <v>2188530</v>
      </c>
      <c r="B1437" s="61" t="s">
        <v>1811</v>
      </c>
      <c r="C1437" s="61" t="s">
        <v>2097</v>
      </c>
      <c r="E1437" s="61" t="s">
        <v>2</v>
      </c>
      <c r="F1437" s="61" t="s">
        <v>1</v>
      </c>
      <c r="G1437" s="61">
        <v>45008</v>
      </c>
      <c r="R1437" s="61" t="s">
        <v>174</v>
      </c>
      <c r="S1437" s="61" t="s">
        <v>174</v>
      </c>
      <c r="T1437" s="61" t="s">
        <v>175</v>
      </c>
      <c r="U1437" s="61" t="s">
        <v>175</v>
      </c>
      <c r="V1437" s="61" t="s">
        <v>176</v>
      </c>
      <c r="W1437" s="61" t="s">
        <v>177</v>
      </c>
      <c r="X1437" s="61" t="s">
        <v>178</v>
      </c>
      <c r="Y1437" s="61" t="s">
        <v>179</v>
      </c>
    </row>
    <row r="1438" spans="1:25" x14ac:dyDescent="0.25">
      <c r="A1438" s="61">
        <v>2188649</v>
      </c>
      <c r="B1438" s="61" t="s">
        <v>2098</v>
      </c>
      <c r="C1438" s="61" t="s">
        <v>2099</v>
      </c>
      <c r="E1438" s="61" t="s">
        <v>2</v>
      </c>
      <c r="F1438" s="61" t="s">
        <v>1</v>
      </c>
      <c r="G1438" s="61">
        <v>45008</v>
      </c>
      <c r="R1438" s="61" t="s">
        <v>174</v>
      </c>
      <c r="S1438" s="61" t="s">
        <v>174</v>
      </c>
      <c r="T1438" s="61" t="s">
        <v>175</v>
      </c>
      <c r="U1438" s="61" t="s">
        <v>175</v>
      </c>
      <c r="V1438" s="61" t="s">
        <v>176</v>
      </c>
      <c r="W1438" s="61" t="s">
        <v>177</v>
      </c>
      <c r="X1438" s="61" t="s">
        <v>178</v>
      </c>
      <c r="Y1438" s="61" t="s">
        <v>179</v>
      </c>
    </row>
    <row r="1439" spans="1:25" x14ac:dyDescent="0.25">
      <c r="A1439" s="61">
        <v>2188906</v>
      </c>
      <c r="B1439" s="61" t="s">
        <v>2100</v>
      </c>
      <c r="C1439" s="61" t="s">
        <v>443</v>
      </c>
      <c r="E1439" s="61" t="s">
        <v>2</v>
      </c>
      <c r="F1439" s="61" t="s">
        <v>0</v>
      </c>
      <c r="G1439" s="61">
        <v>45053</v>
      </c>
      <c r="R1439" s="61" t="s">
        <v>174</v>
      </c>
      <c r="S1439" s="61" t="s">
        <v>174</v>
      </c>
      <c r="T1439" s="61" t="s">
        <v>175</v>
      </c>
      <c r="U1439" s="61" t="s">
        <v>175</v>
      </c>
      <c r="V1439" s="61" t="s">
        <v>176</v>
      </c>
      <c r="W1439" s="61" t="s">
        <v>177</v>
      </c>
      <c r="X1439" s="61" t="s">
        <v>178</v>
      </c>
      <c r="Y1439" s="61" t="s">
        <v>179</v>
      </c>
    </row>
    <row r="1440" spans="1:25" x14ac:dyDescent="0.25">
      <c r="A1440" s="61">
        <v>2189356</v>
      </c>
      <c r="B1440" s="61" t="s">
        <v>2101</v>
      </c>
      <c r="C1440" s="61" t="s">
        <v>2102</v>
      </c>
      <c r="E1440" s="61" t="s">
        <v>3</v>
      </c>
      <c r="F1440" s="61" t="s">
        <v>0</v>
      </c>
      <c r="G1440" s="61">
        <v>28031</v>
      </c>
      <c r="R1440" s="61" t="s">
        <v>174</v>
      </c>
      <c r="S1440" s="61" t="s">
        <v>174</v>
      </c>
      <c r="T1440" s="61" t="s">
        <v>175</v>
      </c>
      <c r="U1440" s="61" t="s">
        <v>175</v>
      </c>
      <c r="V1440" s="61" t="s">
        <v>176</v>
      </c>
      <c r="W1440" s="61" t="s">
        <v>177</v>
      </c>
      <c r="X1440" s="61" t="s">
        <v>178</v>
      </c>
      <c r="Y1440" s="61" t="s">
        <v>179</v>
      </c>
    </row>
    <row r="1441" spans="1:25" x14ac:dyDescent="0.25">
      <c r="A1441" s="61">
        <v>2189363</v>
      </c>
      <c r="B1441" s="61" t="s">
        <v>779</v>
      </c>
      <c r="C1441" s="61" t="s">
        <v>211</v>
      </c>
      <c r="E1441" s="61" t="s">
        <v>3</v>
      </c>
      <c r="F1441" s="61" t="s">
        <v>0</v>
      </c>
      <c r="G1441" s="61">
        <v>28031</v>
      </c>
      <c r="R1441" s="61" t="s">
        <v>174</v>
      </c>
      <c r="S1441" s="61" t="s">
        <v>174</v>
      </c>
      <c r="T1441" s="61" t="s">
        <v>175</v>
      </c>
      <c r="U1441" s="61" t="s">
        <v>175</v>
      </c>
      <c r="V1441" s="61" t="s">
        <v>176</v>
      </c>
      <c r="W1441" s="61" t="s">
        <v>177</v>
      </c>
      <c r="X1441" s="61" t="s">
        <v>178</v>
      </c>
      <c r="Y1441" s="61" t="s">
        <v>179</v>
      </c>
    </row>
    <row r="1442" spans="1:25" x14ac:dyDescent="0.25">
      <c r="A1442" s="61">
        <v>2189377</v>
      </c>
      <c r="B1442" s="61" t="s">
        <v>2103</v>
      </c>
      <c r="C1442" s="61" t="s">
        <v>338</v>
      </c>
      <c r="E1442" s="61" t="s">
        <v>2</v>
      </c>
      <c r="F1442" s="61" t="s">
        <v>1</v>
      </c>
      <c r="G1442" s="61">
        <v>45033</v>
      </c>
      <c r="R1442" s="61" t="s">
        <v>174</v>
      </c>
      <c r="S1442" s="61" t="s">
        <v>174</v>
      </c>
      <c r="T1442" s="61" t="s">
        <v>175</v>
      </c>
      <c r="U1442" s="61" t="s">
        <v>175</v>
      </c>
      <c r="V1442" s="61" t="s">
        <v>176</v>
      </c>
      <c r="W1442" s="61" t="s">
        <v>177</v>
      </c>
      <c r="X1442" s="61" t="s">
        <v>178</v>
      </c>
      <c r="Y1442" s="61" t="s">
        <v>179</v>
      </c>
    </row>
    <row r="1443" spans="1:25" x14ac:dyDescent="0.25">
      <c r="A1443" s="61">
        <v>2189558</v>
      </c>
      <c r="B1443" s="61" t="s">
        <v>2104</v>
      </c>
      <c r="C1443" s="61" t="s">
        <v>2105</v>
      </c>
      <c r="E1443" s="61" t="s">
        <v>2</v>
      </c>
      <c r="F1443" s="61" t="s">
        <v>0</v>
      </c>
      <c r="G1443" s="61">
        <v>28029</v>
      </c>
      <c r="R1443" s="61" t="s">
        <v>174</v>
      </c>
      <c r="S1443" s="61" t="s">
        <v>174</v>
      </c>
      <c r="T1443" s="61" t="s">
        <v>175</v>
      </c>
      <c r="U1443" s="61" t="s">
        <v>175</v>
      </c>
      <c r="V1443" s="61" t="s">
        <v>176</v>
      </c>
      <c r="W1443" s="61" t="s">
        <v>177</v>
      </c>
      <c r="X1443" s="61" t="s">
        <v>178</v>
      </c>
      <c r="Y1443" s="61" t="s">
        <v>179</v>
      </c>
    </row>
    <row r="1444" spans="1:25" x14ac:dyDescent="0.25">
      <c r="A1444" s="61">
        <v>2189619</v>
      </c>
      <c r="B1444" s="61" t="s">
        <v>760</v>
      </c>
      <c r="C1444" s="61" t="s">
        <v>2106</v>
      </c>
      <c r="E1444" s="61" t="s">
        <v>2</v>
      </c>
      <c r="F1444" s="61" t="s">
        <v>0</v>
      </c>
      <c r="G1444" s="61">
        <v>28029</v>
      </c>
      <c r="R1444" s="61" t="s">
        <v>174</v>
      </c>
      <c r="S1444" s="61" t="s">
        <v>174</v>
      </c>
      <c r="T1444" s="61" t="s">
        <v>175</v>
      </c>
      <c r="U1444" s="61" t="s">
        <v>175</v>
      </c>
      <c r="V1444" s="61" t="s">
        <v>176</v>
      </c>
      <c r="W1444" s="61" t="s">
        <v>177</v>
      </c>
      <c r="X1444" s="61" t="s">
        <v>178</v>
      </c>
      <c r="Y1444" s="61" t="s">
        <v>179</v>
      </c>
    </row>
    <row r="1445" spans="1:25" x14ac:dyDescent="0.25">
      <c r="A1445" s="61">
        <v>2189629</v>
      </c>
      <c r="B1445" s="61" t="s">
        <v>2107</v>
      </c>
      <c r="C1445" s="61" t="s">
        <v>1375</v>
      </c>
      <c r="E1445" s="61" t="s">
        <v>3</v>
      </c>
      <c r="F1445" s="61" t="s">
        <v>0</v>
      </c>
      <c r="G1445" s="61">
        <v>45008</v>
      </c>
      <c r="R1445" s="61" t="s">
        <v>174</v>
      </c>
      <c r="S1445" s="61" t="s">
        <v>174</v>
      </c>
      <c r="T1445" s="61" t="s">
        <v>175</v>
      </c>
      <c r="U1445" s="61" t="s">
        <v>175</v>
      </c>
      <c r="V1445" s="61" t="s">
        <v>176</v>
      </c>
      <c r="W1445" s="61" t="s">
        <v>177</v>
      </c>
      <c r="X1445" s="61" t="s">
        <v>178</v>
      </c>
      <c r="Y1445" s="61" t="s">
        <v>179</v>
      </c>
    </row>
    <row r="1446" spans="1:25" x14ac:dyDescent="0.25">
      <c r="A1446" s="61">
        <v>2189642</v>
      </c>
      <c r="B1446" s="61" t="s">
        <v>2108</v>
      </c>
      <c r="C1446" s="61" t="s">
        <v>677</v>
      </c>
      <c r="E1446" s="61" t="s">
        <v>3</v>
      </c>
      <c r="F1446" s="61" t="s">
        <v>1</v>
      </c>
      <c r="G1446" s="61">
        <v>28029</v>
      </c>
      <c r="R1446" s="61" t="s">
        <v>174</v>
      </c>
      <c r="S1446" s="61" t="s">
        <v>174</v>
      </c>
      <c r="T1446" s="61" t="s">
        <v>175</v>
      </c>
      <c r="U1446" s="61" t="s">
        <v>175</v>
      </c>
      <c r="V1446" s="61" t="s">
        <v>176</v>
      </c>
      <c r="W1446" s="61" t="s">
        <v>177</v>
      </c>
      <c r="X1446" s="61" t="s">
        <v>178</v>
      </c>
      <c r="Y1446" s="61" t="s">
        <v>179</v>
      </c>
    </row>
    <row r="1447" spans="1:25" x14ac:dyDescent="0.25">
      <c r="A1447" s="61">
        <v>2189669</v>
      </c>
      <c r="B1447" s="61" t="s">
        <v>2109</v>
      </c>
      <c r="C1447" s="61" t="s">
        <v>374</v>
      </c>
      <c r="E1447" s="61" t="s">
        <v>3</v>
      </c>
      <c r="F1447" s="61" t="s">
        <v>0</v>
      </c>
      <c r="G1447" s="61">
        <v>45008</v>
      </c>
      <c r="R1447" s="61" t="s">
        <v>174</v>
      </c>
      <c r="S1447" s="61" t="s">
        <v>174</v>
      </c>
      <c r="T1447" s="61" t="s">
        <v>175</v>
      </c>
      <c r="U1447" s="61" t="s">
        <v>175</v>
      </c>
      <c r="V1447" s="61" t="s">
        <v>176</v>
      </c>
      <c r="W1447" s="61" t="s">
        <v>177</v>
      </c>
      <c r="X1447" s="61" t="s">
        <v>178</v>
      </c>
      <c r="Y1447" s="61" t="s">
        <v>179</v>
      </c>
    </row>
    <row r="1448" spans="1:25" x14ac:dyDescent="0.25">
      <c r="A1448" s="61">
        <v>2189808</v>
      </c>
      <c r="B1448" s="61" t="s">
        <v>2110</v>
      </c>
      <c r="C1448" s="61" t="s">
        <v>2111</v>
      </c>
      <c r="E1448" s="61" t="s">
        <v>3</v>
      </c>
      <c r="F1448" s="61" t="s">
        <v>1</v>
      </c>
      <c r="G1448" s="61">
        <v>45009</v>
      </c>
      <c r="R1448" s="61" t="s">
        <v>174</v>
      </c>
      <c r="S1448" s="61" t="s">
        <v>174</v>
      </c>
      <c r="T1448" s="61" t="s">
        <v>175</v>
      </c>
      <c r="U1448" s="61" t="s">
        <v>175</v>
      </c>
      <c r="V1448" s="61" t="s">
        <v>176</v>
      </c>
      <c r="W1448" s="61" t="s">
        <v>177</v>
      </c>
      <c r="X1448" s="61" t="s">
        <v>178</v>
      </c>
      <c r="Y1448" s="61" t="s">
        <v>179</v>
      </c>
    </row>
    <row r="1449" spans="1:25" x14ac:dyDescent="0.25">
      <c r="A1449" s="61">
        <v>2190363</v>
      </c>
      <c r="B1449" s="61" t="s">
        <v>1654</v>
      </c>
      <c r="C1449" s="61" t="s">
        <v>2112</v>
      </c>
      <c r="E1449" s="61" t="s">
        <v>3</v>
      </c>
      <c r="F1449" s="61" t="s">
        <v>0</v>
      </c>
      <c r="G1449" s="61">
        <v>45008</v>
      </c>
      <c r="R1449" s="61" t="s">
        <v>174</v>
      </c>
      <c r="S1449" s="61" t="s">
        <v>174</v>
      </c>
      <c r="T1449" s="61" t="s">
        <v>175</v>
      </c>
      <c r="U1449" s="61" t="s">
        <v>175</v>
      </c>
      <c r="V1449" s="61" t="s">
        <v>176</v>
      </c>
      <c r="W1449" s="61" t="s">
        <v>177</v>
      </c>
      <c r="X1449" s="61" t="s">
        <v>178</v>
      </c>
      <c r="Y1449" s="61" t="s">
        <v>179</v>
      </c>
    </row>
    <row r="1450" spans="1:25" x14ac:dyDescent="0.25">
      <c r="A1450" s="61">
        <v>2190382</v>
      </c>
      <c r="B1450" s="61" t="s">
        <v>2113</v>
      </c>
      <c r="C1450" s="61" t="s">
        <v>2114</v>
      </c>
      <c r="E1450" s="61" t="s">
        <v>2</v>
      </c>
      <c r="F1450" s="61" t="s">
        <v>1</v>
      </c>
      <c r="G1450" s="61">
        <v>45008</v>
      </c>
      <c r="R1450" s="61" t="s">
        <v>174</v>
      </c>
      <c r="S1450" s="61" t="s">
        <v>174</v>
      </c>
      <c r="T1450" s="61" t="s">
        <v>175</v>
      </c>
      <c r="U1450" s="61" t="s">
        <v>175</v>
      </c>
      <c r="V1450" s="61" t="s">
        <v>176</v>
      </c>
      <c r="W1450" s="61" t="s">
        <v>177</v>
      </c>
      <c r="X1450" s="61" t="s">
        <v>178</v>
      </c>
      <c r="Y1450" s="61" t="s">
        <v>179</v>
      </c>
    </row>
    <row r="1451" spans="1:25" x14ac:dyDescent="0.25">
      <c r="A1451" s="61">
        <v>2190502</v>
      </c>
      <c r="B1451" s="61" t="s">
        <v>2115</v>
      </c>
      <c r="C1451" s="61" t="s">
        <v>2116</v>
      </c>
      <c r="E1451" s="61" t="s">
        <v>3</v>
      </c>
      <c r="F1451" s="61" t="s">
        <v>0</v>
      </c>
      <c r="G1451" s="61">
        <v>41012</v>
      </c>
      <c r="R1451" s="61" t="s">
        <v>174</v>
      </c>
      <c r="S1451" s="61" t="s">
        <v>174</v>
      </c>
      <c r="T1451" s="61" t="s">
        <v>175</v>
      </c>
      <c r="U1451" s="61" t="s">
        <v>175</v>
      </c>
      <c r="V1451" s="61" t="s">
        <v>176</v>
      </c>
      <c r="W1451" s="61" t="s">
        <v>177</v>
      </c>
      <c r="X1451" s="61" t="s">
        <v>178</v>
      </c>
      <c r="Y1451" s="61" t="s">
        <v>179</v>
      </c>
    </row>
    <row r="1452" spans="1:25" x14ac:dyDescent="0.25">
      <c r="A1452" s="61">
        <v>2190659</v>
      </c>
      <c r="B1452" s="61" t="s">
        <v>2117</v>
      </c>
      <c r="C1452" s="61" t="s">
        <v>2118</v>
      </c>
      <c r="E1452" s="61" t="s">
        <v>2</v>
      </c>
      <c r="F1452" s="61" t="s">
        <v>1</v>
      </c>
      <c r="G1452" s="61">
        <v>36011</v>
      </c>
      <c r="R1452" s="61" t="s">
        <v>174</v>
      </c>
      <c r="S1452" s="61" t="s">
        <v>174</v>
      </c>
      <c r="T1452" s="61" t="s">
        <v>175</v>
      </c>
      <c r="U1452" s="61" t="s">
        <v>175</v>
      </c>
      <c r="V1452" s="61" t="s">
        <v>176</v>
      </c>
      <c r="W1452" s="61" t="s">
        <v>177</v>
      </c>
      <c r="X1452" s="61" t="s">
        <v>178</v>
      </c>
      <c r="Y1452" s="61" t="s">
        <v>179</v>
      </c>
    </row>
    <row r="1453" spans="1:25" x14ac:dyDescent="0.25">
      <c r="A1453" s="61">
        <v>2191071</v>
      </c>
      <c r="B1453" s="61" t="s">
        <v>2119</v>
      </c>
      <c r="C1453" s="61" t="s">
        <v>776</v>
      </c>
      <c r="E1453" s="61" t="s">
        <v>3</v>
      </c>
      <c r="F1453" s="61" t="s">
        <v>0</v>
      </c>
      <c r="G1453" s="61">
        <v>45038</v>
      </c>
      <c r="R1453" s="61" t="s">
        <v>174</v>
      </c>
      <c r="S1453" s="61" t="s">
        <v>174</v>
      </c>
      <c r="T1453" s="61" t="s">
        <v>175</v>
      </c>
      <c r="U1453" s="61" t="s">
        <v>175</v>
      </c>
      <c r="V1453" s="61" t="s">
        <v>176</v>
      </c>
      <c r="W1453" s="61" t="s">
        <v>177</v>
      </c>
      <c r="X1453" s="61" t="s">
        <v>178</v>
      </c>
      <c r="Y1453" s="61" t="s">
        <v>179</v>
      </c>
    </row>
    <row r="1454" spans="1:25" x14ac:dyDescent="0.25">
      <c r="A1454" s="61">
        <v>2191279</v>
      </c>
      <c r="B1454" s="61" t="s">
        <v>1673</v>
      </c>
      <c r="C1454" s="61" t="s">
        <v>2120</v>
      </c>
      <c r="E1454" s="61" t="s">
        <v>2</v>
      </c>
      <c r="F1454" s="61" t="s">
        <v>1</v>
      </c>
      <c r="G1454" s="61">
        <v>28001</v>
      </c>
      <c r="R1454" s="61" t="s">
        <v>174</v>
      </c>
      <c r="S1454" s="61" t="s">
        <v>174</v>
      </c>
      <c r="T1454" s="61" t="s">
        <v>175</v>
      </c>
      <c r="U1454" s="61" t="s">
        <v>175</v>
      </c>
      <c r="V1454" s="61" t="s">
        <v>176</v>
      </c>
      <c r="W1454" s="61" t="s">
        <v>177</v>
      </c>
      <c r="X1454" s="61" t="s">
        <v>178</v>
      </c>
      <c r="Y1454" s="61" t="s">
        <v>179</v>
      </c>
    </row>
    <row r="1455" spans="1:25" x14ac:dyDescent="0.25">
      <c r="A1455" s="61">
        <v>2191782</v>
      </c>
      <c r="B1455" s="61" t="s">
        <v>2121</v>
      </c>
      <c r="C1455" s="61" t="s">
        <v>1418</v>
      </c>
      <c r="E1455" s="61" t="s">
        <v>3</v>
      </c>
      <c r="F1455" s="61" t="s">
        <v>1</v>
      </c>
      <c r="G1455" s="61">
        <v>28009</v>
      </c>
      <c r="R1455" s="61" t="s">
        <v>174</v>
      </c>
      <c r="S1455" s="61" t="s">
        <v>174</v>
      </c>
      <c r="T1455" s="61" t="s">
        <v>175</v>
      </c>
      <c r="U1455" s="61" t="s">
        <v>175</v>
      </c>
      <c r="V1455" s="61" t="s">
        <v>176</v>
      </c>
      <c r="W1455" s="61" t="s">
        <v>177</v>
      </c>
      <c r="X1455" s="61" t="s">
        <v>178</v>
      </c>
      <c r="Y1455" s="61" t="s">
        <v>179</v>
      </c>
    </row>
    <row r="1456" spans="1:25" x14ac:dyDescent="0.25">
      <c r="A1456" s="61">
        <v>2191912</v>
      </c>
      <c r="B1456" s="61" t="s">
        <v>2122</v>
      </c>
      <c r="C1456" s="61" t="s">
        <v>2099</v>
      </c>
      <c r="E1456" s="61" t="s">
        <v>2</v>
      </c>
      <c r="F1456" s="61" t="s">
        <v>1</v>
      </c>
      <c r="G1456" s="61">
        <v>41003</v>
      </c>
      <c r="R1456" s="61" t="s">
        <v>174</v>
      </c>
      <c r="S1456" s="61" t="s">
        <v>174</v>
      </c>
      <c r="T1456" s="61" t="s">
        <v>175</v>
      </c>
      <c r="U1456" s="61" t="s">
        <v>175</v>
      </c>
      <c r="V1456" s="61" t="s">
        <v>176</v>
      </c>
      <c r="W1456" s="61" t="s">
        <v>177</v>
      </c>
      <c r="X1456" s="61" t="s">
        <v>178</v>
      </c>
      <c r="Y1456" s="61" t="s">
        <v>179</v>
      </c>
    </row>
    <row r="1457" spans="1:25" x14ac:dyDescent="0.25">
      <c r="A1457" s="61">
        <v>2191921</v>
      </c>
      <c r="B1457" s="61" t="s">
        <v>206</v>
      </c>
      <c r="C1457" s="61" t="s">
        <v>550</v>
      </c>
      <c r="E1457" s="61" t="s">
        <v>3</v>
      </c>
      <c r="F1457" s="61" t="s">
        <v>1</v>
      </c>
      <c r="G1457" s="61">
        <v>41003</v>
      </c>
      <c r="R1457" s="61" t="s">
        <v>174</v>
      </c>
      <c r="S1457" s="61" t="s">
        <v>174</v>
      </c>
      <c r="T1457" s="61" t="s">
        <v>175</v>
      </c>
      <c r="U1457" s="61" t="s">
        <v>175</v>
      </c>
      <c r="V1457" s="61" t="s">
        <v>176</v>
      </c>
      <c r="W1457" s="61" t="s">
        <v>177</v>
      </c>
      <c r="X1457" s="61" t="s">
        <v>178</v>
      </c>
      <c r="Y1457" s="61" t="s">
        <v>179</v>
      </c>
    </row>
    <row r="1458" spans="1:25" x14ac:dyDescent="0.25">
      <c r="A1458" s="61">
        <v>2191923</v>
      </c>
      <c r="B1458" s="61" t="s">
        <v>2123</v>
      </c>
      <c r="C1458" s="61" t="s">
        <v>1331</v>
      </c>
      <c r="E1458" s="61" t="s">
        <v>2</v>
      </c>
      <c r="F1458" s="61" t="s">
        <v>1</v>
      </c>
      <c r="G1458" s="61">
        <v>18003</v>
      </c>
      <c r="R1458" s="61" t="s">
        <v>174</v>
      </c>
      <c r="S1458" s="61" t="s">
        <v>174</v>
      </c>
      <c r="T1458" s="61" t="s">
        <v>175</v>
      </c>
      <c r="U1458" s="61" t="s">
        <v>175</v>
      </c>
      <c r="V1458" s="61" t="s">
        <v>176</v>
      </c>
      <c r="W1458" s="61" t="s">
        <v>177</v>
      </c>
      <c r="X1458" s="61" t="s">
        <v>178</v>
      </c>
      <c r="Y1458" s="61" t="s">
        <v>179</v>
      </c>
    </row>
    <row r="1459" spans="1:25" x14ac:dyDescent="0.25">
      <c r="A1459" s="61">
        <v>2192745</v>
      </c>
      <c r="B1459" s="61" t="s">
        <v>2124</v>
      </c>
      <c r="C1459" s="61" t="s">
        <v>318</v>
      </c>
      <c r="E1459" s="61" t="s">
        <v>2</v>
      </c>
      <c r="F1459" s="61" t="s">
        <v>0</v>
      </c>
      <c r="G1459" s="61">
        <v>45010</v>
      </c>
      <c r="R1459" s="61" t="s">
        <v>174</v>
      </c>
      <c r="S1459" s="61" t="s">
        <v>174</v>
      </c>
      <c r="T1459" s="61" t="s">
        <v>175</v>
      </c>
      <c r="U1459" s="61" t="s">
        <v>175</v>
      </c>
      <c r="V1459" s="61" t="s">
        <v>176</v>
      </c>
      <c r="W1459" s="61" t="s">
        <v>177</v>
      </c>
      <c r="X1459" s="61" t="s">
        <v>178</v>
      </c>
      <c r="Y1459" s="61" t="s">
        <v>179</v>
      </c>
    </row>
    <row r="1460" spans="1:25" x14ac:dyDescent="0.25">
      <c r="A1460" s="61">
        <v>2192833</v>
      </c>
      <c r="B1460" s="61" t="s">
        <v>2125</v>
      </c>
      <c r="C1460" s="61" t="s">
        <v>1211</v>
      </c>
      <c r="E1460" s="61" t="s">
        <v>2</v>
      </c>
      <c r="F1460" s="61" t="s">
        <v>0</v>
      </c>
      <c r="G1460" s="61">
        <v>37023</v>
      </c>
      <c r="R1460" s="61" t="s">
        <v>174</v>
      </c>
      <c r="S1460" s="61" t="s">
        <v>174</v>
      </c>
      <c r="T1460" s="61" t="s">
        <v>175</v>
      </c>
      <c r="U1460" s="61" t="s">
        <v>175</v>
      </c>
      <c r="V1460" s="61" t="s">
        <v>176</v>
      </c>
      <c r="W1460" s="61" t="s">
        <v>177</v>
      </c>
      <c r="X1460" s="61" t="s">
        <v>178</v>
      </c>
      <c r="Y1460" s="61" t="s">
        <v>179</v>
      </c>
    </row>
    <row r="1461" spans="1:25" x14ac:dyDescent="0.25">
      <c r="A1461" s="61">
        <v>2192837</v>
      </c>
      <c r="B1461" s="61" t="s">
        <v>2126</v>
      </c>
      <c r="C1461" s="61" t="s">
        <v>739</v>
      </c>
      <c r="E1461" s="61" t="s">
        <v>2</v>
      </c>
      <c r="F1461" s="61" t="s">
        <v>0</v>
      </c>
      <c r="G1461" s="61">
        <v>37023</v>
      </c>
      <c r="R1461" s="61" t="s">
        <v>174</v>
      </c>
      <c r="S1461" s="61" t="s">
        <v>174</v>
      </c>
      <c r="T1461" s="61" t="s">
        <v>175</v>
      </c>
      <c r="U1461" s="61" t="s">
        <v>175</v>
      </c>
      <c r="V1461" s="61" t="s">
        <v>176</v>
      </c>
      <c r="W1461" s="61" t="s">
        <v>177</v>
      </c>
      <c r="X1461" s="61" t="s">
        <v>178</v>
      </c>
      <c r="Y1461" s="61" t="s">
        <v>179</v>
      </c>
    </row>
    <row r="1462" spans="1:25" x14ac:dyDescent="0.25">
      <c r="A1462" s="61">
        <v>2192843</v>
      </c>
      <c r="B1462" s="61" t="s">
        <v>563</v>
      </c>
      <c r="C1462" s="61" t="s">
        <v>2127</v>
      </c>
      <c r="E1462" s="61" t="s">
        <v>3</v>
      </c>
      <c r="F1462" s="61" t="s">
        <v>1</v>
      </c>
      <c r="G1462" s="61">
        <v>37023</v>
      </c>
      <c r="R1462" s="61" t="s">
        <v>174</v>
      </c>
      <c r="S1462" s="61" t="s">
        <v>174</v>
      </c>
      <c r="T1462" s="61" t="s">
        <v>175</v>
      </c>
      <c r="U1462" s="61" t="s">
        <v>175</v>
      </c>
      <c r="V1462" s="61" t="s">
        <v>176</v>
      </c>
      <c r="W1462" s="61" t="s">
        <v>177</v>
      </c>
      <c r="X1462" s="61" t="s">
        <v>178</v>
      </c>
      <c r="Y1462" s="61" t="s">
        <v>179</v>
      </c>
    </row>
    <row r="1463" spans="1:25" x14ac:dyDescent="0.25">
      <c r="A1463" s="61">
        <v>2192850</v>
      </c>
      <c r="B1463" s="61" t="s">
        <v>2128</v>
      </c>
      <c r="C1463" s="61" t="s">
        <v>2129</v>
      </c>
      <c r="E1463" s="61" t="s">
        <v>2</v>
      </c>
      <c r="F1463" s="61" t="s">
        <v>1</v>
      </c>
      <c r="G1463" s="61">
        <v>37023</v>
      </c>
      <c r="R1463" s="61" t="s">
        <v>174</v>
      </c>
      <c r="S1463" s="61" t="s">
        <v>174</v>
      </c>
      <c r="T1463" s="61" t="s">
        <v>175</v>
      </c>
      <c r="U1463" s="61" t="s">
        <v>175</v>
      </c>
      <c r="V1463" s="61" t="s">
        <v>176</v>
      </c>
      <c r="W1463" s="61" t="s">
        <v>177</v>
      </c>
      <c r="X1463" s="61" t="s">
        <v>178</v>
      </c>
      <c r="Y1463" s="61" t="s">
        <v>179</v>
      </c>
    </row>
    <row r="1464" spans="1:25" x14ac:dyDescent="0.25">
      <c r="A1464" s="61">
        <v>2192855</v>
      </c>
      <c r="B1464" s="61" t="s">
        <v>2130</v>
      </c>
      <c r="C1464" s="61" t="s">
        <v>2131</v>
      </c>
      <c r="E1464" s="61" t="s">
        <v>2</v>
      </c>
      <c r="F1464" s="61" t="s">
        <v>1</v>
      </c>
      <c r="G1464" s="61">
        <v>37023</v>
      </c>
      <c r="R1464" s="61" t="s">
        <v>174</v>
      </c>
      <c r="S1464" s="61" t="s">
        <v>174</v>
      </c>
      <c r="T1464" s="61" t="s">
        <v>175</v>
      </c>
      <c r="U1464" s="61" t="s">
        <v>175</v>
      </c>
      <c r="V1464" s="61" t="s">
        <v>176</v>
      </c>
      <c r="W1464" s="61" t="s">
        <v>177</v>
      </c>
      <c r="X1464" s="61" t="s">
        <v>178</v>
      </c>
      <c r="Y1464" s="61" t="s">
        <v>179</v>
      </c>
    </row>
    <row r="1465" spans="1:25" x14ac:dyDescent="0.25">
      <c r="A1465" s="61">
        <v>2193166</v>
      </c>
      <c r="B1465" s="61" t="s">
        <v>2132</v>
      </c>
      <c r="C1465" s="61" t="s">
        <v>534</v>
      </c>
      <c r="E1465" s="61" t="s">
        <v>2</v>
      </c>
      <c r="F1465" s="61" t="s">
        <v>1</v>
      </c>
      <c r="G1465" s="61">
        <v>45033</v>
      </c>
      <c r="R1465" s="61" t="s">
        <v>174</v>
      </c>
      <c r="S1465" s="61" t="s">
        <v>174</v>
      </c>
      <c r="T1465" s="61" t="s">
        <v>175</v>
      </c>
      <c r="U1465" s="61" t="s">
        <v>175</v>
      </c>
      <c r="V1465" s="61" t="s">
        <v>176</v>
      </c>
      <c r="W1465" s="61" t="s">
        <v>177</v>
      </c>
      <c r="X1465" s="61" t="s">
        <v>178</v>
      </c>
      <c r="Y1465" s="61" t="s">
        <v>179</v>
      </c>
    </row>
    <row r="1466" spans="1:25" x14ac:dyDescent="0.25">
      <c r="A1466" s="61">
        <v>2193402</v>
      </c>
      <c r="B1466" s="61" t="s">
        <v>1058</v>
      </c>
      <c r="C1466" s="61" t="s">
        <v>2133</v>
      </c>
      <c r="E1466" s="61" t="s">
        <v>3</v>
      </c>
      <c r="F1466" s="61" t="s">
        <v>0</v>
      </c>
      <c r="G1466" s="61">
        <v>18005</v>
      </c>
      <c r="R1466" s="61" t="s">
        <v>174</v>
      </c>
      <c r="S1466" s="61" t="s">
        <v>174</v>
      </c>
      <c r="T1466" s="61" t="s">
        <v>175</v>
      </c>
      <c r="U1466" s="61" t="s">
        <v>175</v>
      </c>
      <c r="V1466" s="61" t="s">
        <v>176</v>
      </c>
      <c r="W1466" s="61" t="s">
        <v>177</v>
      </c>
      <c r="X1466" s="61" t="s">
        <v>178</v>
      </c>
      <c r="Y1466" s="61" t="s">
        <v>179</v>
      </c>
    </row>
    <row r="1467" spans="1:25" x14ac:dyDescent="0.25">
      <c r="A1467" s="61">
        <v>2193627</v>
      </c>
      <c r="B1467" s="61" t="s">
        <v>1031</v>
      </c>
      <c r="C1467" s="61" t="s">
        <v>2134</v>
      </c>
      <c r="E1467" s="61" t="s">
        <v>3</v>
      </c>
      <c r="F1467" s="61" t="s">
        <v>0</v>
      </c>
      <c r="G1467" s="61">
        <v>41012</v>
      </c>
      <c r="R1467" s="61" t="s">
        <v>174</v>
      </c>
      <c r="S1467" s="61" t="s">
        <v>174</v>
      </c>
      <c r="T1467" s="61" t="s">
        <v>175</v>
      </c>
      <c r="U1467" s="61" t="s">
        <v>175</v>
      </c>
      <c r="V1467" s="61" t="s">
        <v>176</v>
      </c>
      <c r="W1467" s="61" t="s">
        <v>177</v>
      </c>
      <c r="X1467" s="61" t="s">
        <v>178</v>
      </c>
      <c r="Y1467" s="61" t="s">
        <v>179</v>
      </c>
    </row>
    <row r="1468" spans="1:25" x14ac:dyDescent="0.25">
      <c r="A1468" s="61">
        <v>2193849</v>
      </c>
      <c r="B1468" s="61" t="s">
        <v>1357</v>
      </c>
      <c r="C1468" s="61" t="s">
        <v>2135</v>
      </c>
      <c r="E1468" s="61" t="s">
        <v>3</v>
      </c>
      <c r="F1468" s="61" t="s">
        <v>1</v>
      </c>
      <c r="G1468" s="61">
        <v>28004</v>
      </c>
      <c r="R1468" s="61" t="s">
        <v>174</v>
      </c>
      <c r="S1468" s="61" t="s">
        <v>174</v>
      </c>
      <c r="T1468" s="61" t="s">
        <v>175</v>
      </c>
      <c r="U1468" s="61" t="s">
        <v>175</v>
      </c>
      <c r="V1468" s="61" t="s">
        <v>176</v>
      </c>
      <c r="W1468" s="61" t="s">
        <v>177</v>
      </c>
      <c r="X1468" s="61" t="s">
        <v>178</v>
      </c>
      <c r="Y1468" s="61" t="s">
        <v>179</v>
      </c>
    </row>
    <row r="1469" spans="1:25" x14ac:dyDescent="0.25">
      <c r="A1469" s="61">
        <v>2193900</v>
      </c>
      <c r="B1469" s="61" t="s">
        <v>2136</v>
      </c>
      <c r="C1469" s="61" t="s">
        <v>2137</v>
      </c>
      <c r="E1469" s="61" t="s">
        <v>3</v>
      </c>
      <c r="F1469" s="61" t="s">
        <v>1</v>
      </c>
      <c r="G1469" s="61">
        <v>37016</v>
      </c>
      <c r="R1469" s="61" t="s">
        <v>174</v>
      </c>
      <c r="S1469" s="61" t="s">
        <v>174</v>
      </c>
      <c r="T1469" s="61" t="s">
        <v>175</v>
      </c>
      <c r="U1469" s="61" t="s">
        <v>175</v>
      </c>
      <c r="V1469" s="61" t="s">
        <v>176</v>
      </c>
      <c r="W1469" s="61" t="s">
        <v>177</v>
      </c>
      <c r="X1469" s="61" t="s">
        <v>178</v>
      </c>
      <c r="Y1469" s="61" t="s">
        <v>179</v>
      </c>
    </row>
    <row r="1470" spans="1:25" x14ac:dyDescent="0.25">
      <c r="A1470" s="61">
        <v>2194305</v>
      </c>
      <c r="B1470" s="61" t="s">
        <v>2138</v>
      </c>
      <c r="C1470" s="61" t="s">
        <v>960</v>
      </c>
      <c r="E1470" s="61" t="s">
        <v>3</v>
      </c>
      <c r="F1470" s="61" t="s">
        <v>1</v>
      </c>
      <c r="G1470" s="61">
        <v>41031</v>
      </c>
      <c r="R1470" s="61" t="s">
        <v>174</v>
      </c>
      <c r="S1470" s="61" t="s">
        <v>174</v>
      </c>
      <c r="T1470" s="61" t="s">
        <v>175</v>
      </c>
      <c r="U1470" s="61" t="s">
        <v>175</v>
      </c>
      <c r="V1470" s="61" t="s">
        <v>176</v>
      </c>
      <c r="W1470" s="61" t="s">
        <v>177</v>
      </c>
      <c r="X1470" s="61" t="s">
        <v>178</v>
      </c>
      <c r="Y1470" s="61" t="s">
        <v>179</v>
      </c>
    </row>
    <row r="1471" spans="1:25" x14ac:dyDescent="0.25">
      <c r="A1471" s="61">
        <v>2194362</v>
      </c>
      <c r="B1471" s="61" t="s">
        <v>2139</v>
      </c>
      <c r="C1471" s="61" t="s">
        <v>383</v>
      </c>
      <c r="E1471" s="61" t="s">
        <v>3</v>
      </c>
      <c r="F1471" s="61" t="s">
        <v>0</v>
      </c>
      <c r="G1471" s="61">
        <v>37036</v>
      </c>
      <c r="R1471" s="61" t="s">
        <v>174</v>
      </c>
      <c r="S1471" s="61" t="s">
        <v>174</v>
      </c>
      <c r="T1471" s="61" t="s">
        <v>175</v>
      </c>
      <c r="U1471" s="61" t="s">
        <v>175</v>
      </c>
      <c r="V1471" s="61" t="s">
        <v>176</v>
      </c>
      <c r="W1471" s="61" t="s">
        <v>177</v>
      </c>
      <c r="X1471" s="61" t="s">
        <v>178</v>
      </c>
      <c r="Y1471" s="61" t="s">
        <v>179</v>
      </c>
    </row>
    <row r="1472" spans="1:25" x14ac:dyDescent="0.25">
      <c r="A1472" s="61">
        <v>2194366</v>
      </c>
      <c r="B1472" s="61" t="s">
        <v>2140</v>
      </c>
      <c r="C1472" s="61" t="s">
        <v>301</v>
      </c>
      <c r="E1472" s="61" t="s">
        <v>2</v>
      </c>
      <c r="F1472" s="61" t="s">
        <v>0</v>
      </c>
      <c r="G1472" s="61">
        <v>37036</v>
      </c>
      <c r="R1472" s="61" t="s">
        <v>174</v>
      </c>
      <c r="S1472" s="61" t="s">
        <v>174</v>
      </c>
      <c r="T1472" s="61" t="s">
        <v>175</v>
      </c>
      <c r="U1472" s="61" t="s">
        <v>175</v>
      </c>
      <c r="V1472" s="61" t="s">
        <v>176</v>
      </c>
      <c r="W1472" s="61" t="s">
        <v>177</v>
      </c>
      <c r="X1472" s="61" t="s">
        <v>178</v>
      </c>
      <c r="Y1472" s="61" t="s">
        <v>179</v>
      </c>
    </row>
    <row r="1473" spans="1:25" x14ac:dyDescent="0.25">
      <c r="A1473" s="61">
        <v>2194538</v>
      </c>
      <c r="B1473" s="61" t="s">
        <v>2141</v>
      </c>
      <c r="C1473" s="61" t="s">
        <v>982</v>
      </c>
      <c r="E1473" s="61" t="s">
        <v>3</v>
      </c>
      <c r="F1473" s="61" t="s">
        <v>0</v>
      </c>
      <c r="G1473" s="61">
        <v>37024</v>
      </c>
      <c r="R1473" s="61" t="s">
        <v>174</v>
      </c>
      <c r="S1473" s="61" t="s">
        <v>174</v>
      </c>
      <c r="T1473" s="61" t="s">
        <v>175</v>
      </c>
      <c r="U1473" s="61" t="s">
        <v>175</v>
      </c>
      <c r="V1473" s="61" t="s">
        <v>176</v>
      </c>
      <c r="W1473" s="61" t="s">
        <v>177</v>
      </c>
      <c r="X1473" s="61" t="s">
        <v>178</v>
      </c>
      <c r="Y1473" s="61" t="s">
        <v>179</v>
      </c>
    </row>
    <row r="1474" spans="1:25" x14ac:dyDescent="0.25">
      <c r="A1474" s="61">
        <v>2195000</v>
      </c>
      <c r="B1474" s="61" t="s">
        <v>1111</v>
      </c>
      <c r="C1474" s="61" t="s">
        <v>348</v>
      </c>
      <c r="E1474" s="61" t="s">
        <v>3</v>
      </c>
      <c r="F1474" s="61" t="s">
        <v>1</v>
      </c>
      <c r="G1474" s="61">
        <v>45003</v>
      </c>
      <c r="R1474" s="61" t="s">
        <v>174</v>
      </c>
      <c r="S1474" s="61" t="s">
        <v>174</v>
      </c>
      <c r="T1474" s="61" t="s">
        <v>175</v>
      </c>
      <c r="U1474" s="61" t="s">
        <v>175</v>
      </c>
      <c r="V1474" s="61" t="s">
        <v>176</v>
      </c>
      <c r="W1474" s="61" t="s">
        <v>177</v>
      </c>
      <c r="X1474" s="61" t="s">
        <v>178</v>
      </c>
      <c r="Y1474" s="61" t="s">
        <v>179</v>
      </c>
    </row>
    <row r="1475" spans="1:25" x14ac:dyDescent="0.25">
      <c r="A1475" s="61">
        <v>2195566</v>
      </c>
      <c r="B1475" s="61" t="s">
        <v>2142</v>
      </c>
      <c r="C1475" s="61" t="s">
        <v>679</v>
      </c>
      <c r="E1475" s="61" t="s">
        <v>3</v>
      </c>
      <c r="F1475" s="61" t="s">
        <v>0</v>
      </c>
      <c r="G1475" s="61">
        <v>28008</v>
      </c>
      <c r="R1475" s="61" t="s">
        <v>174</v>
      </c>
      <c r="S1475" s="61" t="s">
        <v>174</v>
      </c>
      <c r="T1475" s="61" t="s">
        <v>175</v>
      </c>
      <c r="U1475" s="61" t="s">
        <v>175</v>
      </c>
      <c r="V1475" s="61" t="s">
        <v>176</v>
      </c>
      <c r="W1475" s="61" t="s">
        <v>177</v>
      </c>
      <c r="X1475" s="61" t="s">
        <v>178</v>
      </c>
      <c r="Y1475" s="61" t="s">
        <v>179</v>
      </c>
    </row>
    <row r="1476" spans="1:25" x14ac:dyDescent="0.25">
      <c r="A1476" s="61">
        <v>2195571</v>
      </c>
      <c r="B1476" s="61" t="s">
        <v>1664</v>
      </c>
      <c r="C1476" s="61" t="s">
        <v>237</v>
      </c>
      <c r="E1476" s="61" t="s">
        <v>3</v>
      </c>
      <c r="F1476" s="61" t="s">
        <v>0</v>
      </c>
      <c r="G1476" s="61">
        <v>18035</v>
      </c>
      <c r="R1476" s="61" t="s">
        <v>174</v>
      </c>
      <c r="S1476" s="61" t="s">
        <v>174</v>
      </c>
      <c r="T1476" s="61" t="s">
        <v>175</v>
      </c>
      <c r="U1476" s="61" t="s">
        <v>175</v>
      </c>
      <c r="V1476" s="61" t="s">
        <v>176</v>
      </c>
      <c r="W1476" s="61" t="s">
        <v>177</v>
      </c>
      <c r="X1476" s="61" t="s">
        <v>178</v>
      </c>
      <c r="Y1476" s="61" t="s">
        <v>179</v>
      </c>
    </row>
    <row r="1477" spans="1:25" x14ac:dyDescent="0.25">
      <c r="A1477" s="61">
        <v>2195572</v>
      </c>
      <c r="B1477" s="61" t="s">
        <v>2143</v>
      </c>
      <c r="C1477" s="61" t="s">
        <v>1373</v>
      </c>
      <c r="E1477" s="61" t="s">
        <v>3</v>
      </c>
      <c r="F1477" s="61" t="s">
        <v>1</v>
      </c>
      <c r="G1477" s="61">
        <v>28008</v>
      </c>
      <c r="R1477" s="61" t="s">
        <v>174</v>
      </c>
      <c r="S1477" s="61" t="s">
        <v>174</v>
      </c>
      <c r="T1477" s="61" t="s">
        <v>175</v>
      </c>
      <c r="U1477" s="61" t="s">
        <v>175</v>
      </c>
      <c r="V1477" s="61" t="s">
        <v>176</v>
      </c>
      <c r="W1477" s="61" t="s">
        <v>177</v>
      </c>
      <c r="X1477" s="61" t="s">
        <v>178</v>
      </c>
      <c r="Y1477" s="61" t="s">
        <v>179</v>
      </c>
    </row>
    <row r="1478" spans="1:25" x14ac:dyDescent="0.25">
      <c r="A1478" s="61">
        <v>2195586</v>
      </c>
      <c r="B1478" s="61" t="s">
        <v>2144</v>
      </c>
      <c r="C1478" s="61" t="s">
        <v>667</v>
      </c>
      <c r="E1478" s="61" t="s">
        <v>2</v>
      </c>
      <c r="F1478" s="61" t="s">
        <v>1</v>
      </c>
      <c r="G1478" s="61">
        <v>28008</v>
      </c>
      <c r="R1478" s="61" t="s">
        <v>174</v>
      </c>
      <c r="S1478" s="61" t="s">
        <v>174</v>
      </c>
      <c r="T1478" s="61" t="s">
        <v>175</v>
      </c>
      <c r="U1478" s="61" t="s">
        <v>175</v>
      </c>
      <c r="V1478" s="61" t="s">
        <v>176</v>
      </c>
      <c r="W1478" s="61" t="s">
        <v>177</v>
      </c>
      <c r="X1478" s="61" t="s">
        <v>178</v>
      </c>
      <c r="Y1478" s="61" t="s">
        <v>179</v>
      </c>
    </row>
    <row r="1479" spans="1:25" x14ac:dyDescent="0.25">
      <c r="A1479" s="61">
        <v>2195604</v>
      </c>
      <c r="B1479" s="61" t="s">
        <v>2142</v>
      </c>
      <c r="C1479" s="61" t="s">
        <v>540</v>
      </c>
      <c r="E1479" s="61" t="s">
        <v>2</v>
      </c>
      <c r="F1479" s="61" t="s">
        <v>0</v>
      </c>
      <c r="G1479" s="61">
        <v>28008</v>
      </c>
      <c r="R1479" s="61" t="s">
        <v>174</v>
      </c>
      <c r="S1479" s="61" t="s">
        <v>174</v>
      </c>
      <c r="T1479" s="61" t="s">
        <v>175</v>
      </c>
      <c r="U1479" s="61" t="s">
        <v>175</v>
      </c>
      <c r="V1479" s="61" t="s">
        <v>176</v>
      </c>
      <c r="W1479" s="61" t="s">
        <v>177</v>
      </c>
      <c r="X1479" s="61" t="s">
        <v>178</v>
      </c>
      <c r="Y1479" s="61" t="s">
        <v>179</v>
      </c>
    </row>
    <row r="1480" spans="1:25" x14ac:dyDescent="0.25">
      <c r="A1480" s="61">
        <v>2195648</v>
      </c>
      <c r="B1480" s="61" t="s">
        <v>2145</v>
      </c>
      <c r="C1480" s="61" t="s">
        <v>1307</v>
      </c>
      <c r="E1480" s="61" t="s">
        <v>2</v>
      </c>
      <c r="F1480" s="61" t="s">
        <v>1</v>
      </c>
      <c r="G1480" s="61">
        <v>45003</v>
      </c>
      <c r="R1480" s="61" t="s">
        <v>174</v>
      </c>
      <c r="S1480" s="61" t="s">
        <v>174</v>
      </c>
      <c r="T1480" s="61" t="s">
        <v>175</v>
      </c>
      <c r="U1480" s="61" t="s">
        <v>175</v>
      </c>
      <c r="V1480" s="61" t="s">
        <v>176</v>
      </c>
      <c r="W1480" s="61" t="s">
        <v>177</v>
      </c>
      <c r="X1480" s="61" t="s">
        <v>178</v>
      </c>
      <c r="Y1480" s="61" t="s">
        <v>179</v>
      </c>
    </row>
    <row r="1481" spans="1:25" x14ac:dyDescent="0.25">
      <c r="A1481" s="61">
        <v>2195778</v>
      </c>
      <c r="B1481" s="61" t="s">
        <v>2146</v>
      </c>
      <c r="C1481" s="61" t="s">
        <v>440</v>
      </c>
      <c r="E1481" s="61" t="s">
        <v>3</v>
      </c>
      <c r="F1481" s="61" t="s">
        <v>1</v>
      </c>
      <c r="G1481" s="61">
        <v>45038</v>
      </c>
      <c r="R1481" s="61" t="s">
        <v>174</v>
      </c>
      <c r="S1481" s="61" t="s">
        <v>174</v>
      </c>
      <c r="T1481" s="61" t="s">
        <v>175</v>
      </c>
      <c r="U1481" s="61" t="s">
        <v>175</v>
      </c>
      <c r="V1481" s="61" t="s">
        <v>176</v>
      </c>
      <c r="W1481" s="61" t="s">
        <v>177</v>
      </c>
      <c r="X1481" s="61" t="s">
        <v>178</v>
      </c>
      <c r="Y1481" s="61" t="s">
        <v>179</v>
      </c>
    </row>
    <row r="1482" spans="1:25" x14ac:dyDescent="0.25">
      <c r="A1482" s="61">
        <v>2196896</v>
      </c>
      <c r="B1482" s="61" t="s">
        <v>2147</v>
      </c>
      <c r="C1482" s="61" t="s">
        <v>905</v>
      </c>
      <c r="E1482" s="61" t="s">
        <v>3</v>
      </c>
      <c r="F1482" s="61" t="s">
        <v>1</v>
      </c>
      <c r="G1482" s="61">
        <v>18035</v>
      </c>
      <c r="R1482" s="61" t="s">
        <v>174</v>
      </c>
      <c r="S1482" s="61" t="s">
        <v>174</v>
      </c>
      <c r="T1482" s="61" t="s">
        <v>175</v>
      </c>
      <c r="U1482" s="61" t="s">
        <v>175</v>
      </c>
      <c r="V1482" s="61" t="s">
        <v>176</v>
      </c>
      <c r="W1482" s="61" t="s">
        <v>177</v>
      </c>
      <c r="X1482" s="61" t="s">
        <v>178</v>
      </c>
      <c r="Y1482" s="61" t="s">
        <v>179</v>
      </c>
    </row>
    <row r="1483" spans="1:25" x14ac:dyDescent="0.25">
      <c r="A1483" s="61">
        <v>2196977</v>
      </c>
      <c r="B1483" s="61" t="s">
        <v>2148</v>
      </c>
      <c r="C1483" s="61" t="s">
        <v>653</v>
      </c>
      <c r="E1483" s="61" t="s">
        <v>3</v>
      </c>
      <c r="F1483" s="61" t="s">
        <v>0</v>
      </c>
      <c r="G1483" s="61">
        <v>37015</v>
      </c>
      <c r="R1483" s="61" t="s">
        <v>174</v>
      </c>
      <c r="S1483" s="61" t="s">
        <v>174</v>
      </c>
      <c r="T1483" s="61" t="s">
        <v>175</v>
      </c>
      <c r="U1483" s="61" t="s">
        <v>175</v>
      </c>
      <c r="V1483" s="61" t="s">
        <v>176</v>
      </c>
      <c r="W1483" s="61" t="s">
        <v>177</v>
      </c>
      <c r="X1483" s="61" t="s">
        <v>178</v>
      </c>
      <c r="Y1483" s="61" t="s">
        <v>179</v>
      </c>
    </row>
    <row r="1484" spans="1:25" x14ac:dyDescent="0.25">
      <c r="A1484" s="61">
        <v>2197011</v>
      </c>
      <c r="B1484" s="61" t="s">
        <v>2149</v>
      </c>
      <c r="C1484" s="61" t="s">
        <v>969</v>
      </c>
      <c r="E1484" s="61" t="s">
        <v>3</v>
      </c>
      <c r="F1484" s="61" t="s">
        <v>0</v>
      </c>
      <c r="G1484" s="61">
        <v>37015</v>
      </c>
      <c r="R1484" s="61" t="s">
        <v>174</v>
      </c>
      <c r="S1484" s="61" t="s">
        <v>174</v>
      </c>
      <c r="T1484" s="61" t="s">
        <v>175</v>
      </c>
      <c r="U1484" s="61" t="s">
        <v>175</v>
      </c>
      <c r="V1484" s="61" t="s">
        <v>176</v>
      </c>
      <c r="W1484" s="61" t="s">
        <v>177</v>
      </c>
      <c r="X1484" s="61" t="s">
        <v>178</v>
      </c>
      <c r="Y1484" s="61" t="s">
        <v>179</v>
      </c>
    </row>
    <row r="1485" spans="1:25" x14ac:dyDescent="0.25">
      <c r="A1485" s="61">
        <v>2197042</v>
      </c>
      <c r="B1485" s="61" t="s">
        <v>2150</v>
      </c>
      <c r="C1485" s="61" t="s">
        <v>639</v>
      </c>
      <c r="E1485" s="61" t="s">
        <v>3</v>
      </c>
      <c r="F1485" s="61" t="s">
        <v>1</v>
      </c>
      <c r="G1485" s="61">
        <v>37015</v>
      </c>
      <c r="R1485" s="61" t="s">
        <v>174</v>
      </c>
      <c r="S1485" s="61" t="s">
        <v>174</v>
      </c>
      <c r="T1485" s="61" t="s">
        <v>175</v>
      </c>
      <c r="U1485" s="61" t="s">
        <v>175</v>
      </c>
      <c r="V1485" s="61" t="s">
        <v>176</v>
      </c>
      <c r="W1485" s="61" t="s">
        <v>177</v>
      </c>
      <c r="X1485" s="61" t="s">
        <v>178</v>
      </c>
      <c r="Y1485" s="61" t="s">
        <v>179</v>
      </c>
    </row>
    <row r="1486" spans="1:25" x14ac:dyDescent="0.25">
      <c r="A1486" s="61">
        <v>2197127</v>
      </c>
      <c r="B1486" s="61" t="s">
        <v>2151</v>
      </c>
      <c r="C1486" s="61" t="s">
        <v>2152</v>
      </c>
      <c r="E1486" s="61" t="s">
        <v>3</v>
      </c>
      <c r="F1486" s="61" t="s">
        <v>0</v>
      </c>
      <c r="G1486" s="61">
        <v>37015</v>
      </c>
      <c r="R1486" s="61" t="s">
        <v>174</v>
      </c>
      <c r="S1486" s="61" t="s">
        <v>174</v>
      </c>
      <c r="T1486" s="61" t="s">
        <v>175</v>
      </c>
      <c r="U1486" s="61" t="s">
        <v>175</v>
      </c>
      <c r="V1486" s="61" t="s">
        <v>176</v>
      </c>
      <c r="W1486" s="61" t="s">
        <v>177</v>
      </c>
      <c r="X1486" s="61" t="s">
        <v>178</v>
      </c>
      <c r="Y1486" s="61" t="s">
        <v>179</v>
      </c>
    </row>
    <row r="1487" spans="1:25" x14ac:dyDescent="0.25">
      <c r="A1487" s="61">
        <v>2197262</v>
      </c>
      <c r="B1487" s="61" t="s">
        <v>2153</v>
      </c>
      <c r="C1487" s="61" t="s">
        <v>1418</v>
      </c>
      <c r="E1487" s="61" t="s">
        <v>3</v>
      </c>
      <c r="F1487" s="61" t="s">
        <v>1</v>
      </c>
      <c r="G1487" s="61">
        <v>45008</v>
      </c>
      <c r="R1487" s="61" t="s">
        <v>174</v>
      </c>
      <c r="S1487" s="61" t="s">
        <v>174</v>
      </c>
      <c r="T1487" s="61" t="s">
        <v>175</v>
      </c>
      <c r="U1487" s="61" t="s">
        <v>175</v>
      </c>
      <c r="V1487" s="61" t="s">
        <v>176</v>
      </c>
      <c r="W1487" s="61" t="s">
        <v>177</v>
      </c>
      <c r="X1487" s="61" t="s">
        <v>178</v>
      </c>
      <c r="Y1487" s="61" t="s">
        <v>179</v>
      </c>
    </row>
    <row r="1488" spans="1:25" x14ac:dyDescent="0.25">
      <c r="A1488" s="61">
        <v>2197278</v>
      </c>
      <c r="B1488" s="61" t="s">
        <v>2154</v>
      </c>
      <c r="C1488" s="61" t="s">
        <v>2155</v>
      </c>
      <c r="E1488" s="61" t="s">
        <v>3</v>
      </c>
      <c r="F1488" s="61" t="s">
        <v>1</v>
      </c>
      <c r="G1488" s="61">
        <v>45008</v>
      </c>
      <c r="R1488" s="61" t="s">
        <v>174</v>
      </c>
      <c r="S1488" s="61" t="s">
        <v>174</v>
      </c>
      <c r="T1488" s="61" t="s">
        <v>175</v>
      </c>
      <c r="U1488" s="61" t="s">
        <v>175</v>
      </c>
      <c r="V1488" s="61" t="s">
        <v>176</v>
      </c>
      <c r="W1488" s="61" t="s">
        <v>177</v>
      </c>
      <c r="X1488" s="61" t="s">
        <v>178</v>
      </c>
      <c r="Y1488" s="61" t="s">
        <v>179</v>
      </c>
    </row>
    <row r="1489" spans="1:25" x14ac:dyDescent="0.25">
      <c r="A1489" s="61">
        <v>2197357</v>
      </c>
      <c r="B1489" s="61" t="s">
        <v>2156</v>
      </c>
      <c r="C1489" s="61" t="s">
        <v>2157</v>
      </c>
      <c r="E1489" s="61" t="s">
        <v>2</v>
      </c>
      <c r="F1489" s="61" t="s">
        <v>1</v>
      </c>
      <c r="G1489" s="61">
        <v>45008</v>
      </c>
      <c r="R1489" s="61" t="s">
        <v>174</v>
      </c>
      <c r="S1489" s="61" t="s">
        <v>174</v>
      </c>
      <c r="T1489" s="61" t="s">
        <v>175</v>
      </c>
      <c r="U1489" s="61" t="s">
        <v>175</v>
      </c>
      <c r="V1489" s="61" t="s">
        <v>176</v>
      </c>
      <c r="W1489" s="61" t="s">
        <v>177</v>
      </c>
      <c r="X1489" s="61" t="s">
        <v>178</v>
      </c>
      <c r="Y1489" s="61" t="s">
        <v>179</v>
      </c>
    </row>
    <row r="1490" spans="1:25" x14ac:dyDescent="0.25">
      <c r="A1490" s="61">
        <v>2197903</v>
      </c>
      <c r="B1490" s="61" t="s">
        <v>2158</v>
      </c>
      <c r="C1490" s="61" t="s">
        <v>474</v>
      </c>
      <c r="E1490" s="61" t="s">
        <v>2</v>
      </c>
      <c r="F1490" s="61" t="s">
        <v>0</v>
      </c>
      <c r="G1490" s="61">
        <v>41024</v>
      </c>
      <c r="R1490" s="61" t="s">
        <v>174</v>
      </c>
      <c r="S1490" s="61" t="s">
        <v>174</v>
      </c>
      <c r="T1490" s="61" t="s">
        <v>175</v>
      </c>
      <c r="U1490" s="61" t="s">
        <v>175</v>
      </c>
      <c r="V1490" s="61" t="s">
        <v>176</v>
      </c>
      <c r="W1490" s="61" t="s">
        <v>177</v>
      </c>
      <c r="X1490" s="61" t="s">
        <v>178</v>
      </c>
      <c r="Y1490" s="61" t="s">
        <v>179</v>
      </c>
    </row>
    <row r="1491" spans="1:25" x14ac:dyDescent="0.25">
      <c r="A1491" s="61">
        <v>2197918</v>
      </c>
      <c r="B1491" s="61" t="s">
        <v>2159</v>
      </c>
      <c r="C1491" s="61" t="s">
        <v>327</v>
      </c>
      <c r="E1491" s="61" t="s">
        <v>3</v>
      </c>
      <c r="F1491" s="61" t="s">
        <v>0</v>
      </c>
      <c r="G1491" s="61">
        <v>41024</v>
      </c>
      <c r="R1491" s="61" t="s">
        <v>174</v>
      </c>
      <c r="S1491" s="61" t="s">
        <v>174</v>
      </c>
      <c r="T1491" s="61" t="s">
        <v>175</v>
      </c>
      <c r="U1491" s="61" t="s">
        <v>175</v>
      </c>
      <c r="V1491" s="61" t="s">
        <v>176</v>
      </c>
      <c r="W1491" s="61" t="s">
        <v>177</v>
      </c>
      <c r="X1491" s="61" t="s">
        <v>178</v>
      </c>
      <c r="Y1491" s="61" t="s">
        <v>179</v>
      </c>
    </row>
    <row r="1492" spans="1:25" x14ac:dyDescent="0.25">
      <c r="A1492" s="61">
        <v>2198110</v>
      </c>
      <c r="B1492" s="61" t="s">
        <v>876</v>
      </c>
      <c r="C1492" s="61" t="s">
        <v>1544</v>
      </c>
      <c r="E1492" s="61" t="s">
        <v>3</v>
      </c>
      <c r="F1492" s="61" t="s">
        <v>1</v>
      </c>
      <c r="G1492" s="61">
        <v>28011</v>
      </c>
      <c r="R1492" s="61" t="s">
        <v>174</v>
      </c>
      <c r="S1492" s="61" t="s">
        <v>174</v>
      </c>
      <c r="T1492" s="61" t="s">
        <v>175</v>
      </c>
      <c r="U1492" s="61" t="s">
        <v>175</v>
      </c>
      <c r="V1492" s="61" t="s">
        <v>176</v>
      </c>
      <c r="W1492" s="61" t="s">
        <v>177</v>
      </c>
      <c r="X1492" s="61" t="s">
        <v>178</v>
      </c>
      <c r="Y1492" s="61" t="s">
        <v>179</v>
      </c>
    </row>
    <row r="1493" spans="1:25" x14ac:dyDescent="0.25">
      <c r="A1493" s="61">
        <v>2198121</v>
      </c>
      <c r="B1493" s="61" t="s">
        <v>2160</v>
      </c>
      <c r="C1493" s="61" t="s">
        <v>172</v>
      </c>
      <c r="E1493" s="61" t="s">
        <v>2</v>
      </c>
      <c r="F1493" s="61" t="s">
        <v>1</v>
      </c>
      <c r="G1493" s="61">
        <v>28011</v>
      </c>
      <c r="R1493" s="61" t="s">
        <v>174</v>
      </c>
      <c r="S1493" s="61" t="s">
        <v>174</v>
      </c>
      <c r="T1493" s="61" t="s">
        <v>175</v>
      </c>
      <c r="U1493" s="61" t="s">
        <v>175</v>
      </c>
      <c r="V1493" s="61" t="s">
        <v>176</v>
      </c>
      <c r="W1493" s="61" t="s">
        <v>177</v>
      </c>
      <c r="X1493" s="61" t="s">
        <v>178</v>
      </c>
      <c r="Y1493" s="61" t="s">
        <v>179</v>
      </c>
    </row>
    <row r="1494" spans="1:25" x14ac:dyDescent="0.25">
      <c r="A1494" s="61">
        <v>2198131</v>
      </c>
      <c r="B1494" s="61" t="s">
        <v>2160</v>
      </c>
      <c r="C1494" s="61" t="s">
        <v>2161</v>
      </c>
      <c r="E1494" s="61" t="s">
        <v>3</v>
      </c>
      <c r="F1494" s="61" t="s">
        <v>1</v>
      </c>
      <c r="G1494" s="61">
        <v>28011</v>
      </c>
      <c r="R1494" s="61" t="s">
        <v>174</v>
      </c>
      <c r="S1494" s="61" t="s">
        <v>174</v>
      </c>
      <c r="T1494" s="61" t="s">
        <v>175</v>
      </c>
      <c r="U1494" s="61" t="s">
        <v>175</v>
      </c>
      <c r="V1494" s="61" t="s">
        <v>176</v>
      </c>
      <c r="W1494" s="61" t="s">
        <v>177</v>
      </c>
      <c r="X1494" s="61" t="s">
        <v>178</v>
      </c>
      <c r="Y1494" s="61" t="s">
        <v>179</v>
      </c>
    </row>
    <row r="1495" spans="1:25" x14ac:dyDescent="0.25">
      <c r="A1495" s="61">
        <v>2198146</v>
      </c>
      <c r="B1495" s="61" t="s">
        <v>2162</v>
      </c>
      <c r="C1495" s="61" t="s">
        <v>1674</v>
      </c>
      <c r="E1495" s="61" t="s">
        <v>3</v>
      </c>
      <c r="F1495" s="61" t="s">
        <v>1</v>
      </c>
      <c r="G1495" s="61">
        <v>28011</v>
      </c>
      <c r="R1495" s="61" t="s">
        <v>174</v>
      </c>
      <c r="S1495" s="61" t="s">
        <v>174</v>
      </c>
      <c r="T1495" s="61" t="s">
        <v>175</v>
      </c>
      <c r="U1495" s="61" t="s">
        <v>175</v>
      </c>
      <c r="V1495" s="61" t="s">
        <v>176</v>
      </c>
      <c r="W1495" s="61" t="s">
        <v>177</v>
      </c>
      <c r="X1495" s="61" t="s">
        <v>178</v>
      </c>
      <c r="Y1495" s="61" t="s">
        <v>179</v>
      </c>
    </row>
    <row r="1496" spans="1:25" x14ac:dyDescent="0.25">
      <c r="A1496" s="61">
        <v>2198752</v>
      </c>
      <c r="B1496" s="61" t="s">
        <v>2163</v>
      </c>
      <c r="C1496" s="61" t="s">
        <v>847</v>
      </c>
      <c r="E1496" s="61" t="s">
        <v>2</v>
      </c>
      <c r="F1496" s="61" t="s">
        <v>1</v>
      </c>
      <c r="G1496" s="61">
        <v>37023</v>
      </c>
      <c r="R1496" s="61" t="s">
        <v>174</v>
      </c>
      <c r="S1496" s="61" t="s">
        <v>174</v>
      </c>
      <c r="T1496" s="61" t="s">
        <v>175</v>
      </c>
      <c r="U1496" s="61" t="s">
        <v>175</v>
      </c>
      <c r="V1496" s="61" t="s">
        <v>176</v>
      </c>
      <c r="W1496" s="61" t="s">
        <v>177</v>
      </c>
      <c r="X1496" s="61" t="s">
        <v>178</v>
      </c>
      <c r="Y1496" s="61" t="s">
        <v>179</v>
      </c>
    </row>
    <row r="1497" spans="1:25" x14ac:dyDescent="0.25">
      <c r="A1497" s="61">
        <v>2199266</v>
      </c>
      <c r="B1497" s="61" t="s">
        <v>2164</v>
      </c>
      <c r="C1497" s="61" t="s">
        <v>483</v>
      </c>
      <c r="E1497" s="61" t="s">
        <v>2</v>
      </c>
      <c r="F1497" s="61" t="s">
        <v>1</v>
      </c>
      <c r="G1497" s="61">
        <v>45009</v>
      </c>
      <c r="R1497" s="61" t="s">
        <v>174</v>
      </c>
      <c r="S1497" s="61" t="s">
        <v>174</v>
      </c>
      <c r="T1497" s="61" t="s">
        <v>175</v>
      </c>
      <c r="U1497" s="61" t="s">
        <v>175</v>
      </c>
      <c r="V1497" s="61" t="s">
        <v>176</v>
      </c>
      <c r="W1497" s="61" t="s">
        <v>177</v>
      </c>
      <c r="X1497" s="61" t="s">
        <v>178</v>
      </c>
      <c r="Y1497" s="61" t="s">
        <v>179</v>
      </c>
    </row>
    <row r="1498" spans="1:25" x14ac:dyDescent="0.25">
      <c r="A1498" s="61">
        <v>2199280</v>
      </c>
      <c r="B1498" s="61" t="s">
        <v>805</v>
      </c>
      <c r="C1498" s="61" t="s">
        <v>237</v>
      </c>
      <c r="E1498" s="61" t="s">
        <v>3</v>
      </c>
      <c r="F1498" s="61" t="s">
        <v>0</v>
      </c>
      <c r="G1498" s="61">
        <v>45009</v>
      </c>
      <c r="R1498" s="61" t="s">
        <v>174</v>
      </c>
      <c r="S1498" s="61" t="s">
        <v>174</v>
      </c>
      <c r="T1498" s="61" t="s">
        <v>175</v>
      </c>
      <c r="U1498" s="61" t="s">
        <v>175</v>
      </c>
      <c r="V1498" s="61" t="s">
        <v>176</v>
      </c>
      <c r="W1498" s="61" t="s">
        <v>177</v>
      </c>
      <c r="X1498" s="61" t="s">
        <v>178</v>
      </c>
      <c r="Y1498" s="61" t="s">
        <v>179</v>
      </c>
    </row>
    <row r="1499" spans="1:25" x14ac:dyDescent="0.25">
      <c r="A1499" s="61">
        <v>2199580</v>
      </c>
      <c r="B1499" s="61" t="s">
        <v>2165</v>
      </c>
      <c r="C1499" s="61" t="s">
        <v>200</v>
      </c>
      <c r="E1499" s="61" t="s">
        <v>2</v>
      </c>
      <c r="F1499" s="61" t="s">
        <v>1</v>
      </c>
      <c r="G1499" s="61">
        <v>37038</v>
      </c>
      <c r="R1499" s="61" t="s">
        <v>174</v>
      </c>
      <c r="S1499" s="61" t="s">
        <v>174</v>
      </c>
      <c r="T1499" s="61" t="s">
        <v>175</v>
      </c>
      <c r="U1499" s="61" t="s">
        <v>175</v>
      </c>
      <c r="V1499" s="61" t="s">
        <v>176</v>
      </c>
      <c r="W1499" s="61" t="s">
        <v>177</v>
      </c>
      <c r="X1499" s="61" t="s">
        <v>178</v>
      </c>
      <c r="Y1499" s="61" t="s">
        <v>179</v>
      </c>
    </row>
    <row r="1500" spans="1:25" x14ac:dyDescent="0.25">
      <c r="A1500" s="61">
        <v>2199827</v>
      </c>
      <c r="B1500" s="61" t="s">
        <v>2166</v>
      </c>
      <c r="C1500" s="61" t="s">
        <v>2167</v>
      </c>
      <c r="E1500" s="61" t="s">
        <v>3</v>
      </c>
      <c r="F1500" s="61" t="s">
        <v>1</v>
      </c>
      <c r="G1500" s="61">
        <v>41006</v>
      </c>
      <c r="R1500" s="61" t="s">
        <v>174</v>
      </c>
      <c r="S1500" s="61" t="s">
        <v>174</v>
      </c>
      <c r="T1500" s="61" t="s">
        <v>175</v>
      </c>
      <c r="U1500" s="61" t="s">
        <v>175</v>
      </c>
      <c r="V1500" s="61" t="s">
        <v>176</v>
      </c>
      <c r="W1500" s="61" t="s">
        <v>177</v>
      </c>
      <c r="X1500" s="61" t="s">
        <v>178</v>
      </c>
      <c r="Y1500" s="61" t="s">
        <v>179</v>
      </c>
    </row>
    <row r="1501" spans="1:25" x14ac:dyDescent="0.25">
      <c r="A1501" s="61">
        <v>2199879</v>
      </c>
      <c r="B1501" s="61" t="s">
        <v>2168</v>
      </c>
      <c r="C1501" s="61" t="s">
        <v>2169</v>
      </c>
      <c r="E1501" s="61" t="s">
        <v>3</v>
      </c>
      <c r="F1501" s="61" t="s">
        <v>1</v>
      </c>
      <c r="G1501" s="61">
        <v>41006</v>
      </c>
      <c r="R1501" s="61" t="s">
        <v>174</v>
      </c>
      <c r="S1501" s="61" t="s">
        <v>174</v>
      </c>
      <c r="T1501" s="61" t="s">
        <v>175</v>
      </c>
      <c r="U1501" s="61" t="s">
        <v>175</v>
      </c>
      <c r="V1501" s="61" t="s">
        <v>176</v>
      </c>
      <c r="W1501" s="61" t="s">
        <v>177</v>
      </c>
      <c r="X1501" s="61" t="s">
        <v>178</v>
      </c>
      <c r="Y1501" s="61" t="s">
        <v>179</v>
      </c>
    </row>
    <row r="1502" spans="1:25" x14ac:dyDescent="0.25">
      <c r="A1502" s="61">
        <v>2200108</v>
      </c>
      <c r="B1502" s="61" t="s">
        <v>2170</v>
      </c>
      <c r="C1502" s="61" t="s">
        <v>248</v>
      </c>
      <c r="E1502" s="61" t="s">
        <v>3</v>
      </c>
      <c r="F1502" s="61" t="s">
        <v>1</v>
      </c>
      <c r="G1502" s="61">
        <v>18032</v>
      </c>
      <c r="R1502" s="61" t="s">
        <v>174</v>
      </c>
      <c r="S1502" s="61" t="s">
        <v>174</v>
      </c>
      <c r="T1502" s="61" t="s">
        <v>175</v>
      </c>
      <c r="U1502" s="61" t="s">
        <v>175</v>
      </c>
      <c r="V1502" s="61" t="s">
        <v>176</v>
      </c>
      <c r="W1502" s="61" t="s">
        <v>177</v>
      </c>
      <c r="X1502" s="61" t="s">
        <v>178</v>
      </c>
      <c r="Y1502" s="61" t="s">
        <v>179</v>
      </c>
    </row>
    <row r="1503" spans="1:25" x14ac:dyDescent="0.25">
      <c r="A1503" s="61">
        <v>2200446</v>
      </c>
      <c r="B1503" s="61" t="s">
        <v>2171</v>
      </c>
      <c r="C1503" s="61" t="s">
        <v>1557</v>
      </c>
      <c r="E1503" s="61" t="s">
        <v>3</v>
      </c>
      <c r="F1503" s="61" t="s">
        <v>1</v>
      </c>
      <c r="G1503" s="61">
        <v>18024</v>
      </c>
      <c r="R1503" s="61" t="s">
        <v>174</v>
      </c>
      <c r="S1503" s="61" t="s">
        <v>174</v>
      </c>
      <c r="T1503" s="61" t="s">
        <v>175</v>
      </c>
      <c r="U1503" s="61" t="s">
        <v>175</v>
      </c>
      <c r="V1503" s="61" t="s">
        <v>176</v>
      </c>
      <c r="W1503" s="61" t="s">
        <v>177</v>
      </c>
      <c r="X1503" s="61" t="s">
        <v>178</v>
      </c>
      <c r="Y1503" s="61" t="s">
        <v>179</v>
      </c>
    </row>
    <row r="1504" spans="1:25" x14ac:dyDescent="0.25">
      <c r="A1504" s="61">
        <v>2200596</v>
      </c>
      <c r="B1504" s="61" t="s">
        <v>2172</v>
      </c>
      <c r="C1504" s="61" t="s">
        <v>556</v>
      </c>
      <c r="E1504" s="61" t="s">
        <v>2</v>
      </c>
      <c r="F1504" s="61" t="s">
        <v>0</v>
      </c>
      <c r="G1504" s="61">
        <v>36003</v>
      </c>
      <c r="R1504" s="61" t="s">
        <v>174</v>
      </c>
      <c r="S1504" s="61" t="s">
        <v>174</v>
      </c>
      <c r="T1504" s="61" t="s">
        <v>175</v>
      </c>
      <c r="U1504" s="61" t="s">
        <v>175</v>
      </c>
      <c r="V1504" s="61" t="s">
        <v>176</v>
      </c>
      <c r="W1504" s="61" t="s">
        <v>177</v>
      </c>
      <c r="X1504" s="61" t="s">
        <v>178</v>
      </c>
      <c r="Y1504" s="61" t="s">
        <v>179</v>
      </c>
    </row>
    <row r="1505" spans="1:25" x14ac:dyDescent="0.25">
      <c r="A1505" s="61">
        <v>2200731</v>
      </c>
      <c r="B1505" s="61" t="s">
        <v>2173</v>
      </c>
      <c r="C1505" s="61" t="s">
        <v>2174</v>
      </c>
      <c r="E1505" s="61" t="s">
        <v>2</v>
      </c>
      <c r="F1505" s="61" t="s">
        <v>1</v>
      </c>
      <c r="G1505" s="61">
        <v>36003</v>
      </c>
      <c r="R1505" s="61" t="s">
        <v>174</v>
      </c>
      <c r="S1505" s="61" t="s">
        <v>174</v>
      </c>
      <c r="T1505" s="61" t="s">
        <v>175</v>
      </c>
      <c r="U1505" s="61" t="s">
        <v>175</v>
      </c>
      <c r="V1505" s="61" t="s">
        <v>176</v>
      </c>
      <c r="W1505" s="61" t="s">
        <v>177</v>
      </c>
      <c r="X1505" s="61" t="s">
        <v>178</v>
      </c>
      <c r="Y1505" s="61" t="s">
        <v>179</v>
      </c>
    </row>
    <row r="1506" spans="1:25" x14ac:dyDescent="0.25">
      <c r="A1506" s="61">
        <v>2201019</v>
      </c>
      <c r="B1506" s="61" t="s">
        <v>2175</v>
      </c>
      <c r="C1506" s="61" t="s">
        <v>1172</v>
      </c>
      <c r="E1506" s="61" t="s">
        <v>3</v>
      </c>
      <c r="F1506" s="61" t="s">
        <v>0</v>
      </c>
      <c r="G1506" s="61">
        <v>18035</v>
      </c>
      <c r="R1506" s="61" t="s">
        <v>174</v>
      </c>
      <c r="S1506" s="61" t="s">
        <v>174</v>
      </c>
      <c r="T1506" s="61" t="s">
        <v>175</v>
      </c>
      <c r="U1506" s="61" t="s">
        <v>175</v>
      </c>
      <c r="V1506" s="61" t="s">
        <v>176</v>
      </c>
      <c r="W1506" s="61" t="s">
        <v>177</v>
      </c>
      <c r="X1506" s="61" t="s">
        <v>178</v>
      </c>
      <c r="Y1506" s="61" t="s">
        <v>179</v>
      </c>
    </row>
    <row r="1507" spans="1:25" x14ac:dyDescent="0.25">
      <c r="A1507" s="61">
        <v>2201050</v>
      </c>
      <c r="B1507" s="61" t="s">
        <v>2176</v>
      </c>
      <c r="C1507" s="61" t="s">
        <v>529</v>
      </c>
      <c r="E1507" s="61" t="s">
        <v>3</v>
      </c>
      <c r="F1507" s="61" t="s">
        <v>1</v>
      </c>
      <c r="G1507" s="61">
        <v>45008</v>
      </c>
      <c r="R1507" s="61" t="s">
        <v>174</v>
      </c>
      <c r="S1507" s="61" t="s">
        <v>174</v>
      </c>
      <c r="T1507" s="61" t="s">
        <v>175</v>
      </c>
      <c r="U1507" s="61" t="s">
        <v>175</v>
      </c>
      <c r="V1507" s="61" t="s">
        <v>176</v>
      </c>
      <c r="W1507" s="61" t="s">
        <v>177</v>
      </c>
      <c r="X1507" s="61" t="s">
        <v>178</v>
      </c>
      <c r="Y1507" s="61" t="s">
        <v>179</v>
      </c>
    </row>
    <row r="1508" spans="1:25" x14ac:dyDescent="0.25">
      <c r="A1508" s="61">
        <v>2201121</v>
      </c>
      <c r="B1508" s="61" t="s">
        <v>2177</v>
      </c>
      <c r="C1508" s="61" t="s">
        <v>1418</v>
      </c>
      <c r="E1508" s="61" t="s">
        <v>2</v>
      </c>
      <c r="F1508" s="61" t="s">
        <v>1</v>
      </c>
      <c r="G1508" s="61">
        <v>41024</v>
      </c>
      <c r="R1508" s="61" t="s">
        <v>174</v>
      </c>
      <c r="S1508" s="61" t="s">
        <v>174</v>
      </c>
      <c r="T1508" s="61" t="s">
        <v>175</v>
      </c>
      <c r="U1508" s="61" t="s">
        <v>175</v>
      </c>
      <c r="V1508" s="61" t="s">
        <v>176</v>
      </c>
      <c r="W1508" s="61" t="s">
        <v>177</v>
      </c>
      <c r="X1508" s="61" t="s">
        <v>178</v>
      </c>
      <c r="Y1508" s="61" t="s">
        <v>179</v>
      </c>
    </row>
    <row r="1509" spans="1:25" x14ac:dyDescent="0.25">
      <c r="A1509" s="61">
        <v>2201588</v>
      </c>
      <c r="B1509" s="61" t="s">
        <v>2178</v>
      </c>
      <c r="C1509" s="61" t="s">
        <v>239</v>
      </c>
      <c r="E1509" s="61" t="s">
        <v>3</v>
      </c>
      <c r="F1509" s="61" t="s">
        <v>0</v>
      </c>
      <c r="G1509" s="61">
        <v>37023</v>
      </c>
      <c r="R1509" s="61" t="s">
        <v>174</v>
      </c>
      <c r="S1509" s="61" t="s">
        <v>174</v>
      </c>
      <c r="T1509" s="61" t="s">
        <v>175</v>
      </c>
      <c r="U1509" s="61" t="s">
        <v>175</v>
      </c>
      <c r="V1509" s="61" t="s">
        <v>176</v>
      </c>
      <c r="W1509" s="61" t="s">
        <v>177</v>
      </c>
      <c r="X1509" s="61" t="s">
        <v>178</v>
      </c>
      <c r="Y1509" s="61" t="s">
        <v>179</v>
      </c>
    </row>
    <row r="1510" spans="1:25" x14ac:dyDescent="0.25">
      <c r="A1510" s="61">
        <v>2201594</v>
      </c>
      <c r="B1510" s="61" t="s">
        <v>2179</v>
      </c>
      <c r="C1510" s="61" t="s">
        <v>2180</v>
      </c>
      <c r="E1510" s="61" t="s">
        <v>3</v>
      </c>
      <c r="F1510" s="61" t="s">
        <v>1</v>
      </c>
      <c r="G1510" s="61">
        <v>37023</v>
      </c>
      <c r="R1510" s="61" t="s">
        <v>174</v>
      </c>
      <c r="S1510" s="61" t="s">
        <v>174</v>
      </c>
      <c r="T1510" s="61" t="s">
        <v>175</v>
      </c>
      <c r="U1510" s="61" t="s">
        <v>175</v>
      </c>
      <c r="V1510" s="61" t="s">
        <v>176</v>
      </c>
      <c r="W1510" s="61" t="s">
        <v>177</v>
      </c>
      <c r="X1510" s="61" t="s">
        <v>178</v>
      </c>
      <c r="Y1510" s="61" t="s">
        <v>179</v>
      </c>
    </row>
    <row r="1511" spans="1:25" x14ac:dyDescent="0.25">
      <c r="A1511" s="61">
        <v>2201602</v>
      </c>
      <c r="B1511" s="61" t="s">
        <v>1654</v>
      </c>
      <c r="C1511" s="61" t="s">
        <v>548</v>
      </c>
      <c r="E1511" s="61" t="s">
        <v>3</v>
      </c>
      <c r="F1511" s="61" t="s">
        <v>0</v>
      </c>
      <c r="G1511" s="61">
        <v>37023</v>
      </c>
      <c r="R1511" s="61" t="s">
        <v>174</v>
      </c>
      <c r="S1511" s="61" t="s">
        <v>174</v>
      </c>
      <c r="T1511" s="61" t="s">
        <v>175</v>
      </c>
      <c r="U1511" s="61" t="s">
        <v>175</v>
      </c>
      <c r="V1511" s="61" t="s">
        <v>176</v>
      </c>
      <c r="W1511" s="61" t="s">
        <v>177</v>
      </c>
      <c r="X1511" s="61" t="s">
        <v>178</v>
      </c>
      <c r="Y1511" s="61" t="s">
        <v>179</v>
      </c>
    </row>
    <row r="1512" spans="1:25" x14ac:dyDescent="0.25">
      <c r="A1512" s="61">
        <v>2201615</v>
      </c>
      <c r="B1512" s="61" t="s">
        <v>2181</v>
      </c>
      <c r="C1512" s="61" t="s">
        <v>815</v>
      </c>
      <c r="E1512" s="61" t="s">
        <v>2</v>
      </c>
      <c r="F1512" s="61" t="s">
        <v>0</v>
      </c>
      <c r="G1512" s="61">
        <v>37023</v>
      </c>
      <c r="R1512" s="61" t="s">
        <v>174</v>
      </c>
      <c r="S1512" s="61" t="s">
        <v>174</v>
      </c>
      <c r="T1512" s="61" t="s">
        <v>175</v>
      </c>
      <c r="U1512" s="61" t="s">
        <v>175</v>
      </c>
      <c r="V1512" s="61" t="s">
        <v>176</v>
      </c>
      <c r="W1512" s="61" t="s">
        <v>177</v>
      </c>
      <c r="X1512" s="61" t="s">
        <v>178</v>
      </c>
      <c r="Y1512" s="61" t="s">
        <v>179</v>
      </c>
    </row>
    <row r="1513" spans="1:25" x14ac:dyDescent="0.25">
      <c r="A1513" s="61">
        <v>2201621</v>
      </c>
      <c r="B1513" s="61" t="s">
        <v>1791</v>
      </c>
      <c r="C1513" s="61" t="s">
        <v>261</v>
      </c>
      <c r="E1513" s="61" t="s">
        <v>3</v>
      </c>
      <c r="F1513" s="61" t="s">
        <v>1</v>
      </c>
      <c r="G1513" s="61">
        <v>37023</v>
      </c>
      <c r="R1513" s="61" t="s">
        <v>174</v>
      </c>
      <c r="S1513" s="61" t="s">
        <v>174</v>
      </c>
      <c r="T1513" s="61" t="s">
        <v>175</v>
      </c>
      <c r="U1513" s="61" t="s">
        <v>175</v>
      </c>
      <c r="V1513" s="61" t="s">
        <v>176</v>
      </c>
      <c r="W1513" s="61" t="s">
        <v>177</v>
      </c>
      <c r="X1513" s="61" t="s">
        <v>178</v>
      </c>
      <c r="Y1513" s="61" t="s">
        <v>179</v>
      </c>
    </row>
    <row r="1514" spans="1:25" x14ac:dyDescent="0.25">
      <c r="A1514" s="61">
        <v>2201624</v>
      </c>
      <c r="B1514" s="61" t="s">
        <v>2182</v>
      </c>
      <c r="C1514" s="61" t="s">
        <v>940</v>
      </c>
      <c r="E1514" s="61" t="s">
        <v>3</v>
      </c>
      <c r="F1514" s="61" t="s">
        <v>1</v>
      </c>
      <c r="G1514" s="61">
        <v>37023</v>
      </c>
      <c r="R1514" s="61" t="s">
        <v>174</v>
      </c>
      <c r="S1514" s="61" t="s">
        <v>174</v>
      </c>
      <c r="T1514" s="61" t="s">
        <v>175</v>
      </c>
      <c r="U1514" s="61" t="s">
        <v>175</v>
      </c>
      <c r="V1514" s="61" t="s">
        <v>176</v>
      </c>
      <c r="W1514" s="61" t="s">
        <v>177</v>
      </c>
      <c r="X1514" s="61" t="s">
        <v>178</v>
      </c>
      <c r="Y1514" s="61" t="s">
        <v>179</v>
      </c>
    </row>
    <row r="1515" spans="1:25" x14ac:dyDescent="0.25">
      <c r="A1515" s="61">
        <v>2201631</v>
      </c>
      <c r="B1515" s="61" t="s">
        <v>1980</v>
      </c>
      <c r="C1515" s="61" t="s">
        <v>548</v>
      </c>
      <c r="E1515" s="61" t="s">
        <v>3</v>
      </c>
      <c r="F1515" s="61" t="s">
        <v>0</v>
      </c>
      <c r="G1515" s="61">
        <v>37023</v>
      </c>
      <c r="R1515" s="61" t="s">
        <v>174</v>
      </c>
      <c r="S1515" s="61" t="s">
        <v>174</v>
      </c>
      <c r="T1515" s="61" t="s">
        <v>175</v>
      </c>
      <c r="U1515" s="61" t="s">
        <v>175</v>
      </c>
      <c r="V1515" s="61" t="s">
        <v>176</v>
      </c>
      <c r="W1515" s="61" t="s">
        <v>177</v>
      </c>
      <c r="X1515" s="61" t="s">
        <v>178</v>
      </c>
      <c r="Y1515" s="61" t="s">
        <v>179</v>
      </c>
    </row>
    <row r="1516" spans="1:25" x14ac:dyDescent="0.25">
      <c r="A1516" s="61">
        <v>2201636</v>
      </c>
      <c r="B1516" s="61" t="s">
        <v>2183</v>
      </c>
      <c r="C1516" s="61" t="s">
        <v>399</v>
      </c>
      <c r="E1516" s="61" t="s">
        <v>2</v>
      </c>
      <c r="F1516" s="61" t="s">
        <v>0</v>
      </c>
      <c r="G1516" s="61">
        <v>37023</v>
      </c>
      <c r="R1516" s="61" t="s">
        <v>174</v>
      </c>
      <c r="S1516" s="61" t="s">
        <v>174</v>
      </c>
      <c r="T1516" s="61" t="s">
        <v>175</v>
      </c>
      <c r="U1516" s="61" t="s">
        <v>175</v>
      </c>
      <c r="V1516" s="61" t="s">
        <v>176</v>
      </c>
      <c r="W1516" s="61" t="s">
        <v>177</v>
      </c>
      <c r="X1516" s="61" t="s">
        <v>178</v>
      </c>
      <c r="Y1516" s="61" t="s">
        <v>179</v>
      </c>
    </row>
    <row r="1517" spans="1:25" x14ac:dyDescent="0.25">
      <c r="A1517" s="61">
        <v>2201736</v>
      </c>
      <c r="B1517" s="61" t="s">
        <v>2184</v>
      </c>
      <c r="C1517" s="61" t="s">
        <v>445</v>
      </c>
      <c r="E1517" s="61" t="s">
        <v>3</v>
      </c>
      <c r="F1517" s="61" t="s">
        <v>1</v>
      </c>
      <c r="G1517" s="61">
        <v>18036</v>
      </c>
      <c r="R1517" s="61" t="s">
        <v>174</v>
      </c>
      <c r="S1517" s="61" t="s">
        <v>174</v>
      </c>
      <c r="T1517" s="61" t="s">
        <v>175</v>
      </c>
      <c r="U1517" s="61" t="s">
        <v>175</v>
      </c>
      <c r="V1517" s="61" t="s">
        <v>176</v>
      </c>
      <c r="W1517" s="61" t="s">
        <v>177</v>
      </c>
      <c r="X1517" s="61" t="s">
        <v>178</v>
      </c>
      <c r="Y1517" s="61" t="s">
        <v>179</v>
      </c>
    </row>
    <row r="1518" spans="1:25" x14ac:dyDescent="0.25">
      <c r="A1518" s="61">
        <v>2201758</v>
      </c>
      <c r="B1518" s="61" t="s">
        <v>2185</v>
      </c>
      <c r="C1518" s="61" t="s">
        <v>1101</v>
      </c>
      <c r="E1518" s="61" t="s">
        <v>3</v>
      </c>
      <c r="F1518" s="61" t="s">
        <v>1</v>
      </c>
      <c r="G1518" s="61">
        <v>18036</v>
      </c>
      <c r="R1518" s="61" t="s">
        <v>174</v>
      </c>
      <c r="S1518" s="61" t="s">
        <v>174</v>
      </c>
      <c r="T1518" s="61" t="s">
        <v>175</v>
      </c>
      <c r="U1518" s="61" t="s">
        <v>175</v>
      </c>
      <c r="V1518" s="61" t="s">
        <v>176</v>
      </c>
      <c r="W1518" s="61" t="s">
        <v>177</v>
      </c>
      <c r="X1518" s="61" t="s">
        <v>178</v>
      </c>
      <c r="Y1518" s="61" t="s">
        <v>179</v>
      </c>
    </row>
    <row r="1519" spans="1:25" x14ac:dyDescent="0.25">
      <c r="A1519" s="61">
        <v>2201939</v>
      </c>
      <c r="B1519" s="61" t="s">
        <v>2186</v>
      </c>
      <c r="C1519" s="61" t="s">
        <v>285</v>
      </c>
      <c r="E1519" s="61" t="s">
        <v>2</v>
      </c>
      <c r="F1519" s="61" t="s">
        <v>1</v>
      </c>
      <c r="G1519" s="61">
        <v>18003</v>
      </c>
      <c r="R1519" s="61" t="s">
        <v>174</v>
      </c>
      <c r="S1519" s="61" t="s">
        <v>174</v>
      </c>
      <c r="T1519" s="61" t="s">
        <v>175</v>
      </c>
      <c r="U1519" s="61" t="s">
        <v>175</v>
      </c>
      <c r="V1519" s="61" t="s">
        <v>176</v>
      </c>
      <c r="W1519" s="61" t="s">
        <v>177</v>
      </c>
      <c r="X1519" s="61" t="s">
        <v>178</v>
      </c>
      <c r="Y1519" s="61" t="s">
        <v>179</v>
      </c>
    </row>
    <row r="1520" spans="1:25" x14ac:dyDescent="0.25">
      <c r="A1520" s="61">
        <v>2201960</v>
      </c>
      <c r="B1520" s="61" t="s">
        <v>2187</v>
      </c>
      <c r="C1520" s="61" t="s">
        <v>1418</v>
      </c>
      <c r="E1520" s="61" t="s">
        <v>3</v>
      </c>
      <c r="F1520" s="61" t="s">
        <v>1</v>
      </c>
      <c r="G1520" s="61">
        <v>18003</v>
      </c>
      <c r="R1520" s="61" t="s">
        <v>174</v>
      </c>
      <c r="S1520" s="61" t="s">
        <v>174</v>
      </c>
      <c r="T1520" s="61" t="s">
        <v>175</v>
      </c>
      <c r="U1520" s="61" t="s">
        <v>175</v>
      </c>
      <c r="V1520" s="61" t="s">
        <v>176</v>
      </c>
      <c r="W1520" s="61" t="s">
        <v>177</v>
      </c>
      <c r="X1520" s="61" t="s">
        <v>178</v>
      </c>
      <c r="Y1520" s="61" t="s">
        <v>179</v>
      </c>
    </row>
    <row r="1521" spans="1:25" x14ac:dyDescent="0.25">
      <c r="A1521" s="61">
        <v>2202004</v>
      </c>
      <c r="B1521" s="61" t="s">
        <v>2009</v>
      </c>
      <c r="C1521" s="61" t="s">
        <v>227</v>
      </c>
      <c r="E1521" s="61" t="s">
        <v>3</v>
      </c>
      <c r="F1521" s="61" t="s">
        <v>0</v>
      </c>
      <c r="G1521" s="61">
        <v>41026</v>
      </c>
      <c r="R1521" s="61" t="s">
        <v>174</v>
      </c>
      <c r="S1521" s="61" t="s">
        <v>174</v>
      </c>
      <c r="T1521" s="61" t="s">
        <v>175</v>
      </c>
      <c r="U1521" s="61" t="s">
        <v>175</v>
      </c>
      <c r="V1521" s="61" t="s">
        <v>176</v>
      </c>
      <c r="W1521" s="61" t="s">
        <v>177</v>
      </c>
      <c r="X1521" s="61" t="s">
        <v>178</v>
      </c>
      <c r="Y1521" s="61" t="s">
        <v>179</v>
      </c>
    </row>
    <row r="1522" spans="1:25" x14ac:dyDescent="0.25">
      <c r="A1522" s="61">
        <v>2202216</v>
      </c>
      <c r="B1522" s="61" t="s">
        <v>2188</v>
      </c>
      <c r="C1522" s="61" t="s">
        <v>217</v>
      </c>
      <c r="E1522" s="61" t="s">
        <v>3</v>
      </c>
      <c r="F1522" s="61" t="s">
        <v>0</v>
      </c>
      <c r="G1522" s="61">
        <v>41012</v>
      </c>
      <c r="R1522" s="61" t="s">
        <v>174</v>
      </c>
      <c r="S1522" s="61" t="s">
        <v>174</v>
      </c>
      <c r="T1522" s="61" t="s">
        <v>175</v>
      </c>
      <c r="U1522" s="61" t="s">
        <v>175</v>
      </c>
      <c r="V1522" s="61" t="s">
        <v>176</v>
      </c>
      <c r="W1522" s="61" t="s">
        <v>177</v>
      </c>
      <c r="X1522" s="61" t="s">
        <v>178</v>
      </c>
      <c r="Y1522" s="61" t="s">
        <v>179</v>
      </c>
    </row>
    <row r="1523" spans="1:25" x14ac:dyDescent="0.25">
      <c r="A1523" s="61">
        <v>2202223</v>
      </c>
      <c r="B1523" s="61" t="s">
        <v>2188</v>
      </c>
      <c r="C1523" s="61" t="s">
        <v>205</v>
      </c>
      <c r="E1523" s="61" t="s">
        <v>3</v>
      </c>
      <c r="F1523" s="61" t="s">
        <v>1</v>
      </c>
      <c r="G1523" s="61">
        <v>41012</v>
      </c>
      <c r="R1523" s="61" t="s">
        <v>174</v>
      </c>
      <c r="S1523" s="61" t="s">
        <v>174</v>
      </c>
      <c r="T1523" s="61" t="s">
        <v>175</v>
      </c>
      <c r="U1523" s="61" t="s">
        <v>175</v>
      </c>
      <c r="V1523" s="61" t="s">
        <v>176</v>
      </c>
      <c r="W1523" s="61" t="s">
        <v>177</v>
      </c>
      <c r="X1523" s="61" t="s">
        <v>178</v>
      </c>
      <c r="Y1523" s="61" t="s">
        <v>179</v>
      </c>
    </row>
    <row r="1524" spans="1:25" x14ac:dyDescent="0.25">
      <c r="A1524" s="61">
        <v>2202230</v>
      </c>
      <c r="B1524" s="61" t="s">
        <v>2189</v>
      </c>
      <c r="C1524" s="61" t="s">
        <v>423</v>
      </c>
      <c r="E1524" s="61" t="s">
        <v>3</v>
      </c>
      <c r="F1524" s="61" t="s">
        <v>1</v>
      </c>
      <c r="G1524" s="61">
        <v>41012</v>
      </c>
      <c r="R1524" s="61" t="s">
        <v>174</v>
      </c>
      <c r="S1524" s="61" t="s">
        <v>174</v>
      </c>
      <c r="T1524" s="61" t="s">
        <v>175</v>
      </c>
      <c r="U1524" s="61" t="s">
        <v>175</v>
      </c>
      <c r="V1524" s="61" t="s">
        <v>176</v>
      </c>
      <c r="W1524" s="61" t="s">
        <v>177</v>
      </c>
      <c r="X1524" s="61" t="s">
        <v>178</v>
      </c>
      <c r="Y1524" s="61" t="s">
        <v>179</v>
      </c>
    </row>
    <row r="1525" spans="1:25" x14ac:dyDescent="0.25">
      <c r="A1525" s="61">
        <v>2202241</v>
      </c>
      <c r="B1525" s="61" t="s">
        <v>2190</v>
      </c>
      <c r="C1525" s="61" t="s">
        <v>2191</v>
      </c>
      <c r="E1525" s="61" t="s">
        <v>3</v>
      </c>
      <c r="F1525" s="61" t="s">
        <v>0</v>
      </c>
      <c r="G1525" s="61">
        <v>41026</v>
      </c>
      <c r="R1525" s="61" t="s">
        <v>174</v>
      </c>
      <c r="S1525" s="61" t="s">
        <v>174</v>
      </c>
      <c r="T1525" s="61" t="s">
        <v>175</v>
      </c>
      <c r="U1525" s="61" t="s">
        <v>175</v>
      </c>
      <c r="V1525" s="61" t="s">
        <v>176</v>
      </c>
      <c r="W1525" s="61" t="s">
        <v>177</v>
      </c>
      <c r="X1525" s="61" t="s">
        <v>178</v>
      </c>
      <c r="Y1525" s="61" t="s">
        <v>179</v>
      </c>
    </row>
    <row r="1526" spans="1:25" x14ac:dyDescent="0.25">
      <c r="A1526" s="61">
        <v>2202245</v>
      </c>
      <c r="B1526" s="61" t="s">
        <v>2192</v>
      </c>
      <c r="C1526" s="61" t="s">
        <v>637</v>
      </c>
      <c r="E1526" s="61" t="s">
        <v>3</v>
      </c>
      <c r="F1526" s="61" t="s">
        <v>0</v>
      </c>
      <c r="G1526" s="61">
        <v>41026</v>
      </c>
      <c r="R1526" s="61" t="s">
        <v>174</v>
      </c>
      <c r="S1526" s="61" t="s">
        <v>174</v>
      </c>
      <c r="T1526" s="61" t="s">
        <v>175</v>
      </c>
      <c r="U1526" s="61" t="s">
        <v>175</v>
      </c>
      <c r="V1526" s="61" t="s">
        <v>176</v>
      </c>
      <c r="W1526" s="61" t="s">
        <v>177</v>
      </c>
      <c r="X1526" s="61" t="s">
        <v>178</v>
      </c>
      <c r="Y1526" s="61" t="s">
        <v>179</v>
      </c>
    </row>
    <row r="1527" spans="1:25" x14ac:dyDescent="0.25">
      <c r="A1527" s="61">
        <v>2202905</v>
      </c>
      <c r="B1527" s="61" t="s">
        <v>2193</v>
      </c>
      <c r="C1527" s="61" t="s">
        <v>281</v>
      </c>
      <c r="E1527" s="61" t="s">
        <v>3</v>
      </c>
      <c r="F1527" s="61" t="s">
        <v>0</v>
      </c>
      <c r="G1527" s="61">
        <v>18032</v>
      </c>
      <c r="R1527" s="61" t="s">
        <v>174</v>
      </c>
      <c r="S1527" s="61" t="s">
        <v>174</v>
      </c>
      <c r="T1527" s="61" t="s">
        <v>175</v>
      </c>
      <c r="U1527" s="61" t="s">
        <v>175</v>
      </c>
      <c r="V1527" s="61" t="s">
        <v>176</v>
      </c>
      <c r="W1527" s="61" t="s">
        <v>177</v>
      </c>
      <c r="X1527" s="61" t="s">
        <v>178</v>
      </c>
      <c r="Y1527" s="61" t="s">
        <v>179</v>
      </c>
    </row>
    <row r="1528" spans="1:25" x14ac:dyDescent="0.25">
      <c r="A1528" s="61">
        <v>2203242</v>
      </c>
      <c r="B1528" s="61" t="s">
        <v>2194</v>
      </c>
      <c r="C1528" s="61" t="s">
        <v>368</v>
      </c>
      <c r="E1528" s="61" t="s">
        <v>3</v>
      </c>
      <c r="F1528" s="61" t="s">
        <v>1</v>
      </c>
      <c r="G1528" s="61">
        <v>41012</v>
      </c>
      <c r="R1528" s="61" t="s">
        <v>174</v>
      </c>
      <c r="S1528" s="61" t="s">
        <v>174</v>
      </c>
      <c r="T1528" s="61" t="s">
        <v>175</v>
      </c>
      <c r="U1528" s="61" t="s">
        <v>175</v>
      </c>
      <c r="V1528" s="61" t="s">
        <v>176</v>
      </c>
      <c r="W1528" s="61" t="s">
        <v>177</v>
      </c>
      <c r="X1528" s="61" t="s">
        <v>178</v>
      </c>
      <c r="Y1528" s="61" t="s">
        <v>179</v>
      </c>
    </row>
    <row r="1529" spans="1:25" x14ac:dyDescent="0.25">
      <c r="A1529" s="61">
        <v>2203920</v>
      </c>
      <c r="B1529" s="61" t="s">
        <v>2195</v>
      </c>
      <c r="C1529" s="61" t="s">
        <v>856</v>
      </c>
      <c r="E1529" s="61" t="s">
        <v>3</v>
      </c>
      <c r="F1529" s="61" t="s">
        <v>1</v>
      </c>
      <c r="G1529" s="61">
        <v>28001</v>
      </c>
      <c r="R1529" s="61" t="s">
        <v>174</v>
      </c>
      <c r="S1529" s="61" t="s">
        <v>174</v>
      </c>
      <c r="T1529" s="61" t="s">
        <v>175</v>
      </c>
      <c r="U1529" s="61" t="s">
        <v>175</v>
      </c>
      <c r="V1529" s="61" t="s">
        <v>176</v>
      </c>
      <c r="W1529" s="61" t="s">
        <v>177</v>
      </c>
      <c r="X1529" s="61" t="s">
        <v>178</v>
      </c>
      <c r="Y1529" s="61" t="s">
        <v>179</v>
      </c>
    </row>
    <row r="1530" spans="1:25" x14ac:dyDescent="0.25">
      <c r="A1530" s="61">
        <v>2204112</v>
      </c>
      <c r="B1530" s="61" t="s">
        <v>2196</v>
      </c>
      <c r="C1530" s="61" t="s">
        <v>1378</v>
      </c>
      <c r="E1530" s="61" t="s">
        <v>2</v>
      </c>
      <c r="F1530" s="61" t="s">
        <v>0</v>
      </c>
      <c r="G1530" s="61">
        <v>37023</v>
      </c>
      <c r="R1530" s="61" t="s">
        <v>174</v>
      </c>
      <c r="S1530" s="61" t="s">
        <v>174</v>
      </c>
      <c r="T1530" s="61" t="s">
        <v>175</v>
      </c>
      <c r="U1530" s="61" t="s">
        <v>175</v>
      </c>
      <c r="V1530" s="61" t="s">
        <v>176</v>
      </c>
      <c r="W1530" s="61" t="s">
        <v>177</v>
      </c>
      <c r="X1530" s="61" t="s">
        <v>178</v>
      </c>
      <c r="Y1530" s="61" t="s">
        <v>179</v>
      </c>
    </row>
    <row r="1531" spans="1:25" x14ac:dyDescent="0.25">
      <c r="A1531" s="61">
        <v>2204126</v>
      </c>
      <c r="B1531" s="61" t="s">
        <v>2197</v>
      </c>
      <c r="C1531" s="61" t="s">
        <v>2198</v>
      </c>
      <c r="E1531" s="61" t="s">
        <v>3</v>
      </c>
      <c r="F1531" s="61" t="s">
        <v>0</v>
      </c>
      <c r="G1531" s="61">
        <v>37023</v>
      </c>
      <c r="R1531" s="61" t="s">
        <v>174</v>
      </c>
      <c r="S1531" s="61" t="s">
        <v>174</v>
      </c>
      <c r="T1531" s="61" t="s">
        <v>175</v>
      </c>
      <c r="U1531" s="61" t="s">
        <v>175</v>
      </c>
      <c r="V1531" s="61" t="s">
        <v>176</v>
      </c>
      <c r="W1531" s="61" t="s">
        <v>177</v>
      </c>
      <c r="X1531" s="61" t="s">
        <v>178</v>
      </c>
      <c r="Y1531" s="61" t="s">
        <v>179</v>
      </c>
    </row>
    <row r="1532" spans="1:25" x14ac:dyDescent="0.25">
      <c r="A1532" s="61">
        <v>2204155</v>
      </c>
      <c r="B1532" s="61" t="s">
        <v>2199</v>
      </c>
      <c r="C1532" s="61" t="s">
        <v>2200</v>
      </c>
      <c r="E1532" s="61" t="s">
        <v>2</v>
      </c>
      <c r="F1532" s="61" t="s">
        <v>1</v>
      </c>
      <c r="G1532" s="61">
        <v>45033</v>
      </c>
      <c r="R1532" s="61" t="s">
        <v>174</v>
      </c>
      <c r="S1532" s="61" t="s">
        <v>174</v>
      </c>
      <c r="T1532" s="61" t="s">
        <v>175</v>
      </c>
      <c r="U1532" s="61" t="s">
        <v>175</v>
      </c>
      <c r="V1532" s="61" t="s">
        <v>176</v>
      </c>
      <c r="W1532" s="61" t="s">
        <v>177</v>
      </c>
      <c r="X1532" s="61" t="s">
        <v>178</v>
      </c>
      <c r="Y1532" s="61" t="s">
        <v>179</v>
      </c>
    </row>
    <row r="1533" spans="1:25" x14ac:dyDescent="0.25">
      <c r="A1533" s="61">
        <v>2204268</v>
      </c>
      <c r="B1533" s="61" t="s">
        <v>2201</v>
      </c>
      <c r="C1533" s="61" t="s">
        <v>839</v>
      </c>
      <c r="E1533" s="61" t="s">
        <v>2</v>
      </c>
      <c r="F1533" s="61" t="s">
        <v>1</v>
      </c>
      <c r="G1533" s="61">
        <v>28009</v>
      </c>
      <c r="R1533" s="61" t="s">
        <v>174</v>
      </c>
      <c r="S1533" s="61" t="s">
        <v>174</v>
      </c>
      <c r="T1533" s="61" t="s">
        <v>175</v>
      </c>
      <c r="U1533" s="61" t="s">
        <v>175</v>
      </c>
      <c r="V1533" s="61" t="s">
        <v>176</v>
      </c>
      <c r="W1533" s="61" t="s">
        <v>177</v>
      </c>
      <c r="X1533" s="61" t="s">
        <v>178</v>
      </c>
      <c r="Y1533" s="61" t="s">
        <v>179</v>
      </c>
    </row>
    <row r="1534" spans="1:25" x14ac:dyDescent="0.25">
      <c r="A1534" s="61">
        <v>2204297</v>
      </c>
      <c r="B1534" s="61" t="s">
        <v>2202</v>
      </c>
      <c r="C1534" s="61" t="s">
        <v>1710</v>
      </c>
      <c r="E1534" s="61" t="s">
        <v>3</v>
      </c>
      <c r="F1534" s="61" t="s">
        <v>1</v>
      </c>
      <c r="G1534" s="61">
        <v>37043</v>
      </c>
      <c r="R1534" s="61" t="s">
        <v>174</v>
      </c>
      <c r="S1534" s="61" t="s">
        <v>174</v>
      </c>
      <c r="T1534" s="61" t="s">
        <v>175</v>
      </c>
      <c r="U1534" s="61" t="s">
        <v>175</v>
      </c>
      <c r="V1534" s="61" t="s">
        <v>176</v>
      </c>
      <c r="W1534" s="61" t="s">
        <v>177</v>
      </c>
      <c r="X1534" s="61" t="s">
        <v>178</v>
      </c>
      <c r="Y1534" s="61" t="s">
        <v>179</v>
      </c>
    </row>
    <row r="1535" spans="1:25" x14ac:dyDescent="0.25">
      <c r="A1535" s="61">
        <v>2204391</v>
      </c>
      <c r="B1535" s="61" t="s">
        <v>2203</v>
      </c>
      <c r="C1535" s="61" t="s">
        <v>1378</v>
      </c>
      <c r="E1535" s="61" t="s">
        <v>2</v>
      </c>
      <c r="F1535" s="61" t="s">
        <v>0</v>
      </c>
      <c r="G1535" s="61">
        <v>37043</v>
      </c>
      <c r="R1535" s="61" t="s">
        <v>174</v>
      </c>
      <c r="S1535" s="61" t="s">
        <v>174</v>
      </c>
      <c r="T1535" s="61" t="s">
        <v>175</v>
      </c>
      <c r="U1535" s="61" t="s">
        <v>175</v>
      </c>
      <c r="V1535" s="61" t="s">
        <v>176</v>
      </c>
      <c r="W1535" s="61" t="s">
        <v>177</v>
      </c>
      <c r="X1535" s="61" t="s">
        <v>178</v>
      </c>
      <c r="Y1535" s="61" t="s">
        <v>179</v>
      </c>
    </row>
    <row r="1536" spans="1:25" x14ac:dyDescent="0.25">
      <c r="A1536" s="61">
        <v>2204516</v>
      </c>
      <c r="B1536" s="61" t="s">
        <v>2204</v>
      </c>
      <c r="C1536" s="61" t="s">
        <v>550</v>
      </c>
      <c r="E1536" s="61" t="s">
        <v>2</v>
      </c>
      <c r="F1536" s="61" t="s">
        <v>1</v>
      </c>
      <c r="G1536" s="61">
        <v>37023</v>
      </c>
      <c r="R1536" s="61" t="s">
        <v>174</v>
      </c>
      <c r="S1536" s="61" t="s">
        <v>174</v>
      </c>
      <c r="T1536" s="61" t="s">
        <v>175</v>
      </c>
      <c r="U1536" s="61" t="s">
        <v>175</v>
      </c>
      <c r="V1536" s="61" t="s">
        <v>176</v>
      </c>
      <c r="W1536" s="61" t="s">
        <v>177</v>
      </c>
      <c r="X1536" s="61" t="s">
        <v>178</v>
      </c>
      <c r="Y1536" s="61" t="s">
        <v>179</v>
      </c>
    </row>
    <row r="1537" spans="1:25" x14ac:dyDescent="0.25">
      <c r="A1537" s="61">
        <v>2204725</v>
      </c>
      <c r="B1537" s="61" t="s">
        <v>2205</v>
      </c>
      <c r="C1537" s="61" t="s">
        <v>2206</v>
      </c>
      <c r="E1537" s="61" t="s">
        <v>2</v>
      </c>
      <c r="F1537" s="61" t="s">
        <v>0</v>
      </c>
      <c r="G1537" s="61">
        <v>45016</v>
      </c>
      <c r="R1537" s="61" t="s">
        <v>174</v>
      </c>
      <c r="S1537" s="61" t="s">
        <v>174</v>
      </c>
      <c r="T1537" s="61" t="s">
        <v>175</v>
      </c>
      <c r="U1537" s="61" t="s">
        <v>175</v>
      </c>
      <c r="V1537" s="61" t="s">
        <v>176</v>
      </c>
      <c r="W1537" s="61" t="s">
        <v>177</v>
      </c>
      <c r="X1537" s="61" t="s">
        <v>178</v>
      </c>
      <c r="Y1537" s="61" t="s">
        <v>179</v>
      </c>
    </row>
    <row r="1538" spans="1:25" x14ac:dyDescent="0.25">
      <c r="A1538" s="61">
        <v>2204822</v>
      </c>
      <c r="B1538" s="61" t="s">
        <v>2207</v>
      </c>
      <c r="C1538" s="61" t="s">
        <v>2208</v>
      </c>
      <c r="E1538" s="61" t="s">
        <v>3</v>
      </c>
      <c r="F1538" s="61" t="s">
        <v>1</v>
      </c>
      <c r="G1538" s="61">
        <v>37015</v>
      </c>
      <c r="R1538" s="61" t="s">
        <v>174</v>
      </c>
      <c r="S1538" s="61" t="s">
        <v>174</v>
      </c>
      <c r="T1538" s="61" t="s">
        <v>175</v>
      </c>
      <c r="U1538" s="61" t="s">
        <v>175</v>
      </c>
      <c r="V1538" s="61" t="s">
        <v>176</v>
      </c>
      <c r="W1538" s="61" t="s">
        <v>177</v>
      </c>
      <c r="X1538" s="61" t="s">
        <v>178</v>
      </c>
      <c r="Y1538" s="61" t="s">
        <v>179</v>
      </c>
    </row>
    <row r="1539" spans="1:25" x14ac:dyDescent="0.25">
      <c r="A1539" s="61">
        <v>2204857</v>
      </c>
      <c r="B1539" s="61" t="s">
        <v>2209</v>
      </c>
      <c r="C1539" s="61" t="s">
        <v>2210</v>
      </c>
      <c r="E1539" s="61" t="s">
        <v>3</v>
      </c>
      <c r="F1539" s="61" t="s">
        <v>0</v>
      </c>
      <c r="G1539" s="61">
        <v>41012</v>
      </c>
      <c r="R1539" s="61" t="s">
        <v>174</v>
      </c>
      <c r="S1539" s="61" t="s">
        <v>174</v>
      </c>
      <c r="T1539" s="61" t="s">
        <v>175</v>
      </c>
      <c r="U1539" s="61" t="s">
        <v>175</v>
      </c>
      <c r="V1539" s="61" t="s">
        <v>176</v>
      </c>
      <c r="W1539" s="61" t="s">
        <v>177</v>
      </c>
      <c r="X1539" s="61" t="s">
        <v>178</v>
      </c>
      <c r="Y1539" s="61" t="s">
        <v>179</v>
      </c>
    </row>
    <row r="1540" spans="1:25" x14ac:dyDescent="0.25">
      <c r="A1540" s="61">
        <v>2204926</v>
      </c>
      <c r="B1540" s="61" t="s">
        <v>2211</v>
      </c>
      <c r="C1540" s="61" t="s">
        <v>679</v>
      </c>
      <c r="E1540" s="61" t="s">
        <v>3</v>
      </c>
      <c r="F1540" s="61" t="s">
        <v>0</v>
      </c>
      <c r="G1540" s="61">
        <v>37042</v>
      </c>
      <c r="R1540" s="61" t="s">
        <v>174</v>
      </c>
      <c r="S1540" s="61" t="s">
        <v>174</v>
      </c>
      <c r="T1540" s="61" t="s">
        <v>175</v>
      </c>
      <c r="U1540" s="61" t="s">
        <v>175</v>
      </c>
      <c r="V1540" s="61" t="s">
        <v>176</v>
      </c>
      <c r="W1540" s="61" t="s">
        <v>177</v>
      </c>
      <c r="X1540" s="61" t="s">
        <v>178</v>
      </c>
      <c r="Y1540" s="61" t="s">
        <v>179</v>
      </c>
    </row>
    <row r="1541" spans="1:25" x14ac:dyDescent="0.25">
      <c r="A1541" s="61">
        <v>2204941</v>
      </c>
      <c r="B1541" s="61" t="s">
        <v>2212</v>
      </c>
      <c r="C1541" s="61" t="s">
        <v>1236</v>
      </c>
      <c r="E1541" s="61" t="s">
        <v>3</v>
      </c>
      <c r="F1541" s="61" t="s">
        <v>1</v>
      </c>
      <c r="G1541" s="61">
        <v>37042</v>
      </c>
      <c r="R1541" s="61" t="s">
        <v>174</v>
      </c>
      <c r="S1541" s="61" t="s">
        <v>174</v>
      </c>
      <c r="T1541" s="61" t="s">
        <v>175</v>
      </c>
      <c r="U1541" s="61" t="s">
        <v>175</v>
      </c>
      <c r="V1541" s="61" t="s">
        <v>176</v>
      </c>
      <c r="W1541" s="61" t="s">
        <v>177</v>
      </c>
      <c r="X1541" s="61" t="s">
        <v>178</v>
      </c>
      <c r="Y1541" s="61" t="s">
        <v>179</v>
      </c>
    </row>
    <row r="1542" spans="1:25" x14ac:dyDescent="0.25">
      <c r="A1542" s="61">
        <v>2204948</v>
      </c>
      <c r="B1542" s="61" t="s">
        <v>2213</v>
      </c>
      <c r="C1542" s="61" t="s">
        <v>2214</v>
      </c>
      <c r="E1542" s="61" t="s">
        <v>2</v>
      </c>
      <c r="F1542" s="61" t="s">
        <v>1</v>
      </c>
      <c r="G1542" s="61">
        <v>37042</v>
      </c>
      <c r="R1542" s="61" t="s">
        <v>174</v>
      </c>
      <c r="S1542" s="61" t="s">
        <v>174</v>
      </c>
      <c r="T1542" s="61" t="s">
        <v>175</v>
      </c>
      <c r="U1542" s="61" t="s">
        <v>175</v>
      </c>
      <c r="V1542" s="61" t="s">
        <v>176</v>
      </c>
      <c r="W1542" s="61" t="s">
        <v>177</v>
      </c>
      <c r="X1542" s="61" t="s">
        <v>178</v>
      </c>
      <c r="Y1542" s="61" t="s">
        <v>179</v>
      </c>
    </row>
    <row r="1543" spans="1:25" x14ac:dyDescent="0.25">
      <c r="A1543" s="61">
        <v>2204964</v>
      </c>
      <c r="B1543" s="61" t="s">
        <v>2215</v>
      </c>
      <c r="C1543" s="61" t="s">
        <v>2216</v>
      </c>
      <c r="E1543" s="61" t="s">
        <v>2</v>
      </c>
      <c r="F1543" s="61" t="s">
        <v>1</v>
      </c>
      <c r="G1543" s="61">
        <v>37042</v>
      </c>
      <c r="R1543" s="61" t="s">
        <v>174</v>
      </c>
      <c r="S1543" s="61" t="s">
        <v>174</v>
      </c>
      <c r="T1543" s="61" t="s">
        <v>175</v>
      </c>
      <c r="U1543" s="61" t="s">
        <v>175</v>
      </c>
      <c r="V1543" s="61" t="s">
        <v>176</v>
      </c>
      <c r="W1543" s="61" t="s">
        <v>177</v>
      </c>
      <c r="X1543" s="61" t="s">
        <v>178</v>
      </c>
      <c r="Y1543" s="61" t="s">
        <v>179</v>
      </c>
    </row>
    <row r="1544" spans="1:25" x14ac:dyDescent="0.25">
      <c r="A1544" s="61">
        <v>2204979</v>
      </c>
      <c r="B1544" s="61" t="s">
        <v>2217</v>
      </c>
      <c r="C1544" s="61" t="s">
        <v>2218</v>
      </c>
      <c r="E1544" s="61" t="s">
        <v>3</v>
      </c>
      <c r="F1544" s="61" t="s">
        <v>0</v>
      </c>
      <c r="G1544" s="61">
        <v>37042</v>
      </c>
      <c r="R1544" s="61" t="s">
        <v>174</v>
      </c>
      <c r="S1544" s="61" t="s">
        <v>174</v>
      </c>
      <c r="T1544" s="61" t="s">
        <v>175</v>
      </c>
      <c r="U1544" s="61" t="s">
        <v>175</v>
      </c>
      <c r="V1544" s="61" t="s">
        <v>176</v>
      </c>
      <c r="W1544" s="61" t="s">
        <v>177</v>
      </c>
      <c r="X1544" s="61" t="s">
        <v>178</v>
      </c>
      <c r="Y1544" s="61" t="s">
        <v>179</v>
      </c>
    </row>
    <row r="1545" spans="1:25" x14ac:dyDescent="0.25">
      <c r="A1545" s="61">
        <v>2205117</v>
      </c>
      <c r="B1545" s="61" t="s">
        <v>676</v>
      </c>
      <c r="C1545" s="61" t="s">
        <v>1470</v>
      </c>
      <c r="E1545" s="61" t="s">
        <v>3</v>
      </c>
      <c r="F1545" s="61" t="s">
        <v>1</v>
      </c>
      <c r="G1545" s="61">
        <v>28031</v>
      </c>
      <c r="R1545" s="61" t="s">
        <v>174</v>
      </c>
      <c r="S1545" s="61" t="s">
        <v>174</v>
      </c>
      <c r="T1545" s="61" t="s">
        <v>175</v>
      </c>
      <c r="U1545" s="61" t="s">
        <v>175</v>
      </c>
      <c r="V1545" s="61" t="s">
        <v>176</v>
      </c>
      <c r="W1545" s="61" t="s">
        <v>177</v>
      </c>
      <c r="X1545" s="61" t="s">
        <v>178</v>
      </c>
      <c r="Y1545" s="61" t="s">
        <v>179</v>
      </c>
    </row>
    <row r="1546" spans="1:25" x14ac:dyDescent="0.25">
      <c r="A1546" s="61">
        <v>2205186</v>
      </c>
      <c r="B1546" s="61" t="s">
        <v>2219</v>
      </c>
      <c r="C1546" s="61" t="s">
        <v>2220</v>
      </c>
      <c r="E1546" s="61" t="s">
        <v>2</v>
      </c>
      <c r="F1546" s="61" t="s">
        <v>1</v>
      </c>
      <c r="G1546" s="61">
        <v>28031</v>
      </c>
      <c r="R1546" s="61" t="s">
        <v>174</v>
      </c>
      <c r="S1546" s="61" t="s">
        <v>174</v>
      </c>
      <c r="T1546" s="61" t="s">
        <v>175</v>
      </c>
      <c r="U1546" s="61" t="s">
        <v>175</v>
      </c>
      <c r="V1546" s="61" t="s">
        <v>176</v>
      </c>
      <c r="W1546" s="61" t="s">
        <v>177</v>
      </c>
      <c r="X1546" s="61" t="s">
        <v>178</v>
      </c>
      <c r="Y1546" s="61" t="s">
        <v>179</v>
      </c>
    </row>
    <row r="1547" spans="1:25" x14ac:dyDescent="0.25">
      <c r="A1547" s="61">
        <v>2205579</v>
      </c>
      <c r="B1547" s="61" t="s">
        <v>2221</v>
      </c>
      <c r="C1547" s="61" t="s">
        <v>2222</v>
      </c>
      <c r="E1547" s="61" t="s">
        <v>3</v>
      </c>
      <c r="F1547" s="61" t="s">
        <v>1</v>
      </c>
      <c r="G1547" s="61">
        <v>41016</v>
      </c>
      <c r="R1547" s="61" t="s">
        <v>174</v>
      </c>
      <c r="S1547" s="61" t="s">
        <v>174</v>
      </c>
      <c r="T1547" s="61" t="s">
        <v>175</v>
      </c>
      <c r="U1547" s="61" t="s">
        <v>175</v>
      </c>
      <c r="V1547" s="61" t="s">
        <v>176</v>
      </c>
      <c r="W1547" s="61" t="s">
        <v>177</v>
      </c>
      <c r="X1547" s="61" t="s">
        <v>178</v>
      </c>
      <c r="Y1547" s="61" t="s">
        <v>179</v>
      </c>
    </row>
    <row r="1548" spans="1:25" x14ac:dyDescent="0.25">
      <c r="A1548" s="61">
        <v>2206127</v>
      </c>
      <c r="B1548" s="61" t="s">
        <v>2223</v>
      </c>
      <c r="C1548" s="61" t="s">
        <v>2224</v>
      </c>
      <c r="E1548" s="61" t="s">
        <v>3</v>
      </c>
      <c r="F1548" s="61" t="s">
        <v>0</v>
      </c>
      <c r="G1548" s="61">
        <v>28011</v>
      </c>
      <c r="R1548" s="61" t="s">
        <v>174</v>
      </c>
      <c r="S1548" s="61" t="s">
        <v>174</v>
      </c>
      <c r="T1548" s="61" t="s">
        <v>175</v>
      </c>
      <c r="U1548" s="61" t="s">
        <v>175</v>
      </c>
      <c r="V1548" s="61" t="s">
        <v>176</v>
      </c>
      <c r="W1548" s="61" t="s">
        <v>177</v>
      </c>
      <c r="X1548" s="61" t="s">
        <v>178</v>
      </c>
      <c r="Y1548" s="61" t="s">
        <v>179</v>
      </c>
    </row>
    <row r="1549" spans="1:25" x14ac:dyDescent="0.25">
      <c r="A1549" s="61">
        <v>2206139</v>
      </c>
      <c r="B1549" s="61" t="s">
        <v>2225</v>
      </c>
      <c r="C1549" s="61" t="s">
        <v>205</v>
      </c>
      <c r="E1549" s="61" t="s">
        <v>2</v>
      </c>
      <c r="F1549" s="61" t="s">
        <v>1</v>
      </c>
      <c r="G1549" s="61">
        <v>28011</v>
      </c>
      <c r="R1549" s="61" t="s">
        <v>174</v>
      </c>
      <c r="S1549" s="61" t="s">
        <v>174</v>
      </c>
      <c r="T1549" s="61" t="s">
        <v>175</v>
      </c>
      <c r="U1549" s="61" t="s">
        <v>175</v>
      </c>
      <c r="V1549" s="61" t="s">
        <v>176</v>
      </c>
      <c r="W1549" s="61" t="s">
        <v>177</v>
      </c>
      <c r="X1549" s="61" t="s">
        <v>178</v>
      </c>
      <c r="Y1549" s="61" t="s">
        <v>179</v>
      </c>
    </row>
    <row r="1550" spans="1:25" x14ac:dyDescent="0.25">
      <c r="A1550" s="61">
        <v>2206251</v>
      </c>
      <c r="B1550" s="61" t="s">
        <v>2226</v>
      </c>
      <c r="C1550" s="61" t="s">
        <v>200</v>
      </c>
      <c r="E1550" s="61" t="s">
        <v>3</v>
      </c>
      <c r="F1550" s="61" t="s">
        <v>1</v>
      </c>
      <c r="G1550" s="61">
        <v>28009</v>
      </c>
      <c r="R1550" s="61" t="s">
        <v>174</v>
      </c>
      <c r="S1550" s="61" t="s">
        <v>174</v>
      </c>
      <c r="T1550" s="61" t="s">
        <v>175</v>
      </c>
      <c r="U1550" s="61" t="s">
        <v>175</v>
      </c>
      <c r="V1550" s="61" t="s">
        <v>176</v>
      </c>
      <c r="W1550" s="61" t="s">
        <v>177</v>
      </c>
      <c r="X1550" s="61" t="s">
        <v>178</v>
      </c>
      <c r="Y1550" s="61" t="s">
        <v>179</v>
      </c>
    </row>
    <row r="1551" spans="1:25" x14ac:dyDescent="0.25">
      <c r="A1551" s="61">
        <v>2206265</v>
      </c>
      <c r="B1551" s="61" t="s">
        <v>1680</v>
      </c>
      <c r="C1551" s="61" t="s">
        <v>281</v>
      </c>
      <c r="E1551" s="61" t="s">
        <v>2</v>
      </c>
      <c r="F1551" s="61" t="s">
        <v>0</v>
      </c>
      <c r="G1551" s="61">
        <v>45033</v>
      </c>
      <c r="R1551" s="61" t="s">
        <v>174</v>
      </c>
      <c r="S1551" s="61" t="s">
        <v>174</v>
      </c>
      <c r="T1551" s="61" t="s">
        <v>175</v>
      </c>
      <c r="U1551" s="61" t="s">
        <v>175</v>
      </c>
      <c r="V1551" s="61" t="s">
        <v>176</v>
      </c>
      <c r="W1551" s="61" t="s">
        <v>177</v>
      </c>
      <c r="X1551" s="61" t="s">
        <v>178</v>
      </c>
      <c r="Y1551" s="61" t="s">
        <v>179</v>
      </c>
    </row>
    <row r="1552" spans="1:25" x14ac:dyDescent="0.25">
      <c r="A1552" s="61">
        <v>2206888</v>
      </c>
      <c r="B1552" s="61" t="s">
        <v>1365</v>
      </c>
      <c r="C1552" s="61" t="s">
        <v>423</v>
      </c>
      <c r="E1552" s="61" t="s">
        <v>2</v>
      </c>
      <c r="F1552" s="61" t="s">
        <v>1</v>
      </c>
      <c r="G1552" s="61">
        <v>45009</v>
      </c>
      <c r="R1552" s="61" t="s">
        <v>174</v>
      </c>
      <c r="S1552" s="61" t="s">
        <v>174</v>
      </c>
      <c r="T1552" s="61" t="s">
        <v>175</v>
      </c>
      <c r="U1552" s="61" t="s">
        <v>175</v>
      </c>
      <c r="V1552" s="61" t="s">
        <v>176</v>
      </c>
      <c r="W1552" s="61" t="s">
        <v>177</v>
      </c>
      <c r="X1552" s="61" t="s">
        <v>178</v>
      </c>
      <c r="Y1552" s="61" t="s">
        <v>179</v>
      </c>
    </row>
    <row r="1553" spans="1:25" x14ac:dyDescent="0.25">
      <c r="A1553" s="61">
        <v>2207088</v>
      </c>
      <c r="B1553" s="61" t="s">
        <v>2227</v>
      </c>
      <c r="C1553" s="61" t="s">
        <v>2228</v>
      </c>
      <c r="E1553" s="61" t="s">
        <v>3</v>
      </c>
      <c r="F1553" s="61" t="s">
        <v>1</v>
      </c>
      <c r="G1553" s="61">
        <v>18035</v>
      </c>
      <c r="R1553" s="61" t="s">
        <v>174</v>
      </c>
      <c r="S1553" s="61" t="s">
        <v>174</v>
      </c>
      <c r="T1553" s="61" t="s">
        <v>175</v>
      </c>
      <c r="U1553" s="61" t="s">
        <v>175</v>
      </c>
      <c r="V1553" s="61" t="s">
        <v>176</v>
      </c>
      <c r="W1553" s="61" t="s">
        <v>177</v>
      </c>
      <c r="X1553" s="61" t="s">
        <v>178</v>
      </c>
      <c r="Y1553" s="61" t="s">
        <v>179</v>
      </c>
    </row>
    <row r="1554" spans="1:25" x14ac:dyDescent="0.25">
      <c r="A1554" s="61">
        <v>2207355</v>
      </c>
      <c r="B1554" s="61" t="s">
        <v>480</v>
      </c>
      <c r="C1554" s="61" t="s">
        <v>2229</v>
      </c>
      <c r="E1554" s="61" t="s">
        <v>3</v>
      </c>
      <c r="F1554" s="61" t="s">
        <v>0</v>
      </c>
      <c r="G1554" s="61">
        <v>18024</v>
      </c>
      <c r="R1554" s="61" t="s">
        <v>174</v>
      </c>
      <c r="S1554" s="61" t="s">
        <v>174</v>
      </c>
      <c r="T1554" s="61" t="s">
        <v>175</v>
      </c>
      <c r="U1554" s="61" t="s">
        <v>175</v>
      </c>
      <c r="V1554" s="61" t="s">
        <v>176</v>
      </c>
      <c r="W1554" s="61" t="s">
        <v>177</v>
      </c>
      <c r="X1554" s="61" t="s">
        <v>178</v>
      </c>
      <c r="Y1554" s="61" t="s">
        <v>179</v>
      </c>
    </row>
    <row r="1555" spans="1:25" x14ac:dyDescent="0.25">
      <c r="A1555" s="61">
        <v>2207432</v>
      </c>
      <c r="B1555" s="61" t="s">
        <v>2230</v>
      </c>
      <c r="C1555" s="61" t="s">
        <v>2231</v>
      </c>
      <c r="E1555" s="61" t="s">
        <v>3</v>
      </c>
      <c r="F1555" s="61" t="s">
        <v>1</v>
      </c>
      <c r="G1555" s="61">
        <v>37042</v>
      </c>
      <c r="R1555" s="61" t="s">
        <v>174</v>
      </c>
      <c r="S1555" s="61" t="s">
        <v>174</v>
      </c>
      <c r="T1555" s="61" t="s">
        <v>175</v>
      </c>
      <c r="U1555" s="61" t="s">
        <v>175</v>
      </c>
      <c r="V1555" s="61" t="s">
        <v>176</v>
      </c>
      <c r="W1555" s="61" t="s">
        <v>177</v>
      </c>
      <c r="X1555" s="61" t="s">
        <v>178</v>
      </c>
      <c r="Y1555" s="61" t="s">
        <v>179</v>
      </c>
    </row>
    <row r="1556" spans="1:25" x14ac:dyDescent="0.25">
      <c r="A1556" s="61">
        <v>2208588</v>
      </c>
      <c r="B1556" s="61" t="s">
        <v>2232</v>
      </c>
      <c r="C1556" s="61" t="s">
        <v>192</v>
      </c>
      <c r="E1556" s="61" t="s">
        <v>3</v>
      </c>
      <c r="F1556" s="61" t="s">
        <v>0</v>
      </c>
      <c r="G1556" s="61">
        <v>45053</v>
      </c>
      <c r="R1556" s="61" t="s">
        <v>174</v>
      </c>
      <c r="S1556" s="61" t="s">
        <v>174</v>
      </c>
      <c r="T1556" s="61" t="s">
        <v>175</v>
      </c>
      <c r="U1556" s="61" t="s">
        <v>175</v>
      </c>
      <c r="V1556" s="61" t="s">
        <v>176</v>
      </c>
      <c r="W1556" s="61" t="s">
        <v>177</v>
      </c>
      <c r="X1556" s="61" t="s">
        <v>178</v>
      </c>
      <c r="Y1556" s="61" t="s">
        <v>179</v>
      </c>
    </row>
    <row r="1557" spans="1:25" x14ac:dyDescent="0.25">
      <c r="A1557" s="61">
        <v>2208702</v>
      </c>
      <c r="B1557" s="61" t="s">
        <v>2233</v>
      </c>
      <c r="C1557" s="61" t="s">
        <v>2234</v>
      </c>
      <c r="E1557" s="61" t="s">
        <v>2</v>
      </c>
      <c r="F1557" s="61" t="s">
        <v>1</v>
      </c>
      <c r="G1557" s="61">
        <v>18035</v>
      </c>
      <c r="R1557" s="61" t="s">
        <v>174</v>
      </c>
      <c r="S1557" s="61" t="s">
        <v>174</v>
      </c>
      <c r="T1557" s="61" t="s">
        <v>175</v>
      </c>
      <c r="U1557" s="61" t="s">
        <v>175</v>
      </c>
      <c r="V1557" s="61" t="s">
        <v>176</v>
      </c>
      <c r="W1557" s="61" t="s">
        <v>177</v>
      </c>
      <c r="X1557" s="61" t="s">
        <v>178</v>
      </c>
      <c r="Y1557" s="61" t="s">
        <v>179</v>
      </c>
    </row>
    <row r="1558" spans="1:25" x14ac:dyDescent="0.25">
      <c r="A1558" s="61">
        <v>2208839</v>
      </c>
      <c r="B1558" s="61" t="s">
        <v>2235</v>
      </c>
      <c r="C1558" s="61" t="s">
        <v>198</v>
      </c>
      <c r="E1558" s="61" t="s">
        <v>3</v>
      </c>
      <c r="F1558" s="61" t="s">
        <v>0</v>
      </c>
      <c r="G1558" s="61">
        <v>36010</v>
      </c>
      <c r="R1558" s="61" t="s">
        <v>174</v>
      </c>
      <c r="S1558" s="61" t="s">
        <v>174</v>
      </c>
      <c r="T1558" s="61" t="s">
        <v>175</v>
      </c>
      <c r="U1558" s="61" t="s">
        <v>175</v>
      </c>
      <c r="V1558" s="61" t="s">
        <v>176</v>
      </c>
      <c r="W1558" s="61" t="s">
        <v>177</v>
      </c>
      <c r="X1558" s="61" t="s">
        <v>178</v>
      </c>
      <c r="Y1558" s="61" t="s">
        <v>179</v>
      </c>
    </row>
    <row r="1559" spans="1:25" x14ac:dyDescent="0.25">
      <c r="A1559" s="61">
        <v>2209106</v>
      </c>
      <c r="B1559" s="61" t="s">
        <v>2236</v>
      </c>
      <c r="C1559" s="61" t="s">
        <v>626</v>
      </c>
      <c r="E1559" s="61" t="s">
        <v>2</v>
      </c>
      <c r="F1559" s="61" t="s">
        <v>1</v>
      </c>
      <c r="G1559" s="61">
        <v>45008</v>
      </c>
      <c r="R1559" s="61" t="s">
        <v>174</v>
      </c>
      <c r="S1559" s="61" t="s">
        <v>174</v>
      </c>
      <c r="T1559" s="61" t="s">
        <v>175</v>
      </c>
      <c r="U1559" s="61" t="s">
        <v>175</v>
      </c>
      <c r="V1559" s="61" t="s">
        <v>176</v>
      </c>
      <c r="W1559" s="61" t="s">
        <v>177</v>
      </c>
      <c r="X1559" s="61" t="s">
        <v>178</v>
      </c>
      <c r="Y1559" s="61" t="s">
        <v>179</v>
      </c>
    </row>
    <row r="1560" spans="1:25" x14ac:dyDescent="0.25">
      <c r="A1560" s="61">
        <v>2209263</v>
      </c>
      <c r="B1560" s="61" t="s">
        <v>2237</v>
      </c>
      <c r="C1560" s="61" t="s">
        <v>2238</v>
      </c>
      <c r="E1560" s="61" t="s">
        <v>2</v>
      </c>
      <c r="F1560" s="61" t="s">
        <v>1</v>
      </c>
      <c r="G1560" s="61">
        <v>36011</v>
      </c>
      <c r="R1560" s="61" t="s">
        <v>174</v>
      </c>
      <c r="S1560" s="61" t="s">
        <v>174</v>
      </c>
      <c r="T1560" s="61" t="s">
        <v>175</v>
      </c>
      <c r="U1560" s="61" t="s">
        <v>175</v>
      </c>
      <c r="V1560" s="61" t="s">
        <v>176</v>
      </c>
      <c r="W1560" s="61" t="s">
        <v>177</v>
      </c>
      <c r="X1560" s="61" t="s">
        <v>178</v>
      </c>
      <c r="Y1560" s="61" t="s">
        <v>179</v>
      </c>
    </row>
    <row r="1561" spans="1:25" x14ac:dyDescent="0.25">
      <c r="A1561" s="61">
        <v>2209578</v>
      </c>
      <c r="B1561" s="61" t="s">
        <v>2239</v>
      </c>
      <c r="C1561" s="61" t="s">
        <v>1801</v>
      </c>
      <c r="E1561" s="61" t="s">
        <v>3</v>
      </c>
      <c r="F1561" s="61" t="s">
        <v>1</v>
      </c>
      <c r="G1561" s="61">
        <v>28024</v>
      </c>
      <c r="R1561" s="61" t="s">
        <v>174</v>
      </c>
      <c r="S1561" s="61" t="s">
        <v>174</v>
      </c>
      <c r="T1561" s="61" t="s">
        <v>175</v>
      </c>
      <c r="U1561" s="61" t="s">
        <v>175</v>
      </c>
      <c r="V1561" s="61" t="s">
        <v>176</v>
      </c>
      <c r="W1561" s="61" t="s">
        <v>177</v>
      </c>
      <c r="X1561" s="61" t="s">
        <v>178</v>
      </c>
      <c r="Y1561" s="61" t="s">
        <v>179</v>
      </c>
    </row>
    <row r="1562" spans="1:25" x14ac:dyDescent="0.25">
      <c r="A1562" s="61">
        <v>2209628</v>
      </c>
      <c r="B1562" s="61" t="s">
        <v>2240</v>
      </c>
      <c r="C1562" s="61" t="s">
        <v>532</v>
      </c>
      <c r="E1562" s="61" t="s">
        <v>2</v>
      </c>
      <c r="F1562" s="61" t="s">
        <v>0</v>
      </c>
      <c r="G1562" s="61">
        <v>28024</v>
      </c>
      <c r="R1562" s="61" t="s">
        <v>174</v>
      </c>
      <c r="S1562" s="61" t="s">
        <v>174</v>
      </c>
      <c r="T1562" s="61" t="s">
        <v>175</v>
      </c>
      <c r="U1562" s="61" t="s">
        <v>175</v>
      </c>
      <c r="V1562" s="61" t="s">
        <v>176</v>
      </c>
      <c r="W1562" s="61" t="s">
        <v>177</v>
      </c>
      <c r="X1562" s="61" t="s">
        <v>178</v>
      </c>
      <c r="Y1562" s="61" t="s">
        <v>179</v>
      </c>
    </row>
    <row r="1563" spans="1:25" x14ac:dyDescent="0.25">
      <c r="A1563" s="61">
        <v>2210132</v>
      </c>
      <c r="B1563" s="61" t="s">
        <v>2241</v>
      </c>
      <c r="C1563" s="61" t="s">
        <v>2242</v>
      </c>
      <c r="E1563" s="61" t="s">
        <v>3</v>
      </c>
      <c r="F1563" s="61" t="s">
        <v>1</v>
      </c>
      <c r="G1563" s="61">
        <v>37011</v>
      </c>
      <c r="R1563" s="61" t="s">
        <v>174</v>
      </c>
      <c r="S1563" s="61" t="s">
        <v>174</v>
      </c>
      <c r="T1563" s="61" t="s">
        <v>175</v>
      </c>
      <c r="U1563" s="61" t="s">
        <v>175</v>
      </c>
      <c r="V1563" s="61" t="s">
        <v>176</v>
      </c>
      <c r="W1563" s="61" t="s">
        <v>177</v>
      </c>
      <c r="X1563" s="61" t="s">
        <v>178</v>
      </c>
      <c r="Y1563" s="61" t="s">
        <v>179</v>
      </c>
    </row>
    <row r="1564" spans="1:25" x14ac:dyDescent="0.25">
      <c r="A1564" s="61">
        <v>2210154</v>
      </c>
      <c r="B1564" s="61" t="s">
        <v>260</v>
      </c>
      <c r="C1564" s="61" t="s">
        <v>1197</v>
      </c>
      <c r="E1564" s="61" t="s">
        <v>2</v>
      </c>
      <c r="F1564" s="61" t="s">
        <v>1</v>
      </c>
      <c r="G1564" s="61">
        <v>18032</v>
      </c>
      <c r="R1564" s="61" t="s">
        <v>174</v>
      </c>
      <c r="S1564" s="61" t="s">
        <v>174</v>
      </c>
      <c r="T1564" s="61" t="s">
        <v>175</v>
      </c>
      <c r="U1564" s="61" t="s">
        <v>175</v>
      </c>
      <c r="V1564" s="61" t="s">
        <v>176</v>
      </c>
      <c r="W1564" s="61" t="s">
        <v>177</v>
      </c>
      <c r="X1564" s="61" t="s">
        <v>178</v>
      </c>
      <c r="Y1564" s="61" t="s">
        <v>179</v>
      </c>
    </row>
    <row r="1565" spans="1:25" x14ac:dyDescent="0.25">
      <c r="A1565" s="61">
        <v>2210158</v>
      </c>
      <c r="B1565" s="61" t="s">
        <v>2243</v>
      </c>
      <c r="C1565" s="61" t="s">
        <v>209</v>
      </c>
      <c r="E1565" s="61" t="s">
        <v>2</v>
      </c>
      <c r="F1565" s="61" t="s">
        <v>1</v>
      </c>
      <c r="G1565" s="61">
        <v>18032</v>
      </c>
      <c r="R1565" s="61" t="s">
        <v>174</v>
      </c>
      <c r="S1565" s="61" t="s">
        <v>174</v>
      </c>
      <c r="T1565" s="61" t="s">
        <v>175</v>
      </c>
      <c r="U1565" s="61" t="s">
        <v>175</v>
      </c>
      <c r="V1565" s="61" t="s">
        <v>176</v>
      </c>
      <c r="W1565" s="61" t="s">
        <v>177</v>
      </c>
      <c r="X1565" s="61" t="s">
        <v>178</v>
      </c>
      <c r="Y1565" s="61" t="s">
        <v>179</v>
      </c>
    </row>
    <row r="1566" spans="1:25" x14ac:dyDescent="0.25">
      <c r="A1566" s="61">
        <v>2210215</v>
      </c>
      <c r="B1566" s="61" t="s">
        <v>2244</v>
      </c>
      <c r="C1566" s="61" t="s">
        <v>2245</v>
      </c>
      <c r="E1566" s="61" t="s">
        <v>2</v>
      </c>
      <c r="F1566" s="61" t="s">
        <v>1</v>
      </c>
      <c r="G1566" s="61">
        <v>28011</v>
      </c>
      <c r="R1566" s="61" t="s">
        <v>174</v>
      </c>
      <c r="S1566" s="61" t="s">
        <v>174</v>
      </c>
      <c r="T1566" s="61" t="s">
        <v>175</v>
      </c>
      <c r="U1566" s="61" t="s">
        <v>175</v>
      </c>
      <c r="V1566" s="61" t="s">
        <v>176</v>
      </c>
      <c r="W1566" s="61" t="s">
        <v>177</v>
      </c>
      <c r="X1566" s="61" t="s">
        <v>178</v>
      </c>
      <c r="Y1566" s="61" t="s">
        <v>179</v>
      </c>
    </row>
    <row r="1567" spans="1:25" x14ac:dyDescent="0.25">
      <c r="A1567" s="61">
        <v>2210495</v>
      </c>
      <c r="B1567" s="61" t="s">
        <v>2246</v>
      </c>
      <c r="C1567" s="61" t="s">
        <v>2247</v>
      </c>
      <c r="E1567" s="61" t="s">
        <v>3</v>
      </c>
      <c r="F1567" s="61" t="s">
        <v>1</v>
      </c>
      <c r="G1567" s="61">
        <v>37042</v>
      </c>
      <c r="R1567" s="61" t="s">
        <v>174</v>
      </c>
      <c r="S1567" s="61" t="s">
        <v>174</v>
      </c>
      <c r="T1567" s="61" t="s">
        <v>175</v>
      </c>
      <c r="U1567" s="61" t="s">
        <v>175</v>
      </c>
      <c r="V1567" s="61" t="s">
        <v>176</v>
      </c>
      <c r="W1567" s="61" t="s">
        <v>177</v>
      </c>
      <c r="X1567" s="61" t="s">
        <v>178</v>
      </c>
      <c r="Y1567" s="61" t="s">
        <v>179</v>
      </c>
    </row>
    <row r="1568" spans="1:25" x14ac:dyDescent="0.25">
      <c r="A1568" s="61">
        <v>2210504</v>
      </c>
      <c r="B1568" s="61" t="s">
        <v>2248</v>
      </c>
      <c r="C1568" s="61" t="s">
        <v>231</v>
      </c>
      <c r="E1568" s="61" t="s">
        <v>2</v>
      </c>
      <c r="F1568" s="61" t="s">
        <v>1</v>
      </c>
      <c r="G1568" s="61">
        <v>37042</v>
      </c>
      <c r="R1568" s="61" t="s">
        <v>174</v>
      </c>
      <c r="S1568" s="61" t="s">
        <v>174</v>
      </c>
      <c r="T1568" s="61" t="s">
        <v>175</v>
      </c>
      <c r="U1568" s="61" t="s">
        <v>175</v>
      </c>
      <c r="V1568" s="61" t="s">
        <v>176</v>
      </c>
      <c r="W1568" s="61" t="s">
        <v>177</v>
      </c>
      <c r="X1568" s="61" t="s">
        <v>178</v>
      </c>
      <c r="Y1568" s="61" t="s">
        <v>179</v>
      </c>
    </row>
    <row r="1569" spans="1:25" x14ac:dyDescent="0.25">
      <c r="A1569" s="61">
        <v>2210618</v>
      </c>
      <c r="B1569" s="61" t="s">
        <v>2249</v>
      </c>
      <c r="C1569" s="61" t="s">
        <v>2250</v>
      </c>
      <c r="E1569" s="61" t="s">
        <v>3</v>
      </c>
      <c r="F1569" s="61" t="s">
        <v>1</v>
      </c>
      <c r="G1569" s="61">
        <v>45008</v>
      </c>
      <c r="R1569" s="61" t="s">
        <v>174</v>
      </c>
      <c r="S1569" s="61" t="s">
        <v>174</v>
      </c>
      <c r="T1569" s="61" t="s">
        <v>175</v>
      </c>
      <c r="U1569" s="61" t="s">
        <v>175</v>
      </c>
      <c r="V1569" s="61" t="s">
        <v>176</v>
      </c>
      <c r="W1569" s="61" t="s">
        <v>177</v>
      </c>
      <c r="X1569" s="61" t="s">
        <v>178</v>
      </c>
      <c r="Y1569" s="61" t="s">
        <v>179</v>
      </c>
    </row>
    <row r="1570" spans="1:25" x14ac:dyDescent="0.25">
      <c r="A1570" s="61">
        <v>2210929</v>
      </c>
      <c r="B1570" s="61" t="s">
        <v>2251</v>
      </c>
      <c r="C1570" s="61" t="s">
        <v>491</v>
      </c>
      <c r="E1570" s="61" t="s">
        <v>2</v>
      </c>
      <c r="F1570" s="61" t="s">
        <v>1</v>
      </c>
      <c r="G1570" s="61">
        <v>45009</v>
      </c>
      <c r="R1570" s="61" t="s">
        <v>174</v>
      </c>
      <c r="S1570" s="61" t="s">
        <v>174</v>
      </c>
      <c r="T1570" s="61" t="s">
        <v>175</v>
      </c>
      <c r="U1570" s="61" t="s">
        <v>175</v>
      </c>
      <c r="V1570" s="61" t="s">
        <v>176</v>
      </c>
      <c r="W1570" s="61" t="s">
        <v>177</v>
      </c>
      <c r="X1570" s="61" t="s">
        <v>178</v>
      </c>
      <c r="Y1570" s="61" t="s">
        <v>179</v>
      </c>
    </row>
    <row r="1571" spans="1:25" x14ac:dyDescent="0.25">
      <c r="A1571" s="61">
        <v>2211302</v>
      </c>
      <c r="B1571" s="61" t="s">
        <v>2252</v>
      </c>
      <c r="C1571" s="61" t="s">
        <v>1081</v>
      </c>
      <c r="E1571" s="61" t="s">
        <v>3</v>
      </c>
      <c r="F1571" s="61" t="s">
        <v>1</v>
      </c>
      <c r="G1571" s="61">
        <v>37016</v>
      </c>
      <c r="R1571" s="61" t="s">
        <v>174</v>
      </c>
      <c r="S1571" s="61" t="s">
        <v>174</v>
      </c>
      <c r="T1571" s="61" t="s">
        <v>175</v>
      </c>
      <c r="U1571" s="61" t="s">
        <v>175</v>
      </c>
      <c r="V1571" s="61" t="s">
        <v>176</v>
      </c>
      <c r="W1571" s="61" t="s">
        <v>177</v>
      </c>
      <c r="X1571" s="61" t="s">
        <v>178</v>
      </c>
      <c r="Y1571" s="61" t="s">
        <v>179</v>
      </c>
    </row>
    <row r="1572" spans="1:25" x14ac:dyDescent="0.25">
      <c r="A1572" s="61">
        <v>2211327</v>
      </c>
      <c r="B1572" s="61" t="s">
        <v>845</v>
      </c>
      <c r="C1572" s="61" t="s">
        <v>299</v>
      </c>
      <c r="E1572" s="61" t="s">
        <v>3</v>
      </c>
      <c r="F1572" s="61" t="s">
        <v>1</v>
      </c>
      <c r="G1572" s="61">
        <v>37016</v>
      </c>
      <c r="R1572" s="61" t="s">
        <v>174</v>
      </c>
      <c r="S1572" s="61" t="s">
        <v>174</v>
      </c>
      <c r="T1572" s="61" t="s">
        <v>175</v>
      </c>
      <c r="U1572" s="61" t="s">
        <v>175</v>
      </c>
      <c r="V1572" s="61" t="s">
        <v>176</v>
      </c>
      <c r="W1572" s="61" t="s">
        <v>177</v>
      </c>
      <c r="X1572" s="61" t="s">
        <v>178</v>
      </c>
      <c r="Y1572" s="61" t="s">
        <v>179</v>
      </c>
    </row>
    <row r="1573" spans="1:25" x14ac:dyDescent="0.25">
      <c r="A1573" s="61">
        <v>2211457</v>
      </c>
      <c r="B1573" s="61" t="s">
        <v>2253</v>
      </c>
      <c r="C1573" s="61" t="s">
        <v>229</v>
      </c>
      <c r="E1573" s="61" t="s">
        <v>2</v>
      </c>
      <c r="F1573" s="61" t="s">
        <v>0</v>
      </c>
      <c r="G1573" s="61">
        <v>36010</v>
      </c>
      <c r="R1573" s="61" t="s">
        <v>174</v>
      </c>
      <c r="S1573" s="61" t="s">
        <v>174</v>
      </c>
      <c r="T1573" s="61" t="s">
        <v>175</v>
      </c>
      <c r="U1573" s="61" t="s">
        <v>175</v>
      </c>
      <c r="V1573" s="61" t="s">
        <v>176</v>
      </c>
      <c r="W1573" s="61" t="s">
        <v>177</v>
      </c>
      <c r="X1573" s="61" t="s">
        <v>178</v>
      </c>
      <c r="Y1573" s="61" t="s">
        <v>179</v>
      </c>
    </row>
    <row r="1574" spans="1:25" x14ac:dyDescent="0.25">
      <c r="A1574" s="61">
        <v>2211642</v>
      </c>
      <c r="B1574" s="61" t="s">
        <v>548</v>
      </c>
      <c r="C1574" s="61" t="s">
        <v>481</v>
      </c>
      <c r="E1574" s="61" t="s">
        <v>3</v>
      </c>
      <c r="F1574" s="61" t="s">
        <v>0</v>
      </c>
      <c r="G1574" s="61">
        <v>41003</v>
      </c>
      <c r="R1574" s="61" t="s">
        <v>174</v>
      </c>
      <c r="S1574" s="61" t="s">
        <v>174</v>
      </c>
      <c r="T1574" s="61" t="s">
        <v>175</v>
      </c>
      <c r="U1574" s="61" t="s">
        <v>175</v>
      </c>
      <c r="V1574" s="61" t="s">
        <v>176</v>
      </c>
      <c r="W1574" s="61" t="s">
        <v>177</v>
      </c>
      <c r="X1574" s="61" t="s">
        <v>178</v>
      </c>
      <c r="Y1574" s="61" t="s">
        <v>179</v>
      </c>
    </row>
    <row r="1575" spans="1:25" x14ac:dyDescent="0.25">
      <c r="A1575" s="61">
        <v>2211723</v>
      </c>
      <c r="B1575" s="61" t="s">
        <v>2254</v>
      </c>
      <c r="C1575" s="61" t="s">
        <v>2255</v>
      </c>
      <c r="E1575" s="61" t="s">
        <v>2</v>
      </c>
      <c r="F1575" s="61" t="s">
        <v>1</v>
      </c>
      <c r="G1575" s="61">
        <v>37023</v>
      </c>
      <c r="R1575" s="61" t="s">
        <v>174</v>
      </c>
      <c r="S1575" s="61" t="s">
        <v>174</v>
      </c>
      <c r="T1575" s="61" t="s">
        <v>175</v>
      </c>
      <c r="U1575" s="61" t="s">
        <v>175</v>
      </c>
      <c r="V1575" s="61" t="s">
        <v>176</v>
      </c>
      <c r="W1575" s="61" t="s">
        <v>177</v>
      </c>
      <c r="X1575" s="61" t="s">
        <v>178</v>
      </c>
      <c r="Y1575" s="61" t="s">
        <v>179</v>
      </c>
    </row>
    <row r="1576" spans="1:25" x14ac:dyDescent="0.25">
      <c r="A1576" s="61">
        <v>2211865</v>
      </c>
      <c r="B1576" s="61" t="s">
        <v>2256</v>
      </c>
      <c r="C1576" s="61" t="s">
        <v>2116</v>
      </c>
      <c r="E1576" s="61" t="s">
        <v>3</v>
      </c>
      <c r="F1576" s="61" t="s">
        <v>0</v>
      </c>
      <c r="G1576" s="61">
        <v>41003</v>
      </c>
      <c r="R1576" s="61" t="s">
        <v>174</v>
      </c>
      <c r="S1576" s="61" t="s">
        <v>174</v>
      </c>
      <c r="T1576" s="61" t="s">
        <v>175</v>
      </c>
      <c r="U1576" s="61" t="s">
        <v>175</v>
      </c>
      <c r="V1576" s="61" t="s">
        <v>176</v>
      </c>
      <c r="W1576" s="61" t="s">
        <v>177</v>
      </c>
      <c r="X1576" s="61" t="s">
        <v>178</v>
      </c>
      <c r="Y1576" s="61" t="s">
        <v>179</v>
      </c>
    </row>
    <row r="1577" spans="1:25" x14ac:dyDescent="0.25">
      <c r="A1577" s="61">
        <v>2211869</v>
      </c>
      <c r="B1577" s="61" t="s">
        <v>2256</v>
      </c>
      <c r="C1577" s="61" t="s">
        <v>2257</v>
      </c>
      <c r="E1577" s="61" t="s">
        <v>3</v>
      </c>
      <c r="F1577" s="61" t="s">
        <v>1</v>
      </c>
      <c r="G1577" s="61">
        <v>41003</v>
      </c>
      <c r="R1577" s="61" t="s">
        <v>174</v>
      </c>
      <c r="S1577" s="61" t="s">
        <v>174</v>
      </c>
      <c r="T1577" s="61" t="s">
        <v>175</v>
      </c>
      <c r="U1577" s="61" t="s">
        <v>175</v>
      </c>
      <c r="V1577" s="61" t="s">
        <v>176</v>
      </c>
      <c r="W1577" s="61" t="s">
        <v>177</v>
      </c>
      <c r="X1577" s="61" t="s">
        <v>178</v>
      </c>
      <c r="Y1577" s="61" t="s">
        <v>179</v>
      </c>
    </row>
    <row r="1578" spans="1:25" x14ac:dyDescent="0.25">
      <c r="A1578" s="61">
        <v>2212018</v>
      </c>
      <c r="B1578" s="61" t="s">
        <v>2258</v>
      </c>
      <c r="C1578" s="61" t="s">
        <v>303</v>
      </c>
      <c r="E1578" s="61" t="s">
        <v>3</v>
      </c>
      <c r="F1578" s="61" t="s">
        <v>1</v>
      </c>
      <c r="G1578" s="61">
        <v>37033</v>
      </c>
      <c r="R1578" s="61" t="s">
        <v>174</v>
      </c>
      <c r="S1578" s="61" t="s">
        <v>174</v>
      </c>
      <c r="T1578" s="61" t="s">
        <v>175</v>
      </c>
      <c r="U1578" s="61" t="s">
        <v>175</v>
      </c>
      <c r="V1578" s="61" t="s">
        <v>176</v>
      </c>
      <c r="W1578" s="61" t="s">
        <v>177</v>
      </c>
      <c r="X1578" s="61" t="s">
        <v>178</v>
      </c>
      <c r="Y1578" s="61" t="s">
        <v>179</v>
      </c>
    </row>
    <row r="1579" spans="1:25" x14ac:dyDescent="0.25">
      <c r="A1579" s="61">
        <v>2212808</v>
      </c>
      <c r="B1579" s="61" t="s">
        <v>2259</v>
      </c>
      <c r="C1579" s="61" t="s">
        <v>2260</v>
      </c>
      <c r="E1579" s="61" t="s">
        <v>3</v>
      </c>
      <c r="F1579" s="61" t="s">
        <v>1</v>
      </c>
      <c r="G1579" s="61">
        <v>45009</v>
      </c>
      <c r="R1579" s="61" t="s">
        <v>174</v>
      </c>
      <c r="S1579" s="61" t="s">
        <v>174</v>
      </c>
      <c r="T1579" s="61" t="s">
        <v>175</v>
      </c>
      <c r="U1579" s="61" t="s">
        <v>175</v>
      </c>
      <c r="V1579" s="61" t="s">
        <v>176</v>
      </c>
      <c r="W1579" s="61" t="s">
        <v>177</v>
      </c>
      <c r="X1579" s="61" t="s">
        <v>178</v>
      </c>
      <c r="Y1579" s="61" t="s">
        <v>179</v>
      </c>
    </row>
    <row r="1580" spans="1:25" x14ac:dyDescent="0.25">
      <c r="A1580" s="61">
        <v>2213091</v>
      </c>
      <c r="B1580" s="61" t="s">
        <v>1703</v>
      </c>
      <c r="C1580" s="61" t="s">
        <v>2261</v>
      </c>
      <c r="E1580" s="61" t="s">
        <v>3</v>
      </c>
      <c r="F1580" s="61" t="s">
        <v>1</v>
      </c>
      <c r="G1580" s="61">
        <v>37021</v>
      </c>
      <c r="R1580" s="61" t="s">
        <v>174</v>
      </c>
      <c r="S1580" s="61" t="s">
        <v>174</v>
      </c>
      <c r="T1580" s="61" t="s">
        <v>175</v>
      </c>
      <c r="U1580" s="61" t="s">
        <v>175</v>
      </c>
      <c r="V1580" s="61" t="s">
        <v>176</v>
      </c>
      <c r="W1580" s="61" t="s">
        <v>177</v>
      </c>
      <c r="X1580" s="61" t="s">
        <v>178</v>
      </c>
      <c r="Y1580" s="61" t="s">
        <v>179</v>
      </c>
    </row>
    <row r="1581" spans="1:25" x14ac:dyDescent="0.25">
      <c r="A1581" s="61">
        <v>2213107</v>
      </c>
      <c r="B1581" s="61" t="s">
        <v>2262</v>
      </c>
      <c r="C1581" s="61" t="s">
        <v>338</v>
      </c>
      <c r="E1581" s="61" t="s">
        <v>3</v>
      </c>
      <c r="F1581" s="61" t="s">
        <v>1</v>
      </c>
      <c r="G1581" s="61">
        <v>37021</v>
      </c>
      <c r="R1581" s="61" t="s">
        <v>174</v>
      </c>
      <c r="S1581" s="61" t="s">
        <v>174</v>
      </c>
      <c r="T1581" s="61" t="s">
        <v>175</v>
      </c>
      <c r="U1581" s="61" t="s">
        <v>175</v>
      </c>
      <c r="V1581" s="61" t="s">
        <v>176</v>
      </c>
      <c r="W1581" s="61" t="s">
        <v>177</v>
      </c>
      <c r="X1581" s="61" t="s">
        <v>178</v>
      </c>
      <c r="Y1581" s="61" t="s">
        <v>179</v>
      </c>
    </row>
    <row r="1582" spans="1:25" x14ac:dyDescent="0.25">
      <c r="A1582" s="61">
        <v>2213215</v>
      </c>
      <c r="B1582" s="61" t="s">
        <v>2263</v>
      </c>
      <c r="C1582" s="61" t="s">
        <v>200</v>
      </c>
      <c r="E1582" s="61" t="s">
        <v>2</v>
      </c>
      <c r="F1582" s="61" t="s">
        <v>1</v>
      </c>
      <c r="G1582" s="61">
        <v>37023</v>
      </c>
      <c r="R1582" s="61" t="s">
        <v>174</v>
      </c>
      <c r="S1582" s="61" t="s">
        <v>174</v>
      </c>
      <c r="T1582" s="61" t="s">
        <v>175</v>
      </c>
      <c r="U1582" s="61" t="s">
        <v>175</v>
      </c>
      <c r="V1582" s="61" t="s">
        <v>176</v>
      </c>
      <c r="W1582" s="61" t="s">
        <v>177</v>
      </c>
      <c r="X1582" s="61" t="s">
        <v>178</v>
      </c>
      <c r="Y1582" s="61" t="s">
        <v>179</v>
      </c>
    </row>
    <row r="1583" spans="1:25" x14ac:dyDescent="0.25">
      <c r="A1583" s="61">
        <v>2213227</v>
      </c>
      <c r="B1583" s="61" t="s">
        <v>2264</v>
      </c>
      <c r="C1583" s="61" t="s">
        <v>587</v>
      </c>
      <c r="E1583" s="61" t="s">
        <v>2</v>
      </c>
      <c r="F1583" s="61" t="s">
        <v>1</v>
      </c>
      <c r="G1583" s="61">
        <v>37023</v>
      </c>
      <c r="R1583" s="61" t="s">
        <v>174</v>
      </c>
      <c r="S1583" s="61" t="s">
        <v>174</v>
      </c>
      <c r="T1583" s="61" t="s">
        <v>175</v>
      </c>
      <c r="U1583" s="61" t="s">
        <v>175</v>
      </c>
      <c r="V1583" s="61" t="s">
        <v>176</v>
      </c>
      <c r="W1583" s="61" t="s">
        <v>177</v>
      </c>
      <c r="X1583" s="61" t="s">
        <v>178</v>
      </c>
      <c r="Y1583" s="61" t="s">
        <v>179</v>
      </c>
    </row>
    <row r="1584" spans="1:25" x14ac:dyDescent="0.25">
      <c r="A1584" s="61">
        <v>2213685</v>
      </c>
      <c r="B1584" s="61" t="s">
        <v>2265</v>
      </c>
      <c r="C1584" s="61" t="s">
        <v>2266</v>
      </c>
      <c r="E1584" s="61" t="s">
        <v>3</v>
      </c>
      <c r="F1584" s="61" t="s">
        <v>1</v>
      </c>
      <c r="G1584" s="61">
        <v>37021</v>
      </c>
      <c r="R1584" s="61" t="s">
        <v>174</v>
      </c>
      <c r="S1584" s="61" t="s">
        <v>174</v>
      </c>
      <c r="T1584" s="61" t="s">
        <v>175</v>
      </c>
      <c r="U1584" s="61" t="s">
        <v>175</v>
      </c>
      <c r="V1584" s="61" t="s">
        <v>176</v>
      </c>
      <c r="W1584" s="61" t="s">
        <v>177</v>
      </c>
      <c r="X1584" s="61" t="s">
        <v>178</v>
      </c>
      <c r="Y1584" s="61" t="s">
        <v>179</v>
      </c>
    </row>
    <row r="1585" spans="1:25" x14ac:dyDescent="0.25">
      <c r="A1585" s="61">
        <v>2213910</v>
      </c>
      <c r="B1585" s="61" t="s">
        <v>318</v>
      </c>
      <c r="C1585" s="61" t="s">
        <v>521</v>
      </c>
      <c r="E1585" s="61" t="s">
        <v>2</v>
      </c>
      <c r="F1585" s="61" t="s">
        <v>0</v>
      </c>
      <c r="G1585" s="61">
        <v>37016</v>
      </c>
      <c r="R1585" s="61" t="s">
        <v>174</v>
      </c>
      <c r="S1585" s="61" t="s">
        <v>174</v>
      </c>
      <c r="T1585" s="61" t="s">
        <v>175</v>
      </c>
      <c r="U1585" s="61" t="s">
        <v>175</v>
      </c>
      <c r="V1585" s="61" t="s">
        <v>176</v>
      </c>
      <c r="W1585" s="61" t="s">
        <v>177</v>
      </c>
      <c r="X1585" s="61" t="s">
        <v>178</v>
      </c>
      <c r="Y1585" s="61" t="s">
        <v>179</v>
      </c>
    </row>
    <row r="1586" spans="1:25" x14ac:dyDescent="0.25">
      <c r="A1586" s="61">
        <v>2213911</v>
      </c>
      <c r="B1586" s="61" t="s">
        <v>2267</v>
      </c>
      <c r="C1586" s="61" t="s">
        <v>1236</v>
      </c>
      <c r="E1586" s="61" t="s">
        <v>2</v>
      </c>
      <c r="F1586" s="61" t="s">
        <v>1</v>
      </c>
      <c r="G1586" s="61">
        <v>37023</v>
      </c>
      <c r="R1586" s="61" t="s">
        <v>174</v>
      </c>
      <c r="S1586" s="61" t="s">
        <v>174</v>
      </c>
      <c r="T1586" s="61" t="s">
        <v>175</v>
      </c>
      <c r="U1586" s="61" t="s">
        <v>175</v>
      </c>
      <c r="V1586" s="61" t="s">
        <v>176</v>
      </c>
      <c r="W1586" s="61" t="s">
        <v>177</v>
      </c>
      <c r="X1586" s="61" t="s">
        <v>178</v>
      </c>
      <c r="Y1586" s="61" t="s">
        <v>179</v>
      </c>
    </row>
    <row r="1587" spans="1:25" x14ac:dyDescent="0.25">
      <c r="A1587" s="61">
        <v>2213918</v>
      </c>
      <c r="B1587" s="61" t="s">
        <v>2268</v>
      </c>
      <c r="C1587" s="61" t="s">
        <v>1544</v>
      </c>
      <c r="E1587" s="61" t="s">
        <v>2</v>
      </c>
      <c r="F1587" s="61" t="s">
        <v>1</v>
      </c>
      <c r="G1587" s="61">
        <v>37023</v>
      </c>
      <c r="R1587" s="61" t="s">
        <v>174</v>
      </c>
      <c r="S1587" s="61" t="s">
        <v>174</v>
      </c>
      <c r="T1587" s="61" t="s">
        <v>175</v>
      </c>
      <c r="U1587" s="61" t="s">
        <v>175</v>
      </c>
      <c r="V1587" s="61" t="s">
        <v>176</v>
      </c>
      <c r="W1587" s="61" t="s">
        <v>177</v>
      </c>
      <c r="X1587" s="61" t="s">
        <v>178</v>
      </c>
      <c r="Y1587" s="61" t="s">
        <v>179</v>
      </c>
    </row>
    <row r="1588" spans="1:25" x14ac:dyDescent="0.25">
      <c r="A1588" s="61">
        <v>2213924</v>
      </c>
      <c r="B1588" s="61" t="s">
        <v>2269</v>
      </c>
      <c r="C1588" s="61" t="s">
        <v>641</v>
      </c>
      <c r="E1588" s="61" t="s">
        <v>2</v>
      </c>
      <c r="F1588" s="61" t="s">
        <v>1</v>
      </c>
      <c r="G1588" s="61">
        <v>37023</v>
      </c>
      <c r="R1588" s="61" t="s">
        <v>174</v>
      </c>
      <c r="S1588" s="61" t="s">
        <v>174</v>
      </c>
      <c r="T1588" s="61" t="s">
        <v>175</v>
      </c>
      <c r="U1588" s="61" t="s">
        <v>175</v>
      </c>
      <c r="V1588" s="61" t="s">
        <v>176</v>
      </c>
      <c r="W1588" s="61" t="s">
        <v>177</v>
      </c>
      <c r="X1588" s="61" t="s">
        <v>178</v>
      </c>
      <c r="Y1588" s="61" t="s">
        <v>179</v>
      </c>
    </row>
    <row r="1589" spans="1:25" x14ac:dyDescent="0.25">
      <c r="A1589" s="61">
        <v>2213934</v>
      </c>
      <c r="B1589" s="61" t="s">
        <v>2270</v>
      </c>
      <c r="C1589" s="61" t="s">
        <v>1666</v>
      </c>
      <c r="E1589" s="61" t="s">
        <v>2</v>
      </c>
      <c r="F1589" s="61" t="s">
        <v>1</v>
      </c>
      <c r="G1589" s="61">
        <v>37023</v>
      </c>
      <c r="R1589" s="61" t="s">
        <v>174</v>
      </c>
      <c r="S1589" s="61" t="s">
        <v>174</v>
      </c>
      <c r="T1589" s="61" t="s">
        <v>175</v>
      </c>
      <c r="U1589" s="61" t="s">
        <v>175</v>
      </c>
      <c r="V1589" s="61" t="s">
        <v>176</v>
      </c>
      <c r="W1589" s="61" t="s">
        <v>177</v>
      </c>
      <c r="X1589" s="61" t="s">
        <v>178</v>
      </c>
      <c r="Y1589" s="61" t="s">
        <v>179</v>
      </c>
    </row>
    <row r="1590" spans="1:25" x14ac:dyDescent="0.25">
      <c r="A1590" s="61">
        <v>2213952</v>
      </c>
      <c r="B1590" s="61" t="s">
        <v>2271</v>
      </c>
      <c r="C1590" s="61" t="s">
        <v>2272</v>
      </c>
      <c r="E1590" s="61" t="s">
        <v>2</v>
      </c>
      <c r="F1590" s="61" t="s">
        <v>0</v>
      </c>
      <c r="G1590" s="61">
        <v>41026</v>
      </c>
      <c r="R1590" s="61" t="s">
        <v>174</v>
      </c>
      <c r="S1590" s="61" t="s">
        <v>174</v>
      </c>
      <c r="T1590" s="61" t="s">
        <v>175</v>
      </c>
      <c r="U1590" s="61" t="s">
        <v>175</v>
      </c>
      <c r="V1590" s="61" t="s">
        <v>176</v>
      </c>
      <c r="W1590" s="61" t="s">
        <v>177</v>
      </c>
      <c r="X1590" s="61" t="s">
        <v>178</v>
      </c>
      <c r="Y1590" s="61" t="s">
        <v>179</v>
      </c>
    </row>
    <row r="1591" spans="1:25" x14ac:dyDescent="0.25">
      <c r="A1591" s="61">
        <v>2213998</v>
      </c>
      <c r="B1591" s="61" t="s">
        <v>1242</v>
      </c>
      <c r="C1591" s="61" t="s">
        <v>2273</v>
      </c>
      <c r="E1591" s="61" t="s">
        <v>3</v>
      </c>
      <c r="F1591" s="61" t="s">
        <v>1</v>
      </c>
      <c r="G1591" s="61">
        <v>37023</v>
      </c>
      <c r="R1591" s="61" t="s">
        <v>174</v>
      </c>
      <c r="S1591" s="61" t="s">
        <v>174</v>
      </c>
      <c r="T1591" s="61" t="s">
        <v>175</v>
      </c>
      <c r="U1591" s="61" t="s">
        <v>175</v>
      </c>
      <c r="V1591" s="61" t="s">
        <v>176</v>
      </c>
      <c r="W1591" s="61" t="s">
        <v>177</v>
      </c>
      <c r="X1591" s="61" t="s">
        <v>178</v>
      </c>
      <c r="Y1591" s="61" t="s">
        <v>179</v>
      </c>
    </row>
    <row r="1592" spans="1:25" x14ac:dyDescent="0.25">
      <c r="A1592" s="61">
        <v>2214307</v>
      </c>
      <c r="B1592" s="61" t="s">
        <v>1972</v>
      </c>
      <c r="C1592" s="61" t="s">
        <v>599</v>
      </c>
      <c r="E1592" s="61" t="s">
        <v>2</v>
      </c>
      <c r="F1592" s="61" t="s">
        <v>0</v>
      </c>
      <c r="G1592" s="61">
        <v>37021</v>
      </c>
      <c r="R1592" s="61" t="s">
        <v>174</v>
      </c>
      <c r="S1592" s="61" t="s">
        <v>174</v>
      </c>
      <c r="T1592" s="61" t="s">
        <v>175</v>
      </c>
      <c r="U1592" s="61" t="s">
        <v>175</v>
      </c>
      <c r="V1592" s="61" t="s">
        <v>176</v>
      </c>
      <c r="W1592" s="61" t="s">
        <v>177</v>
      </c>
      <c r="X1592" s="61" t="s">
        <v>178</v>
      </c>
      <c r="Y1592" s="61" t="s">
        <v>179</v>
      </c>
    </row>
    <row r="1593" spans="1:25" x14ac:dyDescent="0.25">
      <c r="A1593" s="61">
        <v>2214452</v>
      </c>
      <c r="B1593" s="61" t="s">
        <v>2274</v>
      </c>
      <c r="C1593" s="61" t="s">
        <v>211</v>
      </c>
      <c r="E1593" s="61" t="s">
        <v>3</v>
      </c>
      <c r="F1593" s="61" t="s">
        <v>0</v>
      </c>
      <c r="G1593" s="61">
        <v>18003</v>
      </c>
      <c r="R1593" s="61" t="s">
        <v>174</v>
      </c>
      <c r="S1593" s="61" t="s">
        <v>174</v>
      </c>
      <c r="T1593" s="61" t="s">
        <v>175</v>
      </c>
      <c r="U1593" s="61" t="s">
        <v>175</v>
      </c>
      <c r="V1593" s="61" t="s">
        <v>176</v>
      </c>
      <c r="W1593" s="61" t="s">
        <v>177</v>
      </c>
      <c r="X1593" s="61" t="s">
        <v>178</v>
      </c>
      <c r="Y1593" s="61" t="s">
        <v>179</v>
      </c>
    </row>
    <row r="1594" spans="1:25" x14ac:dyDescent="0.25">
      <c r="A1594" s="61">
        <v>2214699</v>
      </c>
      <c r="B1594" s="61" t="s">
        <v>2275</v>
      </c>
      <c r="C1594" s="61" t="s">
        <v>229</v>
      </c>
      <c r="E1594" s="61" t="s">
        <v>2</v>
      </c>
      <c r="F1594" s="61" t="s">
        <v>0</v>
      </c>
      <c r="G1594" s="61">
        <v>37027</v>
      </c>
      <c r="R1594" s="61" t="s">
        <v>174</v>
      </c>
      <c r="S1594" s="61" t="s">
        <v>174</v>
      </c>
      <c r="T1594" s="61" t="s">
        <v>175</v>
      </c>
      <c r="U1594" s="61" t="s">
        <v>175</v>
      </c>
      <c r="V1594" s="61" t="s">
        <v>176</v>
      </c>
      <c r="W1594" s="61" t="s">
        <v>177</v>
      </c>
      <c r="X1594" s="61" t="s">
        <v>178</v>
      </c>
      <c r="Y1594" s="61" t="s">
        <v>179</v>
      </c>
    </row>
    <row r="1595" spans="1:25" x14ac:dyDescent="0.25">
      <c r="A1595" s="61">
        <v>2215141</v>
      </c>
      <c r="B1595" s="61" t="s">
        <v>2276</v>
      </c>
      <c r="C1595" s="61" t="s">
        <v>2277</v>
      </c>
      <c r="E1595" s="61" t="s">
        <v>3</v>
      </c>
      <c r="F1595" s="61" t="s">
        <v>0</v>
      </c>
      <c r="G1595" s="61">
        <v>45033</v>
      </c>
      <c r="R1595" s="61" t="s">
        <v>174</v>
      </c>
      <c r="S1595" s="61" t="s">
        <v>174</v>
      </c>
      <c r="T1595" s="61" t="s">
        <v>175</v>
      </c>
      <c r="U1595" s="61" t="s">
        <v>175</v>
      </c>
      <c r="V1595" s="61" t="s">
        <v>176</v>
      </c>
      <c r="W1595" s="61" t="s">
        <v>177</v>
      </c>
      <c r="X1595" s="61" t="s">
        <v>178</v>
      </c>
      <c r="Y1595" s="61" t="s">
        <v>179</v>
      </c>
    </row>
    <row r="1596" spans="1:25" x14ac:dyDescent="0.25">
      <c r="A1596" s="61">
        <v>2215153</v>
      </c>
      <c r="B1596" s="61" t="s">
        <v>1824</v>
      </c>
      <c r="C1596" s="61" t="s">
        <v>2278</v>
      </c>
      <c r="E1596" s="61" t="s">
        <v>2</v>
      </c>
      <c r="F1596" s="61" t="s">
        <v>0</v>
      </c>
      <c r="G1596" s="61">
        <v>45010</v>
      </c>
      <c r="R1596" s="61" t="s">
        <v>174</v>
      </c>
      <c r="S1596" s="61" t="s">
        <v>174</v>
      </c>
      <c r="T1596" s="61" t="s">
        <v>175</v>
      </c>
      <c r="U1596" s="61" t="s">
        <v>175</v>
      </c>
      <c r="V1596" s="61" t="s">
        <v>176</v>
      </c>
      <c r="W1596" s="61" t="s">
        <v>177</v>
      </c>
      <c r="X1596" s="61" t="s">
        <v>178</v>
      </c>
      <c r="Y1596" s="61" t="s">
        <v>179</v>
      </c>
    </row>
    <row r="1597" spans="1:25" x14ac:dyDescent="0.25">
      <c r="A1597" s="61">
        <v>2215289</v>
      </c>
      <c r="B1597" s="61" t="s">
        <v>2279</v>
      </c>
      <c r="C1597" s="61" t="s">
        <v>2280</v>
      </c>
      <c r="E1597" s="61" t="s">
        <v>3</v>
      </c>
      <c r="F1597" s="61" t="s">
        <v>0</v>
      </c>
      <c r="G1597" s="61">
        <v>37027</v>
      </c>
      <c r="R1597" s="61" t="s">
        <v>174</v>
      </c>
      <c r="S1597" s="61" t="s">
        <v>174</v>
      </c>
      <c r="T1597" s="61" t="s">
        <v>175</v>
      </c>
      <c r="U1597" s="61" t="s">
        <v>175</v>
      </c>
      <c r="V1597" s="61" t="s">
        <v>176</v>
      </c>
      <c r="W1597" s="61" t="s">
        <v>177</v>
      </c>
      <c r="X1597" s="61" t="s">
        <v>178</v>
      </c>
      <c r="Y1597" s="61" t="s">
        <v>179</v>
      </c>
    </row>
    <row r="1598" spans="1:25" x14ac:dyDescent="0.25">
      <c r="A1598" s="61">
        <v>2215627</v>
      </c>
      <c r="B1598" s="61" t="s">
        <v>2281</v>
      </c>
      <c r="C1598" s="61" t="s">
        <v>1375</v>
      </c>
      <c r="E1598" s="61" t="s">
        <v>3</v>
      </c>
      <c r="F1598" s="61" t="s">
        <v>0</v>
      </c>
      <c r="G1598" s="61">
        <v>28030</v>
      </c>
      <c r="R1598" s="61" t="s">
        <v>174</v>
      </c>
      <c r="S1598" s="61" t="s">
        <v>174</v>
      </c>
      <c r="T1598" s="61" t="s">
        <v>175</v>
      </c>
      <c r="U1598" s="61" t="s">
        <v>175</v>
      </c>
      <c r="V1598" s="61" t="s">
        <v>176</v>
      </c>
      <c r="W1598" s="61" t="s">
        <v>177</v>
      </c>
      <c r="X1598" s="61" t="s">
        <v>178</v>
      </c>
      <c r="Y1598" s="61" t="s">
        <v>179</v>
      </c>
    </row>
    <row r="1599" spans="1:25" x14ac:dyDescent="0.25">
      <c r="A1599" s="61">
        <v>2215735</v>
      </c>
      <c r="B1599" s="61" t="s">
        <v>815</v>
      </c>
      <c r="C1599" s="61" t="s">
        <v>2282</v>
      </c>
      <c r="E1599" s="61" t="s">
        <v>3</v>
      </c>
      <c r="F1599" s="61" t="s">
        <v>1</v>
      </c>
      <c r="G1599" s="61">
        <v>45038</v>
      </c>
      <c r="R1599" s="61" t="s">
        <v>174</v>
      </c>
      <c r="S1599" s="61" t="s">
        <v>174</v>
      </c>
      <c r="T1599" s="61" t="s">
        <v>175</v>
      </c>
      <c r="U1599" s="61" t="s">
        <v>175</v>
      </c>
      <c r="V1599" s="61" t="s">
        <v>176</v>
      </c>
      <c r="W1599" s="61" t="s">
        <v>177</v>
      </c>
      <c r="X1599" s="61" t="s">
        <v>178</v>
      </c>
      <c r="Y1599" s="61" t="s">
        <v>179</v>
      </c>
    </row>
    <row r="1600" spans="1:25" x14ac:dyDescent="0.25">
      <c r="A1600" s="61">
        <v>2215877</v>
      </c>
      <c r="B1600" s="61" t="s">
        <v>2283</v>
      </c>
      <c r="C1600" s="61" t="s">
        <v>2284</v>
      </c>
      <c r="E1600" s="61" t="s">
        <v>2</v>
      </c>
      <c r="F1600" s="61" t="s">
        <v>1</v>
      </c>
      <c r="G1600" s="61">
        <v>45038</v>
      </c>
      <c r="R1600" s="61" t="s">
        <v>174</v>
      </c>
      <c r="S1600" s="61" t="s">
        <v>174</v>
      </c>
      <c r="T1600" s="61" t="s">
        <v>175</v>
      </c>
      <c r="U1600" s="61" t="s">
        <v>175</v>
      </c>
      <c r="V1600" s="61" t="s">
        <v>176</v>
      </c>
      <c r="W1600" s="61" t="s">
        <v>177</v>
      </c>
      <c r="X1600" s="61" t="s">
        <v>178</v>
      </c>
      <c r="Y1600" s="61" t="s">
        <v>179</v>
      </c>
    </row>
    <row r="1601" spans="1:25" x14ac:dyDescent="0.25">
      <c r="A1601" s="61">
        <v>2215883</v>
      </c>
      <c r="B1601" s="61" t="s">
        <v>2285</v>
      </c>
      <c r="C1601" s="61" t="s">
        <v>540</v>
      </c>
      <c r="E1601" s="61" t="s">
        <v>3</v>
      </c>
      <c r="F1601" s="61" t="s">
        <v>0</v>
      </c>
      <c r="G1601" s="61">
        <v>45038</v>
      </c>
      <c r="R1601" s="61" t="s">
        <v>174</v>
      </c>
      <c r="S1601" s="61" t="s">
        <v>174</v>
      </c>
      <c r="T1601" s="61" t="s">
        <v>175</v>
      </c>
      <c r="U1601" s="61" t="s">
        <v>175</v>
      </c>
      <c r="V1601" s="61" t="s">
        <v>176</v>
      </c>
      <c r="W1601" s="61" t="s">
        <v>177</v>
      </c>
      <c r="X1601" s="61" t="s">
        <v>178</v>
      </c>
      <c r="Y1601" s="61" t="s">
        <v>179</v>
      </c>
    </row>
    <row r="1602" spans="1:25" x14ac:dyDescent="0.25">
      <c r="A1602" s="61">
        <v>2215989</v>
      </c>
      <c r="B1602" s="61" t="s">
        <v>2286</v>
      </c>
      <c r="C1602" s="61" t="s">
        <v>2040</v>
      </c>
      <c r="E1602" s="61" t="s">
        <v>3</v>
      </c>
      <c r="F1602" s="61" t="s">
        <v>1</v>
      </c>
      <c r="G1602" s="61">
        <v>18036</v>
      </c>
      <c r="R1602" s="61" t="s">
        <v>174</v>
      </c>
      <c r="S1602" s="61" t="s">
        <v>174</v>
      </c>
      <c r="T1602" s="61" t="s">
        <v>175</v>
      </c>
      <c r="U1602" s="61" t="s">
        <v>175</v>
      </c>
      <c r="V1602" s="61" t="s">
        <v>176</v>
      </c>
      <c r="W1602" s="61" t="s">
        <v>177</v>
      </c>
      <c r="X1602" s="61" t="s">
        <v>178</v>
      </c>
      <c r="Y1602" s="61" t="s">
        <v>179</v>
      </c>
    </row>
    <row r="1603" spans="1:25" x14ac:dyDescent="0.25">
      <c r="A1603" s="61">
        <v>2216347</v>
      </c>
      <c r="B1603" s="61" t="s">
        <v>2287</v>
      </c>
      <c r="C1603" s="61" t="s">
        <v>587</v>
      </c>
      <c r="E1603" s="61" t="s">
        <v>3</v>
      </c>
      <c r="F1603" s="61" t="s">
        <v>1</v>
      </c>
      <c r="G1603" s="61">
        <v>37023</v>
      </c>
      <c r="R1603" s="61" t="s">
        <v>174</v>
      </c>
      <c r="S1603" s="61" t="s">
        <v>174</v>
      </c>
      <c r="T1603" s="61" t="s">
        <v>175</v>
      </c>
      <c r="U1603" s="61" t="s">
        <v>175</v>
      </c>
      <c r="V1603" s="61" t="s">
        <v>176</v>
      </c>
      <c r="W1603" s="61" t="s">
        <v>177</v>
      </c>
      <c r="X1603" s="61" t="s">
        <v>178</v>
      </c>
      <c r="Y1603" s="61" t="s">
        <v>179</v>
      </c>
    </row>
    <row r="1604" spans="1:25" x14ac:dyDescent="0.25">
      <c r="A1604" s="61">
        <v>2216365</v>
      </c>
      <c r="B1604" s="61" t="s">
        <v>2288</v>
      </c>
      <c r="C1604" s="61" t="s">
        <v>483</v>
      </c>
      <c r="E1604" s="61" t="s">
        <v>2</v>
      </c>
      <c r="F1604" s="61" t="s">
        <v>1</v>
      </c>
      <c r="G1604" s="61">
        <v>37023</v>
      </c>
      <c r="R1604" s="61" t="s">
        <v>174</v>
      </c>
      <c r="S1604" s="61" t="s">
        <v>174</v>
      </c>
      <c r="T1604" s="61" t="s">
        <v>175</v>
      </c>
      <c r="U1604" s="61" t="s">
        <v>175</v>
      </c>
      <c r="V1604" s="61" t="s">
        <v>176</v>
      </c>
      <c r="W1604" s="61" t="s">
        <v>177</v>
      </c>
      <c r="X1604" s="61" t="s">
        <v>178</v>
      </c>
      <c r="Y1604" s="61" t="s">
        <v>179</v>
      </c>
    </row>
    <row r="1605" spans="1:25" x14ac:dyDescent="0.25">
      <c r="A1605" s="61">
        <v>2216372</v>
      </c>
      <c r="B1605" s="61" t="s">
        <v>2289</v>
      </c>
      <c r="C1605" s="61" t="s">
        <v>1977</v>
      </c>
      <c r="E1605" s="61" t="s">
        <v>2</v>
      </c>
      <c r="F1605" s="61" t="s">
        <v>0</v>
      </c>
      <c r="G1605" s="61">
        <v>37023</v>
      </c>
      <c r="R1605" s="61" t="s">
        <v>174</v>
      </c>
      <c r="S1605" s="61" t="s">
        <v>174</v>
      </c>
      <c r="T1605" s="61" t="s">
        <v>175</v>
      </c>
      <c r="U1605" s="61" t="s">
        <v>175</v>
      </c>
      <c r="V1605" s="61" t="s">
        <v>176</v>
      </c>
      <c r="W1605" s="61" t="s">
        <v>177</v>
      </c>
      <c r="X1605" s="61" t="s">
        <v>178</v>
      </c>
      <c r="Y1605" s="61" t="s">
        <v>179</v>
      </c>
    </row>
    <row r="1606" spans="1:25" x14ac:dyDescent="0.25">
      <c r="A1606" s="61">
        <v>2216377</v>
      </c>
      <c r="B1606" s="61" t="s">
        <v>2290</v>
      </c>
      <c r="C1606" s="61" t="s">
        <v>940</v>
      </c>
      <c r="E1606" s="61" t="s">
        <v>2</v>
      </c>
      <c r="F1606" s="61" t="s">
        <v>1</v>
      </c>
      <c r="G1606" s="61">
        <v>37023</v>
      </c>
      <c r="R1606" s="61" t="s">
        <v>174</v>
      </c>
      <c r="S1606" s="61" t="s">
        <v>174</v>
      </c>
      <c r="T1606" s="61" t="s">
        <v>175</v>
      </c>
      <c r="U1606" s="61" t="s">
        <v>175</v>
      </c>
      <c r="V1606" s="61" t="s">
        <v>176</v>
      </c>
      <c r="W1606" s="61" t="s">
        <v>177</v>
      </c>
      <c r="X1606" s="61" t="s">
        <v>178</v>
      </c>
      <c r="Y1606" s="61" t="s">
        <v>179</v>
      </c>
    </row>
    <row r="1607" spans="1:25" x14ac:dyDescent="0.25">
      <c r="A1607" s="61">
        <v>2216625</v>
      </c>
      <c r="B1607" s="61" t="s">
        <v>2291</v>
      </c>
      <c r="C1607" s="61" t="s">
        <v>2292</v>
      </c>
      <c r="E1607" s="61" t="s">
        <v>3</v>
      </c>
      <c r="F1607" s="61" t="s">
        <v>0</v>
      </c>
      <c r="G1607" s="61">
        <v>36003</v>
      </c>
      <c r="R1607" s="61" t="s">
        <v>174</v>
      </c>
      <c r="S1607" s="61" t="s">
        <v>174</v>
      </c>
      <c r="T1607" s="61" t="s">
        <v>175</v>
      </c>
      <c r="U1607" s="61" t="s">
        <v>175</v>
      </c>
      <c r="V1607" s="61" t="s">
        <v>176</v>
      </c>
      <c r="W1607" s="61" t="s">
        <v>177</v>
      </c>
      <c r="X1607" s="61" t="s">
        <v>178</v>
      </c>
      <c r="Y1607" s="61" t="s">
        <v>179</v>
      </c>
    </row>
    <row r="1608" spans="1:25" x14ac:dyDescent="0.25">
      <c r="A1608" s="61">
        <v>2216652</v>
      </c>
      <c r="B1608" s="61" t="s">
        <v>2293</v>
      </c>
      <c r="C1608" s="61" t="s">
        <v>2294</v>
      </c>
      <c r="E1608" s="61" t="s">
        <v>2</v>
      </c>
      <c r="F1608" s="61" t="s">
        <v>1</v>
      </c>
      <c r="G1608" s="61">
        <v>36003</v>
      </c>
      <c r="R1608" s="61" t="s">
        <v>174</v>
      </c>
      <c r="S1608" s="61" t="s">
        <v>174</v>
      </c>
      <c r="T1608" s="61" t="s">
        <v>175</v>
      </c>
      <c r="U1608" s="61" t="s">
        <v>175</v>
      </c>
      <c r="V1608" s="61" t="s">
        <v>176</v>
      </c>
      <c r="W1608" s="61" t="s">
        <v>177</v>
      </c>
      <c r="X1608" s="61" t="s">
        <v>178</v>
      </c>
      <c r="Y1608" s="61" t="s">
        <v>179</v>
      </c>
    </row>
    <row r="1609" spans="1:25" x14ac:dyDescent="0.25">
      <c r="A1609" s="61">
        <v>2216688</v>
      </c>
      <c r="B1609" s="61" t="s">
        <v>327</v>
      </c>
      <c r="C1609" s="61" t="s">
        <v>540</v>
      </c>
      <c r="E1609" s="61" t="s">
        <v>3</v>
      </c>
      <c r="F1609" s="61" t="s">
        <v>0</v>
      </c>
      <c r="G1609" s="61">
        <v>36003</v>
      </c>
      <c r="R1609" s="61" t="s">
        <v>174</v>
      </c>
      <c r="S1609" s="61" t="s">
        <v>174</v>
      </c>
      <c r="T1609" s="61" t="s">
        <v>175</v>
      </c>
      <c r="U1609" s="61" t="s">
        <v>175</v>
      </c>
      <c r="V1609" s="61" t="s">
        <v>176</v>
      </c>
      <c r="W1609" s="61" t="s">
        <v>177</v>
      </c>
      <c r="X1609" s="61" t="s">
        <v>178</v>
      </c>
      <c r="Y1609" s="61" t="s">
        <v>179</v>
      </c>
    </row>
    <row r="1610" spans="1:25" x14ac:dyDescent="0.25">
      <c r="A1610" s="61">
        <v>2216755</v>
      </c>
      <c r="B1610" s="61" t="s">
        <v>2295</v>
      </c>
      <c r="C1610" s="61" t="s">
        <v>383</v>
      </c>
      <c r="E1610" s="61" t="s">
        <v>3</v>
      </c>
      <c r="F1610" s="61" t="s">
        <v>0</v>
      </c>
      <c r="G1610" s="61">
        <v>45008</v>
      </c>
      <c r="R1610" s="61" t="s">
        <v>174</v>
      </c>
      <c r="S1610" s="61" t="s">
        <v>174</v>
      </c>
      <c r="T1610" s="61" t="s">
        <v>175</v>
      </c>
      <c r="U1610" s="61" t="s">
        <v>175</v>
      </c>
      <c r="V1610" s="61" t="s">
        <v>176</v>
      </c>
      <c r="W1610" s="61" t="s">
        <v>177</v>
      </c>
      <c r="X1610" s="61" t="s">
        <v>178</v>
      </c>
      <c r="Y1610" s="61" t="s">
        <v>179</v>
      </c>
    </row>
    <row r="1611" spans="1:25" x14ac:dyDescent="0.25">
      <c r="A1611" s="61">
        <v>2217419</v>
      </c>
      <c r="B1611" s="61" t="s">
        <v>2296</v>
      </c>
      <c r="C1611" s="61" t="s">
        <v>2297</v>
      </c>
      <c r="E1611" s="61" t="s">
        <v>3</v>
      </c>
      <c r="F1611" s="61" t="s">
        <v>0</v>
      </c>
      <c r="G1611" s="61">
        <v>37038</v>
      </c>
      <c r="R1611" s="61" t="s">
        <v>174</v>
      </c>
      <c r="S1611" s="61" t="s">
        <v>174</v>
      </c>
      <c r="T1611" s="61" t="s">
        <v>175</v>
      </c>
      <c r="U1611" s="61" t="s">
        <v>175</v>
      </c>
      <c r="V1611" s="61" t="s">
        <v>176</v>
      </c>
      <c r="W1611" s="61" t="s">
        <v>177</v>
      </c>
      <c r="X1611" s="61" t="s">
        <v>178</v>
      </c>
      <c r="Y1611" s="61" t="s">
        <v>179</v>
      </c>
    </row>
    <row r="1612" spans="1:25" x14ac:dyDescent="0.25">
      <c r="A1612" s="61">
        <v>2217728</v>
      </c>
      <c r="B1612" s="61" t="s">
        <v>2298</v>
      </c>
      <c r="C1612" s="61" t="s">
        <v>401</v>
      </c>
      <c r="E1612" s="61" t="s">
        <v>2</v>
      </c>
      <c r="F1612" s="61" t="s">
        <v>1</v>
      </c>
      <c r="G1612" s="61">
        <v>36455</v>
      </c>
      <c r="R1612" s="61" t="s">
        <v>174</v>
      </c>
      <c r="S1612" s="61" t="s">
        <v>174</v>
      </c>
      <c r="T1612" s="61" t="s">
        <v>175</v>
      </c>
      <c r="U1612" s="61" t="s">
        <v>175</v>
      </c>
      <c r="V1612" s="61" t="s">
        <v>176</v>
      </c>
      <c r="W1612" s="61" t="s">
        <v>177</v>
      </c>
      <c r="X1612" s="61" t="s">
        <v>178</v>
      </c>
      <c r="Y1612" s="61" t="s">
        <v>179</v>
      </c>
    </row>
    <row r="1613" spans="1:25" x14ac:dyDescent="0.25">
      <c r="A1613" s="61">
        <v>2218271</v>
      </c>
      <c r="B1613" s="61" t="s">
        <v>2299</v>
      </c>
      <c r="C1613" s="61" t="s">
        <v>2300</v>
      </c>
      <c r="E1613" s="61" t="s">
        <v>3</v>
      </c>
      <c r="F1613" s="61" t="s">
        <v>0</v>
      </c>
      <c r="G1613" s="61">
        <v>37015</v>
      </c>
      <c r="R1613" s="61" t="s">
        <v>174</v>
      </c>
      <c r="S1613" s="61" t="s">
        <v>174</v>
      </c>
      <c r="T1613" s="61" t="s">
        <v>175</v>
      </c>
      <c r="U1613" s="61" t="s">
        <v>175</v>
      </c>
      <c r="V1613" s="61" t="s">
        <v>176</v>
      </c>
      <c r="W1613" s="61" t="s">
        <v>177</v>
      </c>
      <c r="X1613" s="61" t="s">
        <v>178</v>
      </c>
      <c r="Y1613" s="61" t="s">
        <v>179</v>
      </c>
    </row>
    <row r="1614" spans="1:25" x14ac:dyDescent="0.25">
      <c r="A1614" s="61">
        <v>2218420</v>
      </c>
      <c r="B1614" s="61" t="s">
        <v>2301</v>
      </c>
      <c r="C1614" s="61" t="s">
        <v>417</v>
      </c>
      <c r="E1614" s="61" t="s">
        <v>3</v>
      </c>
      <c r="F1614" s="61" t="s">
        <v>0</v>
      </c>
      <c r="G1614" s="61">
        <v>41016</v>
      </c>
      <c r="R1614" s="61" t="s">
        <v>174</v>
      </c>
      <c r="S1614" s="61" t="s">
        <v>174</v>
      </c>
      <c r="T1614" s="61" t="s">
        <v>175</v>
      </c>
      <c r="U1614" s="61" t="s">
        <v>175</v>
      </c>
      <c r="V1614" s="61" t="s">
        <v>176</v>
      </c>
      <c r="W1614" s="61" t="s">
        <v>177</v>
      </c>
      <c r="X1614" s="61" t="s">
        <v>178</v>
      </c>
      <c r="Y1614" s="61" t="s">
        <v>179</v>
      </c>
    </row>
    <row r="1615" spans="1:25" x14ac:dyDescent="0.25">
      <c r="A1615" s="61">
        <v>2218604</v>
      </c>
      <c r="B1615" s="61" t="s">
        <v>2302</v>
      </c>
      <c r="C1615" s="61" t="s">
        <v>2303</v>
      </c>
      <c r="E1615" s="61" t="s">
        <v>2</v>
      </c>
      <c r="F1615" s="61" t="s">
        <v>1</v>
      </c>
      <c r="G1615" s="61">
        <v>18005</v>
      </c>
      <c r="R1615" s="61" t="s">
        <v>174</v>
      </c>
      <c r="S1615" s="61" t="s">
        <v>174</v>
      </c>
      <c r="T1615" s="61" t="s">
        <v>175</v>
      </c>
      <c r="U1615" s="61" t="s">
        <v>175</v>
      </c>
      <c r="V1615" s="61" t="s">
        <v>176</v>
      </c>
      <c r="W1615" s="61" t="s">
        <v>177</v>
      </c>
      <c r="X1615" s="61" t="s">
        <v>178</v>
      </c>
      <c r="Y1615" s="61" t="s">
        <v>179</v>
      </c>
    </row>
    <row r="1616" spans="1:25" x14ac:dyDescent="0.25">
      <c r="A1616" s="61">
        <v>2218627</v>
      </c>
      <c r="B1616" s="61" t="s">
        <v>2304</v>
      </c>
      <c r="C1616" s="61" t="s">
        <v>2305</v>
      </c>
      <c r="E1616" s="61" t="s">
        <v>2</v>
      </c>
      <c r="F1616" s="61" t="s">
        <v>1</v>
      </c>
      <c r="G1616" s="61">
        <v>18005</v>
      </c>
      <c r="R1616" s="61" t="s">
        <v>174</v>
      </c>
      <c r="S1616" s="61" t="s">
        <v>174</v>
      </c>
      <c r="T1616" s="61" t="s">
        <v>175</v>
      </c>
      <c r="U1616" s="61" t="s">
        <v>175</v>
      </c>
      <c r="V1616" s="61" t="s">
        <v>176</v>
      </c>
      <c r="W1616" s="61" t="s">
        <v>177</v>
      </c>
      <c r="X1616" s="61" t="s">
        <v>178</v>
      </c>
      <c r="Y1616" s="61" t="s">
        <v>179</v>
      </c>
    </row>
    <row r="1617" spans="1:25" x14ac:dyDescent="0.25">
      <c r="A1617" s="61">
        <v>2218661</v>
      </c>
      <c r="B1617" s="61" t="s">
        <v>2306</v>
      </c>
      <c r="C1617" s="61" t="s">
        <v>524</v>
      </c>
      <c r="E1617" s="61" t="s">
        <v>3</v>
      </c>
      <c r="F1617" s="61" t="s">
        <v>0</v>
      </c>
      <c r="G1617" s="61">
        <v>28009</v>
      </c>
      <c r="R1617" s="61" t="s">
        <v>174</v>
      </c>
      <c r="S1617" s="61" t="s">
        <v>174</v>
      </c>
      <c r="T1617" s="61" t="s">
        <v>175</v>
      </c>
      <c r="U1617" s="61" t="s">
        <v>175</v>
      </c>
      <c r="V1617" s="61" t="s">
        <v>176</v>
      </c>
      <c r="W1617" s="61" t="s">
        <v>177</v>
      </c>
      <c r="X1617" s="61" t="s">
        <v>178</v>
      </c>
      <c r="Y1617" s="61" t="s">
        <v>179</v>
      </c>
    </row>
    <row r="1618" spans="1:25" x14ac:dyDescent="0.25">
      <c r="A1618" s="61">
        <v>2218719</v>
      </c>
      <c r="B1618" s="61" t="s">
        <v>2307</v>
      </c>
      <c r="C1618" s="61" t="s">
        <v>2308</v>
      </c>
      <c r="E1618" s="61" t="s">
        <v>3</v>
      </c>
      <c r="F1618" s="61" t="s">
        <v>1</v>
      </c>
      <c r="G1618" s="61">
        <v>45003</v>
      </c>
      <c r="R1618" s="61" t="s">
        <v>174</v>
      </c>
      <c r="S1618" s="61" t="s">
        <v>174</v>
      </c>
      <c r="T1618" s="61" t="s">
        <v>175</v>
      </c>
      <c r="U1618" s="61" t="s">
        <v>175</v>
      </c>
      <c r="V1618" s="61" t="s">
        <v>176</v>
      </c>
      <c r="W1618" s="61" t="s">
        <v>177</v>
      </c>
      <c r="X1618" s="61" t="s">
        <v>178</v>
      </c>
      <c r="Y1618" s="61" t="s">
        <v>179</v>
      </c>
    </row>
    <row r="1619" spans="1:25" x14ac:dyDescent="0.25">
      <c r="A1619" s="61">
        <v>2218729</v>
      </c>
      <c r="B1619" s="61" t="s">
        <v>2309</v>
      </c>
      <c r="C1619" s="61" t="s">
        <v>2310</v>
      </c>
      <c r="E1619" s="61" t="s">
        <v>3</v>
      </c>
      <c r="F1619" s="61" t="s">
        <v>0</v>
      </c>
      <c r="G1619" s="61">
        <v>45003</v>
      </c>
      <c r="R1619" s="61" t="s">
        <v>174</v>
      </c>
      <c r="S1619" s="61" t="s">
        <v>174</v>
      </c>
      <c r="T1619" s="61" t="s">
        <v>175</v>
      </c>
      <c r="U1619" s="61" t="s">
        <v>175</v>
      </c>
      <c r="V1619" s="61" t="s">
        <v>176</v>
      </c>
      <c r="W1619" s="61" t="s">
        <v>177</v>
      </c>
      <c r="X1619" s="61" t="s">
        <v>178</v>
      </c>
      <c r="Y1619" s="61" t="s">
        <v>179</v>
      </c>
    </row>
    <row r="1620" spans="1:25" x14ac:dyDescent="0.25">
      <c r="A1620" s="61">
        <v>2218741</v>
      </c>
      <c r="B1620" s="61" t="s">
        <v>2311</v>
      </c>
      <c r="C1620" s="61" t="s">
        <v>2312</v>
      </c>
      <c r="E1620" s="61" t="s">
        <v>2</v>
      </c>
      <c r="F1620" s="61" t="s">
        <v>0</v>
      </c>
      <c r="G1620" s="61">
        <v>45003</v>
      </c>
      <c r="R1620" s="61" t="s">
        <v>174</v>
      </c>
      <c r="S1620" s="61" t="s">
        <v>174</v>
      </c>
      <c r="T1620" s="61" t="s">
        <v>175</v>
      </c>
      <c r="U1620" s="61" t="s">
        <v>175</v>
      </c>
      <c r="V1620" s="61" t="s">
        <v>176</v>
      </c>
      <c r="W1620" s="61" t="s">
        <v>177</v>
      </c>
      <c r="X1620" s="61" t="s">
        <v>178</v>
      </c>
      <c r="Y1620" s="61" t="s">
        <v>179</v>
      </c>
    </row>
    <row r="1621" spans="1:25" x14ac:dyDescent="0.25">
      <c r="A1621" s="61">
        <v>2219947</v>
      </c>
      <c r="B1621" s="61" t="s">
        <v>2313</v>
      </c>
      <c r="C1621" s="61" t="s">
        <v>799</v>
      </c>
      <c r="E1621" s="61" t="s">
        <v>2</v>
      </c>
      <c r="F1621" s="61" t="s">
        <v>1</v>
      </c>
      <c r="G1621" s="61">
        <v>37015</v>
      </c>
      <c r="R1621" s="61" t="s">
        <v>174</v>
      </c>
      <c r="S1621" s="61" t="s">
        <v>174</v>
      </c>
      <c r="T1621" s="61" t="s">
        <v>175</v>
      </c>
      <c r="U1621" s="61" t="s">
        <v>175</v>
      </c>
      <c r="V1621" s="61" t="s">
        <v>176</v>
      </c>
      <c r="W1621" s="61" t="s">
        <v>177</v>
      </c>
      <c r="X1621" s="61" t="s">
        <v>178</v>
      </c>
      <c r="Y1621" s="61" t="s">
        <v>179</v>
      </c>
    </row>
    <row r="1622" spans="1:25" x14ac:dyDescent="0.25">
      <c r="A1622" s="61">
        <v>2220046</v>
      </c>
      <c r="B1622" s="61" t="s">
        <v>2314</v>
      </c>
      <c r="C1622" s="61" t="s">
        <v>196</v>
      </c>
      <c r="E1622" s="61" t="s">
        <v>2</v>
      </c>
      <c r="F1622" s="61" t="s">
        <v>0</v>
      </c>
      <c r="G1622" s="61">
        <v>41016</v>
      </c>
      <c r="R1622" s="61" t="s">
        <v>174</v>
      </c>
      <c r="S1622" s="61" t="s">
        <v>174</v>
      </c>
      <c r="T1622" s="61" t="s">
        <v>175</v>
      </c>
      <c r="U1622" s="61" t="s">
        <v>175</v>
      </c>
      <c r="V1622" s="61" t="s">
        <v>176</v>
      </c>
      <c r="W1622" s="61" t="s">
        <v>177</v>
      </c>
      <c r="X1622" s="61" t="s">
        <v>178</v>
      </c>
      <c r="Y1622" s="61" t="s">
        <v>179</v>
      </c>
    </row>
    <row r="1623" spans="1:25" x14ac:dyDescent="0.25">
      <c r="A1623" s="61">
        <v>2220125</v>
      </c>
      <c r="B1623" s="61" t="s">
        <v>2315</v>
      </c>
      <c r="C1623" s="61" t="s">
        <v>440</v>
      </c>
      <c r="E1623" s="61" t="s">
        <v>3</v>
      </c>
      <c r="F1623" s="61" t="s">
        <v>1</v>
      </c>
      <c r="G1623" s="61">
        <v>41006</v>
      </c>
      <c r="R1623" s="61" t="s">
        <v>174</v>
      </c>
      <c r="S1623" s="61" t="s">
        <v>174</v>
      </c>
      <c r="T1623" s="61" t="s">
        <v>175</v>
      </c>
      <c r="U1623" s="61" t="s">
        <v>175</v>
      </c>
      <c r="V1623" s="61" t="s">
        <v>176</v>
      </c>
      <c r="W1623" s="61" t="s">
        <v>177</v>
      </c>
      <c r="X1623" s="61" t="s">
        <v>178</v>
      </c>
      <c r="Y1623" s="61" t="s">
        <v>179</v>
      </c>
    </row>
    <row r="1624" spans="1:25" x14ac:dyDescent="0.25">
      <c r="A1624" s="61">
        <v>2220204</v>
      </c>
      <c r="B1624" s="61" t="s">
        <v>2316</v>
      </c>
      <c r="C1624" s="61" t="s">
        <v>2317</v>
      </c>
      <c r="E1624" s="61" t="s">
        <v>2</v>
      </c>
      <c r="F1624" s="61" t="s">
        <v>1</v>
      </c>
      <c r="G1624" s="61">
        <v>41006</v>
      </c>
      <c r="R1624" s="61" t="s">
        <v>174</v>
      </c>
      <c r="S1624" s="61" t="s">
        <v>174</v>
      </c>
      <c r="T1624" s="61" t="s">
        <v>175</v>
      </c>
      <c r="U1624" s="61" t="s">
        <v>175</v>
      </c>
      <c r="V1624" s="61" t="s">
        <v>176</v>
      </c>
      <c r="W1624" s="61" t="s">
        <v>177</v>
      </c>
      <c r="X1624" s="61" t="s">
        <v>178</v>
      </c>
      <c r="Y1624" s="61" t="s">
        <v>179</v>
      </c>
    </row>
    <row r="1625" spans="1:25" x14ac:dyDescent="0.25">
      <c r="A1625" s="61">
        <v>2220278</v>
      </c>
      <c r="B1625" s="61" t="s">
        <v>885</v>
      </c>
      <c r="C1625" s="61" t="s">
        <v>474</v>
      </c>
      <c r="E1625" s="61" t="s">
        <v>3</v>
      </c>
      <c r="F1625" s="61" t="s">
        <v>0</v>
      </c>
      <c r="G1625" s="61">
        <v>41006</v>
      </c>
      <c r="R1625" s="61" t="s">
        <v>174</v>
      </c>
      <c r="S1625" s="61" t="s">
        <v>174</v>
      </c>
      <c r="T1625" s="61" t="s">
        <v>175</v>
      </c>
      <c r="U1625" s="61" t="s">
        <v>175</v>
      </c>
      <c r="V1625" s="61" t="s">
        <v>176</v>
      </c>
      <c r="W1625" s="61" t="s">
        <v>177</v>
      </c>
      <c r="X1625" s="61" t="s">
        <v>178</v>
      </c>
      <c r="Y1625" s="61" t="s">
        <v>179</v>
      </c>
    </row>
    <row r="1626" spans="1:25" x14ac:dyDescent="0.25">
      <c r="A1626" s="61">
        <v>2220294</v>
      </c>
      <c r="B1626" s="61" t="s">
        <v>1466</v>
      </c>
      <c r="C1626" s="61" t="s">
        <v>1502</v>
      </c>
      <c r="E1626" s="61" t="s">
        <v>2</v>
      </c>
      <c r="F1626" s="61" t="s">
        <v>1</v>
      </c>
      <c r="G1626" s="61">
        <v>41006</v>
      </c>
      <c r="R1626" s="61" t="s">
        <v>174</v>
      </c>
      <c r="S1626" s="61" t="s">
        <v>174</v>
      </c>
      <c r="T1626" s="61" t="s">
        <v>175</v>
      </c>
      <c r="U1626" s="61" t="s">
        <v>175</v>
      </c>
      <c r="V1626" s="61" t="s">
        <v>176</v>
      </c>
      <c r="W1626" s="61" t="s">
        <v>177</v>
      </c>
      <c r="X1626" s="61" t="s">
        <v>178</v>
      </c>
      <c r="Y1626" s="61" t="s">
        <v>179</v>
      </c>
    </row>
    <row r="1627" spans="1:25" x14ac:dyDescent="0.25">
      <c r="A1627" s="61">
        <v>2220365</v>
      </c>
      <c r="B1627" s="61" t="s">
        <v>2318</v>
      </c>
      <c r="C1627" s="61" t="s">
        <v>2319</v>
      </c>
      <c r="E1627" s="61" t="s">
        <v>2</v>
      </c>
      <c r="F1627" s="61" t="s">
        <v>1</v>
      </c>
      <c r="G1627" s="61">
        <v>45008</v>
      </c>
      <c r="R1627" s="61" t="s">
        <v>174</v>
      </c>
      <c r="S1627" s="61" t="s">
        <v>174</v>
      </c>
      <c r="T1627" s="61" t="s">
        <v>175</v>
      </c>
      <c r="U1627" s="61" t="s">
        <v>175</v>
      </c>
      <c r="V1627" s="61" t="s">
        <v>176</v>
      </c>
      <c r="W1627" s="61" t="s">
        <v>177</v>
      </c>
      <c r="X1627" s="61" t="s">
        <v>178</v>
      </c>
      <c r="Y1627" s="61" t="s">
        <v>179</v>
      </c>
    </row>
    <row r="1628" spans="1:25" x14ac:dyDescent="0.25">
      <c r="A1628" s="61">
        <v>2220389</v>
      </c>
      <c r="B1628" s="61" t="s">
        <v>2320</v>
      </c>
      <c r="C1628" s="61" t="s">
        <v>1359</v>
      </c>
      <c r="E1628" s="61" t="s">
        <v>2</v>
      </c>
      <c r="F1628" s="61" t="s">
        <v>1</v>
      </c>
      <c r="G1628" s="61">
        <v>45008</v>
      </c>
      <c r="R1628" s="61" t="s">
        <v>174</v>
      </c>
      <c r="S1628" s="61" t="s">
        <v>174</v>
      </c>
      <c r="T1628" s="61" t="s">
        <v>175</v>
      </c>
      <c r="U1628" s="61" t="s">
        <v>175</v>
      </c>
      <c r="V1628" s="61" t="s">
        <v>176</v>
      </c>
      <c r="W1628" s="61" t="s">
        <v>177</v>
      </c>
      <c r="X1628" s="61" t="s">
        <v>178</v>
      </c>
      <c r="Y1628" s="61" t="s">
        <v>179</v>
      </c>
    </row>
    <row r="1629" spans="1:25" x14ac:dyDescent="0.25">
      <c r="A1629" s="61">
        <v>2220408</v>
      </c>
      <c r="B1629" s="61" t="s">
        <v>2321</v>
      </c>
      <c r="C1629" s="61" t="s">
        <v>1926</v>
      </c>
      <c r="E1629" s="61" t="s">
        <v>3</v>
      </c>
      <c r="F1629" s="61" t="s">
        <v>1</v>
      </c>
      <c r="G1629" s="61">
        <v>41006</v>
      </c>
      <c r="R1629" s="61" t="s">
        <v>174</v>
      </c>
      <c r="S1629" s="61" t="s">
        <v>174</v>
      </c>
      <c r="T1629" s="61" t="s">
        <v>175</v>
      </c>
      <c r="U1629" s="61" t="s">
        <v>175</v>
      </c>
      <c r="V1629" s="61" t="s">
        <v>176</v>
      </c>
      <c r="W1629" s="61" t="s">
        <v>177</v>
      </c>
      <c r="X1629" s="61" t="s">
        <v>178</v>
      </c>
      <c r="Y1629" s="61" t="s">
        <v>179</v>
      </c>
    </row>
    <row r="1630" spans="1:25" x14ac:dyDescent="0.25">
      <c r="A1630" s="61">
        <v>2220410</v>
      </c>
      <c r="B1630" s="61" t="s">
        <v>2322</v>
      </c>
      <c r="C1630" s="61" t="s">
        <v>2323</v>
      </c>
      <c r="E1630" s="61" t="s">
        <v>3</v>
      </c>
      <c r="F1630" s="61" t="s">
        <v>1</v>
      </c>
      <c r="G1630" s="61">
        <v>45011</v>
      </c>
      <c r="R1630" s="61" t="s">
        <v>174</v>
      </c>
      <c r="S1630" s="61" t="s">
        <v>174</v>
      </c>
      <c r="T1630" s="61" t="s">
        <v>175</v>
      </c>
      <c r="U1630" s="61" t="s">
        <v>175</v>
      </c>
      <c r="V1630" s="61" t="s">
        <v>176</v>
      </c>
      <c r="W1630" s="61" t="s">
        <v>177</v>
      </c>
      <c r="X1630" s="61" t="s">
        <v>178</v>
      </c>
      <c r="Y1630" s="61" t="s">
        <v>179</v>
      </c>
    </row>
    <row r="1631" spans="1:25" x14ac:dyDescent="0.25">
      <c r="A1631" s="61">
        <v>2220461</v>
      </c>
      <c r="B1631" s="61" t="s">
        <v>2324</v>
      </c>
      <c r="C1631" s="61" t="s">
        <v>2325</v>
      </c>
      <c r="E1631" s="61" t="s">
        <v>2</v>
      </c>
      <c r="F1631" s="61" t="s">
        <v>1</v>
      </c>
      <c r="G1631" s="61">
        <v>45011</v>
      </c>
      <c r="R1631" s="61" t="s">
        <v>174</v>
      </c>
      <c r="S1631" s="61" t="s">
        <v>174</v>
      </c>
      <c r="T1631" s="61" t="s">
        <v>175</v>
      </c>
      <c r="U1631" s="61" t="s">
        <v>175</v>
      </c>
      <c r="V1631" s="61" t="s">
        <v>176</v>
      </c>
      <c r="W1631" s="61" t="s">
        <v>177</v>
      </c>
      <c r="X1631" s="61" t="s">
        <v>178</v>
      </c>
      <c r="Y1631" s="61" t="s">
        <v>179</v>
      </c>
    </row>
    <row r="1632" spans="1:25" x14ac:dyDescent="0.25">
      <c r="A1632" s="61">
        <v>2220565</v>
      </c>
      <c r="B1632" s="61" t="s">
        <v>2326</v>
      </c>
      <c r="C1632" s="61" t="s">
        <v>316</v>
      </c>
      <c r="E1632" s="61" t="s">
        <v>3</v>
      </c>
      <c r="F1632" s="61" t="s">
        <v>1</v>
      </c>
      <c r="G1632" s="61">
        <v>45003</v>
      </c>
      <c r="R1632" s="61" t="s">
        <v>174</v>
      </c>
      <c r="S1632" s="61" t="s">
        <v>174</v>
      </c>
      <c r="T1632" s="61" t="s">
        <v>175</v>
      </c>
      <c r="U1632" s="61" t="s">
        <v>175</v>
      </c>
      <c r="V1632" s="61" t="s">
        <v>176</v>
      </c>
      <c r="W1632" s="61" t="s">
        <v>177</v>
      </c>
      <c r="X1632" s="61" t="s">
        <v>178</v>
      </c>
      <c r="Y1632" s="61" t="s">
        <v>179</v>
      </c>
    </row>
    <row r="1633" spans="1:25" x14ac:dyDescent="0.25">
      <c r="A1633" s="61">
        <v>2220941</v>
      </c>
      <c r="B1633" s="61" t="s">
        <v>2327</v>
      </c>
      <c r="C1633" s="61" t="s">
        <v>940</v>
      </c>
      <c r="E1633" s="61" t="s">
        <v>2</v>
      </c>
      <c r="F1633" s="61" t="s">
        <v>1</v>
      </c>
      <c r="G1633" s="61">
        <v>45044</v>
      </c>
      <c r="R1633" s="61" t="s">
        <v>174</v>
      </c>
      <c r="S1633" s="61" t="s">
        <v>174</v>
      </c>
      <c r="T1633" s="61" t="s">
        <v>175</v>
      </c>
      <c r="U1633" s="61" t="s">
        <v>175</v>
      </c>
      <c r="V1633" s="61" t="s">
        <v>176</v>
      </c>
      <c r="W1633" s="61" t="s">
        <v>177</v>
      </c>
      <c r="X1633" s="61" t="s">
        <v>178</v>
      </c>
      <c r="Y1633" s="61" t="s">
        <v>179</v>
      </c>
    </row>
    <row r="1634" spans="1:25" x14ac:dyDescent="0.25">
      <c r="A1634" s="61">
        <v>2221436</v>
      </c>
      <c r="B1634" s="61" t="s">
        <v>2328</v>
      </c>
      <c r="C1634" s="61" t="s">
        <v>325</v>
      </c>
      <c r="E1634" s="61" t="s">
        <v>3</v>
      </c>
      <c r="F1634" s="61" t="s">
        <v>0</v>
      </c>
      <c r="G1634" s="61">
        <v>28004</v>
      </c>
      <c r="R1634" s="61" t="s">
        <v>174</v>
      </c>
      <c r="S1634" s="61" t="s">
        <v>174</v>
      </c>
      <c r="T1634" s="61" t="s">
        <v>175</v>
      </c>
      <c r="U1634" s="61" t="s">
        <v>175</v>
      </c>
      <c r="V1634" s="61" t="s">
        <v>176</v>
      </c>
      <c r="W1634" s="61" t="s">
        <v>177</v>
      </c>
      <c r="X1634" s="61" t="s">
        <v>178</v>
      </c>
      <c r="Y1634" s="61" t="s">
        <v>179</v>
      </c>
    </row>
    <row r="1635" spans="1:25" x14ac:dyDescent="0.25">
      <c r="A1635" s="61">
        <v>2221457</v>
      </c>
      <c r="B1635" s="61" t="s">
        <v>2329</v>
      </c>
      <c r="C1635" s="61" t="s">
        <v>1272</v>
      </c>
      <c r="E1635" s="61" t="s">
        <v>3</v>
      </c>
      <c r="F1635" s="61" t="s">
        <v>1</v>
      </c>
      <c r="G1635" s="61">
        <v>28004</v>
      </c>
      <c r="R1635" s="61" t="s">
        <v>174</v>
      </c>
      <c r="S1635" s="61" t="s">
        <v>174</v>
      </c>
      <c r="T1635" s="61" t="s">
        <v>175</v>
      </c>
      <c r="U1635" s="61" t="s">
        <v>175</v>
      </c>
      <c r="V1635" s="61" t="s">
        <v>176</v>
      </c>
      <c r="W1635" s="61" t="s">
        <v>177</v>
      </c>
      <c r="X1635" s="61" t="s">
        <v>178</v>
      </c>
      <c r="Y1635" s="61" t="s">
        <v>179</v>
      </c>
    </row>
    <row r="1636" spans="1:25" x14ac:dyDescent="0.25">
      <c r="A1636" s="61">
        <v>2221861</v>
      </c>
      <c r="B1636" s="61" t="s">
        <v>711</v>
      </c>
      <c r="C1636" s="61" t="s">
        <v>1510</v>
      </c>
      <c r="E1636" s="61" t="s">
        <v>3</v>
      </c>
      <c r="F1636" s="61" t="s">
        <v>0</v>
      </c>
      <c r="G1636" s="61">
        <v>45008</v>
      </c>
      <c r="R1636" s="61" t="s">
        <v>174</v>
      </c>
      <c r="S1636" s="61" t="s">
        <v>174</v>
      </c>
      <c r="T1636" s="61" t="s">
        <v>175</v>
      </c>
      <c r="U1636" s="61" t="s">
        <v>175</v>
      </c>
      <c r="V1636" s="61" t="s">
        <v>176</v>
      </c>
      <c r="W1636" s="61" t="s">
        <v>177</v>
      </c>
      <c r="X1636" s="61" t="s">
        <v>178</v>
      </c>
      <c r="Y1636" s="61" t="s">
        <v>179</v>
      </c>
    </row>
    <row r="1637" spans="1:25" x14ac:dyDescent="0.25">
      <c r="A1637" s="61">
        <v>2222096</v>
      </c>
      <c r="B1637" s="61" t="s">
        <v>2330</v>
      </c>
      <c r="C1637" s="61" t="s">
        <v>1525</v>
      </c>
      <c r="E1637" s="61" t="s">
        <v>3</v>
      </c>
      <c r="F1637" s="61" t="s">
        <v>1</v>
      </c>
      <c r="G1637" s="61">
        <v>28031</v>
      </c>
      <c r="R1637" s="61" t="s">
        <v>174</v>
      </c>
      <c r="S1637" s="61" t="s">
        <v>174</v>
      </c>
      <c r="T1637" s="61" t="s">
        <v>175</v>
      </c>
      <c r="U1637" s="61" t="s">
        <v>175</v>
      </c>
      <c r="V1637" s="61" t="s">
        <v>176</v>
      </c>
      <c r="W1637" s="61" t="s">
        <v>177</v>
      </c>
      <c r="X1637" s="61" t="s">
        <v>178</v>
      </c>
      <c r="Y1637" s="61" t="s">
        <v>179</v>
      </c>
    </row>
    <row r="1638" spans="1:25" x14ac:dyDescent="0.25">
      <c r="A1638" s="61">
        <v>2222476</v>
      </c>
      <c r="B1638" s="61" t="s">
        <v>2331</v>
      </c>
      <c r="C1638" s="61" t="s">
        <v>548</v>
      </c>
      <c r="E1638" s="61" t="s">
        <v>3</v>
      </c>
      <c r="F1638" s="61" t="s">
        <v>0</v>
      </c>
      <c r="G1638" s="61">
        <v>41003</v>
      </c>
      <c r="R1638" s="61" t="s">
        <v>174</v>
      </c>
      <c r="S1638" s="61" t="s">
        <v>174</v>
      </c>
      <c r="T1638" s="61" t="s">
        <v>175</v>
      </c>
      <c r="U1638" s="61" t="s">
        <v>175</v>
      </c>
      <c r="V1638" s="61" t="s">
        <v>176</v>
      </c>
      <c r="W1638" s="61" t="s">
        <v>177</v>
      </c>
      <c r="X1638" s="61" t="s">
        <v>178</v>
      </c>
      <c r="Y1638" s="61" t="s">
        <v>179</v>
      </c>
    </row>
    <row r="1639" spans="1:25" x14ac:dyDescent="0.25">
      <c r="A1639" s="61">
        <v>2223029</v>
      </c>
      <c r="B1639" s="61" t="s">
        <v>2332</v>
      </c>
      <c r="C1639" s="61" t="s">
        <v>534</v>
      </c>
      <c r="E1639" s="61" t="s">
        <v>3</v>
      </c>
      <c r="F1639" s="61" t="s">
        <v>1</v>
      </c>
      <c r="G1639" s="61">
        <v>37043</v>
      </c>
      <c r="R1639" s="61" t="s">
        <v>174</v>
      </c>
      <c r="S1639" s="61" t="s">
        <v>174</v>
      </c>
      <c r="T1639" s="61" t="s">
        <v>175</v>
      </c>
      <c r="U1639" s="61" t="s">
        <v>175</v>
      </c>
      <c r="V1639" s="61" t="s">
        <v>176</v>
      </c>
      <c r="W1639" s="61" t="s">
        <v>177</v>
      </c>
      <c r="X1639" s="61" t="s">
        <v>178</v>
      </c>
      <c r="Y1639" s="61" t="s">
        <v>179</v>
      </c>
    </row>
    <row r="1640" spans="1:25" x14ac:dyDescent="0.25">
      <c r="A1640" s="61">
        <v>2223072</v>
      </c>
      <c r="B1640" s="61" t="s">
        <v>2333</v>
      </c>
      <c r="C1640" s="61" t="s">
        <v>860</v>
      </c>
      <c r="E1640" s="61" t="s">
        <v>3</v>
      </c>
      <c r="F1640" s="61" t="s">
        <v>1</v>
      </c>
      <c r="G1640" s="61">
        <v>28037</v>
      </c>
      <c r="R1640" s="61" t="s">
        <v>174</v>
      </c>
      <c r="S1640" s="61" t="s">
        <v>174</v>
      </c>
      <c r="T1640" s="61" t="s">
        <v>175</v>
      </c>
      <c r="U1640" s="61" t="s">
        <v>175</v>
      </c>
      <c r="V1640" s="61" t="s">
        <v>176</v>
      </c>
      <c r="W1640" s="61" t="s">
        <v>177</v>
      </c>
      <c r="X1640" s="61" t="s">
        <v>178</v>
      </c>
      <c r="Y1640" s="61" t="s">
        <v>179</v>
      </c>
    </row>
    <row r="1641" spans="1:25" x14ac:dyDescent="0.25">
      <c r="A1641" s="61">
        <v>2223763</v>
      </c>
      <c r="B1641" s="61" t="s">
        <v>2334</v>
      </c>
      <c r="C1641" s="61" t="s">
        <v>2335</v>
      </c>
      <c r="E1641" s="61" t="s">
        <v>3</v>
      </c>
      <c r="F1641" s="61" t="s">
        <v>1</v>
      </c>
      <c r="G1641" s="61">
        <v>37023</v>
      </c>
      <c r="R1641" s="61" t="s">
        <v>174</v>
      </c>
      <c r="S1641" s="61" t="s">
        <v>174</v>
      </c>
      <c r="T1641" s="61" t="s">
        <v>175</v>
      </c>
      <c r="U1641" s="61" t="s">
        <v>175</v>
      </c>
      <c r="V1641" s="61" t="s">
        <v>176</v>
      </c>
      <c r="W1641" s="61" t="s">
        <v>177</v>
      </c>
      <c r="X1641" s="61" t="s">
        <v>178</v>
      </c>
      <c r="Y1641" s="61" t="s">
        <v>179</v>
      </c>
    </row>
    <row r="1642" spans="1:25" x14ac:dyDescent="0.25">
      <c r="A1642" s="61">
        <v>2223775</v>
      </c>
      <c r="B1642" s="61" t="s">
        <v>2336</v>
      </c>
      <c r="C1642" s="61" t="s">
        <v>550</v>
      </c>
      <c r="E1642" s="61" t="s">
        <v>2</v>
      </c>
      <c r="F1642" s="61" t="s">
        <v>1</v>
      </c>
      <c r="G1642" s="61">
        <v>28001</v>
      </c>
      <c r="R1642" s="61" t="s">
        <v>174</v>
      </c>
      <c r="S1642" s="61" t="s">
        <v>174</v>
      </c>
      <c r="T1642" s="61" t="s">
        <v>175</v>
      </c>
      <c r="U1642" s="61" t="s">
        <v>175</v>
      </c>
      <c r="V1642" s="61" t="s">
        <v>176</v>
      </c>
      <c r="W1642" s="61" t="s">
        <v>177</v>
      </c>
      <c r="X1642" s="61" t="s">
        <v>178</v>
      </c>
      <c r="Y1642" s="61" t="s">
        <v>179</v>
      </c>
    </row>
    <row r="1643" spans="1:25" x14ac:dyDescent="0.25">
      <c r="A1643" s="61">
        <v>2223787</v>
      </c>
      <c r="B1643" s="61" t="s">
        <v>2337</v>
      </c>
      <c r="C1643" s="61" t="s">
        <v>354</v>
      </c>
      <c r="E1643" s="61" t="s">
        <v>2</v>
      </c>
      <c r="F1643" s="61" t="s">
        <v>1</v>
      </c>
      <c r="G1643" s="61">
        <v>37023</v>
      </c>
      <c r="R1643" s="61" t="s">
        <v>174</v>
      </c>
      <c r="S1643" s="61" t="s">
        <v>174</v>
      </c>
      <c r="T1643" s="61" t="s">
        <v>175</v>
      </c>
      <c r="U1643" s="61" t="s">
        <v>175</v>
      </c>
      <c r="V1643" s="61" t="s">
        <v>176</v>
      </c>
      <c r="W1643" s="61" t="s">
        <v>177</v>
      </c>
      <c r="X1643" s="61" t="s">
        <v>178</v>
      </c>
      <c r="Y1643" s="61" t="s">
        <v>179</v>
      </c>
    </row>
    <row r="1644" spans="1:25" x14ac:dyDescent="0.25">
      <c r="A1644" s="61">
        <v>2223821</v>
      </c>
      <c r="B1644" s="61" t="s">
        <v>2338</v>
      </c>
      <c r="C1644" s="61" t="s">
        <v>307</v>
      </c>
      <c r="E1644" s="61" t="s">
        <v>2</v>
      </c>
      <c r="F1644" s="61" t="s">
        <v>1</v>
      </c>
      <c r="G1644" s="61">
        <v>41002</v>
      </c>
      <c r="R1644" s="61" t="s">
        <v>174</v>
      </c>
      <c r="S1644" s="61" t="s">
        <v>174</v>
      </c>
      <c r="T1644" s="61" t="s">
        <v>175</v>
      </c>
      <c r="U1644" s="61" t="s">
        <v>175</v>
      </c>
      <c r="V1644" s="61" t="s">
        <v>176</v>
      </c>
      <c r="W1644" s="61" t="s">
        <v>177</v>
      </c>
      <c r="X1644" s="61" t="s">
        <v>178</v>
      </c>
      <c r="Y1644" s="61" t="s">
        <v>179</v>
      </c>
    </row>
    <row r="1645" spans="1:25" x14ac:dyDescent="0.25">
      <c r="A1645" s="61">
        <v>2224162</v>
      </c>
      <c r="B1645" s="61" t="s">
        <v>2339</v>
      </c>
      <c r="C1645" s="61" t="s">
        <v>1281</v>
      </c>
      <c r="E1645" s="61" t="s">
        <v>2</v>
      </c>
      <c r="F1645" s="61" t="s">
        <v>0</v>
      </c>
      <c r="G1645" s="61">
        <v>37021</v>
      </c>
      <c r="R1645" s="61" t="s">
        <v>174</v>
      </c>
      <c r="S1645" s="61" t="s">
        <v>174</v>
      </c>
      <c r="T1645" s="61" t="s">
        <v>175</v>
      </c>
      <c r="U1645" s="61" t="s">
        <v>175</v>
      </c>
      <c r="V1645" s="61" t="s">
        <v>176</v>
      </c>
      <c r="W1645" s="61" t="s">
        <v>177</v>
      </c>
      <c r="X1645" s="61" t="s">
        <v>178</v>
      </c>
      <c r="Y1645" s="61" t="s">
        <v>179</v>
      </c>
    </row>
    <row r="1646" spans="1:25" x14ac:dyDescent="0.25">
      <c r="A1646" s="61">
        <v>2224167</v>
      </c>
      <c r="B1646" s="61" t="s">
        <v>2340</v>
      </c>
      <c r="C1646" s="61" t="s">
        <v>532</v>
      </c>
      <c r="E1646" s="61" t="s">
        <v>3</v>
      </c>
      <c r="F1646" s="61" t="s">
        <v>0</v>
      </c>
      <c r="G1646" s="61">
        <v>37015</v>
      </c>
      <c r="R1646" s="61" t="s">
        <v>174</v>
      </c>
      <c r="S1646" s="61" t="s">
        <v>174</v>
      </c>
      <c r="T1646" s="61" t="s">
        <v>175</v>
      </c>
      <c r="U1646" s="61" t="s">
        <v>175</v>
      </c>
      <c r="V1646" s="61" t="s">
        <v>176</v>
      </c>
      <c r="W1646" s="61" t="s">
        <v>177</v>
      </c>
      <c r="X1646" s="61" t="s">
        <v>178</v>
      </c>
      <c r="Y1646" s="61" t="s">
        <v>179</v>
      </c>
    </row>
    <row r="1647" spans="1:25" x14ac:dyDescent="0.25">
      <c r="A1647" s="61">
        <v>2224265</v>
      </c>
      <c r="B1647" s="61" t="s">
        <v>2341</v>
      </c>
      <c r="C1647" s="61" t="s">
        <v>237</v>
      </c>
      <c r="E1647" s="61" t="s">
        <v>3</v>
      </c>
      <c r="F1647" s="61" t="s">
        <v>0</v>
      </c>
      <c r="G1647" s="61">
        <v>45016</v>
      </c>
      <c r="R1647" s="61" t="s">
        <v>174</v>
      </c>
      <c r="S1647" s="61" t="s">
        <v>174</v>
      </c>
      <c r="T1647" s="61" t="s">
        <v>175</v>
      </c>
      <c r="U1647" s="61" t="s">
        <v>175</v>
      </c>
      <c r="V1647" s="61" t="s">
        <v>176</v>
      </c>
      <c r="W1647" s="61" t="s">
        <v>177</v>
      </c>
      <c r="X1647" s="61" t="s">
        <v>178</v>
      </c>
      <c r="Y1647" s="61" t="s">
        <v>179</v>
      </c>
    </row>
    <row r="1648" spans="1:25" x14ac:dyDescent="0.25">
      <c r="A1648" s="61">
        <v>2224275</v>
      </c>
      <c r="B1648" s="61" t="s">
        <v>2342</v>
      </c>
      <c r="C1648" s="61" t="s">
        <v>920</v>
      </c>
      <c r="E1648" s="61" t="s">
        <v>3</v>
      </c>
      <c r="F1648" s="61" t="s">
        <v>0</v>
      </c>
      <c r="G1648" s="61">
        <v>45016</v>
      </c>
      <c r="R1648" s="61" t="s">
        <v>174</v>
      </c>
      <c r="S1648" s="61" t="s">
        <v>174</v>
      </c>
      <c r="T1648" s="61" t="s">
        <v>175</v>
      </c>
      <c r="U1648" s="61" t="s">
        <v>175</v>
      </c>
      <c r="V1648" s="61" t="s">
        <v>176</v>
      </c>
      <c r="W1648" s="61" t="s">
        <v>177</v>
      </c>
      <c r="X1648" s="61" t="s">
        <v>178</v>
      </c>
      <c r="Y1648" s="61" t="s">
        <v>179</v>
      </c>
    </row>
    <row r="1649" spans="1:25" x14ac:dyDescent="0.25">
      <c r="A1649" s="61">
        <v>2224292</v>
      </c>
      <c r="B1649" s="61" t="s">
        <v>2343</v>
      </c>
      <c r="C1649" s="61" t="s">
        <v>550</v>
      </c>
      <c r="E1649" s="61" t="s">
        <v>2</v>
      </c>
      <c r="F1649" s="61" t="s">
        <v>1</v>
      </c>
      <c r="G1649" s="61">
        <v>45016</v>
      </c>
      <c r="R1649" s="61" t="s">
        <v>174</v>
      </c>
      <c r="S1649" s="61" t="s">
        <v>174</v>
      </c>
      <c r="T1649" s="61" t="s">
        <v>175</v>
      </c>
      <c r="U1649" s="61" t="s">
        <v>175</v>
      </c>
      <c r="V1649" s="61" t="s">
        <v>176</v>
      </c>
      <c r="W1649" s="61" t="s">
        <v>177</v>
      </c>
      <c r="X1649" s="61" t="s">
        <v>178</v>
      </c>
      <c r="Y1649" s="61" t="s">
        <v>179</v>
      </c>
    </row>
    <row r="1650" spans="1:25" x14ac:dyDescent="0.25">
      <c r="A1650" s="61">
        <v>2225245</v>
      </c>
      <c r="B1650" s="61" t="s">
        <v>2344</v>
      </c>
      <c r="C1650" s="61" t="s">
        <v>2345</v>
      </c>
      <c r="E1650" s="61" t="s">
        <v>3</v>
      </c>
      <c r="F1650" s="61" t="s">
        <v>0</v>
      </c>
      <c r="G1650" s="61">
        <v>28030</v>
      </c>
      <c r="R1650" s="61" t="s">
        <v>174</v>
      </c>
      <c r="S1650" s="61" t="s">
        <v>174</v>
      </c>
      <c r="T1650" s="61" t="s">
        <v>175</v>
      </c>
      <c r="U1650" s="61" t="s">
        <v>175</v>
      </c>
      <c r="V1650" s="61" t="s">
        <v>176</v>
      </c>
      <c r="W1650" s="61" t="s">
        <v>177</v>
      </c>
      <c r="X1650" s="61" t="s">
        <v>178</v>
      </c>
      <c r="Y1650" s="61" t="s">
        <v>179</v>
      </c>
    </row>
    <row r="1651" spans="1:25" x14ac:dyDescent="0.25">
      <c r="A1651" s="61">
        <v>2226129</v>
      </c>
      <c r="B1651" s="61" t="s">
        <v>2346</v>
      </c>
      <c r="C1651" s="61" t="s">
        <v>779</v>
      </c>
      <c r="E1651" s="61" t="s">
        <v>3</v>
      </c>
      <c r="F1651" s="61" t="s">
        <v>0</v>
      </c>
      <c r="G1651" s="61">
        <v>37023</v>
      </c>
      <c r="R1651" s="61" t="s">
        <v>174</v>
      </c>
      <c r="S1651" s="61" t="s">
        <v>174</v>
      </c>
      <c r="T1651" s="61" t="s">
        <v>175</v>
      </c>
      <c r="U1651" s="61" t="s">
        <v>175</v>
      </c>
      <c r="V1651" s="61" t="s">
        <v>176</v>
      </c>
      <c r="W1651" s="61" t="s">
        <v>177</v>
      </c>
      <c r="X1651" s="61" t="s">
        <v>178</v>
      </c>
      <c r="Y1651" s="61" t="s">
        <v>179</v>
      </c>
    </row>
    <row r="1652" spans="1:25" x14ac:dyDescent="0.25">
      <c r="A1652" s="61">
        <v>2226136</v>
      </c>
      <c r="B1652" s="61" t="s">
        <v>2347</v>
      </c>
      <c r="C1652" s="61" t="s">
        <v>1264</v>
      </c>
      <c r="E1652" s="61" t="s">
        <v>2</v>
      </c>
      <c r="F1652" s="61" t="s">
        <v>0</v>
      </c>
      <c r="G1652" s="61">
        <v>37023</v>
      </c>
      <c r="R1652" s="61" t="s">
        <v>174</v>
      </c>
      <c r="S1652" s="61" t="s">
        <v>174</v>
      </c>
      <c r="T1652" s="61" t="s">
        <v>175</v>
      </c>
      <c r="U1652" s="61" t="s">
        <v>175</v>
      </c>
      <c r="V1652" s="61" t="s">
        <v>176</v>
      </c>
      <c r="W1652" s="61" t="s">
        <v>177</v>
      </c>
      <c r="X1652" s="61" t="s">
        <v>178</v>
      </c>
      <c r="Y1652" s="61" t="s">
        <v>179</v>
      </c>
    </row>
    <row r="1653" spans="1:25" x14ac:dyDescent="0.25">
      <c r="A1653" s="61">
        <v>2226167</v>
      </c>
      <c r="B1653" s="61" t="s">
        <v>2348</v>
      </c>
      <c r="C1653" s="61" t="s">
        <v>483</v>
      </c>
      <c r="E1653" s="61" t="s">
        <v>2</v>
      </c>
      <c r="F1653" s="61" t="s">
        <v>1</v>
      </c>
      <c r="G1653" s="61">
        <v>37023</v>
      </c>
      <c r="R1653" s="61" t="s">
        <v>174</v>
      </c>
      <c r="S1653" s="61" t="s">
        <v>174</v>
      </c>
      <c r="T1653" s="61" t="s">
        <v>175</v>
      </c>
      <c r="U1653" s="61" t="s">
        <v>175</v>
      </c>
      <c r="V1653" s="61" t="s">
        <v>176</v>
      </c>
      <c r="W1653" s="61" t="s">
        <v>177</v>
      </c>
      <c r="X1653" s="61" t="s">
        <v>178</v>
      </c>
      <c r="Y1653" s="61" t="s">
        <v>179</v>
      </c>
    </row>
    <row r="1654" spans="1:25" x14ac:dyDescent="0.25">
      <c r="A1654" s="61">
        <v>2226564</v>
      </c>
      <c r="B1654" s="61" t="s">
        <v>2349</v>
      </c>
      <c r="C1654" s="61" t="s">
        <v>1670</v>
      </c>
      <c r="E1654" s="61" t="s">
        <v>2</v>
      </c>
      <c r="F1654" s="61" t="s">
        <v>0</v>
      </c>
      <c r="G1654" s="61">
        <v>41026</v>
      </c>
      <c r="R1654" s="61" t="s">
        <v>174</v>
      </c>
      <c r="S1654" s="61" t="s">
        <v>174</v>
      </c>
      <c r="T1654" s="61" t="s">
        <v>175</v>
      </c>
      <c r="U1654" s="61" t="s">
        <v>175</v>
      </c>
      <c r="V1654" s="61" t="s">
        <v>176</v>
      </c>
      <c r="W1654" s="61" t="s">
        <v>177</v>
      </c>
      <c r="X1654" s="61" t="s">
        <v>178</v>
      </c>
      <c r="Y1654" s="61" t="s">
        <v>179</v>
      </c>
    </row>
    <row r="1655" spans="1:25" x14ac:dyDescent="0.25">
      <c r="A1655" s="61">
        <v>2226771</v>
      </c>
      <c r="B1655" s="61" t="s">
        <v>2350</v>
      </c>
      <c r="C1655" s="61" t="s">
        <v>397</v>
      </c>
      <c r="E1655" s="61" t="s">
        <v>3</v>
      </c>
      <c r="F1655" s="61" t="s">
        <v>0</v>
      </c>
      <c r="G1655" s="61">
        <v>28001</v>
      </c>
      <c r="R1655" s="61" t="s">
        <v>174</v>
      </c>
      <c r="S1655" s="61" t="s">
        <v>174</v>
      </c>
      <c r="T1655" s="61" t="s">
        <v>175</v>
      </c>
      <c r="U1655" s="61" t="s">
        <v>175</v>
      </c>
      <c r="V1655" s="61" t="s">
        <v>176</v>
      </c>
      <c r="W1655" s="61" t="s">
        <v>177</v>
      </c>
      <c r="X1655" s="61" t="s">
        <v>178</v>
      </c>
      <c r="Y1655" s="61" t="s">
        <v>179</v>
      </c>
    </row>
    <row r="1656" spans="1:25" x14ac:dyDescent="0.25">
      <c r="A1656" s="61">
        <v>2226795</v>
      </c>
      <c r="B1656" s="61" t="s">
        <v>2351</v>
      </c>
      <c r="C1656" s="61" t="s">
        <v>2352</v>
      </c>
      <c r="E1656" s="61" t="s">
        <v>3</v>
      </c>
      <c r="F1656" s="61" t="s">
        <v>0</v>
      </c>
      <c r="G1656" s="61">
        <v>28001</v>
      </c>
      <c r="R1656" s="61" t="s">
        <v>174</v>
      </c>
      <c r="S1656" s="61" t="s">
        <v>174</v>
      </c>
      <c r="T1656" s="61" t="s">
        <v>175</v>
      </c>
      <c r="U1656" s="61" t="s">
        <v>175</v>
      </c>
      <c r="V1656" s="61" t="s">
        <v>176</v>
      </c>
      <c r="W1656" s="61" t="s">
        <v>177</v>
      </c>
      <c r="X1656" s="61" t="s">
        <v>178</v>
      </c>
      <c r="Y1656" s="61" t="s">
        <v>179</v>
      </c>
    </row>
    <row r="1657" spans="1:25" x14ac:dyDescent="0.25">
      <c r="A1657" s="61">
        <v>2227202</v>
      </c>
      <c r="B1657" s="61" t="s">
        <v>2353</v>
      </c>
      <c r="C1657" s="61" t="s">
        <v>246</v>
      </c>
      <c r="E1657" s="61" t="s">
        <v>2</v>
      </c>
      <c r="F1657" s="61" t="s">
        <v>1</v>
      </c>
      <c r="G1657" s="61">
        <v>37036</v>
      </c>
      <c r="R1657" s="61" t="s">
        <v>174</v>
      </c>
      <c r="S1657" s="61" t="s">
        <v>174</v>
      </c>
      <c r="T1657" s="61" t="s">
        <v>175</v>
      </c>
      <c r="U1657" s="61" t="s">
        <v>175</v>
      </c>
      <c r="V1657" s="61" t="s">
        <v>176</v>
      </c>
      <c r="W1657" s="61" t="s">
        <v>177</v>
      </c>
      <c r="X1657" s="61" t="s">
        <v>178</v>
      </c>
      <c r="Y1657" s="61" t="s">
        <v>179</v>
      </c>
    </row>
    <row r="1658" spans="1:25" x14ac:dyDescent="0.25">
      <c r="A1658" s="61">
        <v>2227385</v>
      </c>
      <c r="B1658" s="61" t="s">
        <v>2354</v>
      </c>
      <c r="C1658" s="61" t="s">
        <v>299</v>
      </c>
      <c r="E1658" s="61" t="s">
        <v>3</v>
      </c>
      <c r="F1658" s="61" t="s">
        <v>1</v>
      </c>
      <c r="G1658" s="61">
        <v>37027</v>
      </c>
      <c r="R1658" s="61" t="s">
        <v>174</v>
      </c>
      <c r="S1658" s="61" t="s">
        <v>174</v>
      </c>
      <c r="T1658" s="61" t="s">
        <v>175</v>
      </c>
      <c r="U1658" s="61" t="s">
        <v>175</v>
      </c>
      <c r="V1658" s="61" t="s">
        <v>176</v>
      </c>
      <c r="W1658" s="61" t="s">
        <v>177</v>
      </c>
      <c r="X1658" s="61" t="s">
        <v>178</v>
      </c>
      <c r="Y1658" s="61" t="s">
        <v>179</v>
      </c>
    </row>
    <row r="1659" spans="1:25" x14ac:dyDescent="0.25">
      <c r="A1659" s="61">
        <v>2228492</v>
      </c>
      <c r="B1659" s="61" t="s">
        <v>2355</v>
      </c>
      <c r="C1659" s="61" t="s">
        <v>751</v>
      </c>
      <c r="E1659" s="61" t="s">
        <v>3</v>
      </c>
      <c r="F1659" s="61" t="s">
        <v>0</v>
      </c>
      <c r="G1659" s="61">
        <v>41012</v>
      </c>
      <c r="R1659" s="61" t="s">
        <v>174</v>
      </c>
      <c r="S1659" s="61" t="s">
        <v>174</v>
      </c>
      <c r="T1659" s="61" t="s">
        <v>175</v>
      </c>
      <c r="U1659" s="61" t="s">
        <v>175</v>
      </c>
      <c r="V1659" s="61" t="s">
        <v>176</v>
      </c>
      <c r="W1659" s="61" t="s">
        <v>177</v>
      </c>
      <c r="X1659" s="61" t="s">
        <v>178</v>
      </c>
      <c r="Y1659" s="61" t="s">
        <v>179</v>
      </c>
    </row>
    <row r="1660" spans="1:25" x14ac:dyDescent="0.25">
      <c r="A1660" s="61">
        <v>2228712</v>
      </c>
      <c r="B1660" s="61" t="s">
        <v>2356</v>
      </c>
      <c r="C1660" s="61" t="s">
        <v>203</v>
      </c>
      <c r="E1660" s="61" t="s">
        <v>3</v>
      </c>
      <c r="F1660" s="61" t="s">
        <v>0</v>
      </c>
      <c r="G1660" s="61">
        <v>36011</v>
      </c>
      <c r="R1660" s="61" t="s">
        <v>174</v>
      </c>
      <c r="S1660" s="61" t="s">
        <v>174</v>
      </c>
      <c r="T1660" s="61" t="s">
        <v>175</v>
      </c>
      <c r="U1660" s="61" t="s">
        <v>175</v>
      </c>
      <c r="V1660" s="61" t="s">
        <v>176</v>
      </c>
      <c r="W1660" s="61" t="s">
        <v>177</v>
      </c>
      <c r="X1660" s="61" t="s">
        <v>178</v>
      </c>
      <c r="Y1660" s="61" t="s">
        <v>179</v>
      </c>
    </row>
    <row r="1661" spans="1:25" x14ac:dyDescent="0.25">
      <c r="A1661" s="61">
        <v>2228850</v>
      </c>
      <c r="B1661" s="61" t="s">
        <v>2357</v>
      </c>
      <c r="C1661" s="61" t="s">
        <v>810</v>
      </c>
      <c r="E1661" s="61" t="s">
        <v>2</v>
      </c>
      <c r="F1661" s="61" t="s">
        <v>1</v>
      </c>
      <c r="G1661" s="61">
        <v>28009</v>
      </c>
      <c r="R1661" s="61" t="s">
        <v>174</v>
      </c>
      <c r="S1661" s="61" t="s">
        <v>174</v>
      </c>
      <c r="T1661" s="61" t="s">
        <v>175</v>
      </c>
      <c r="U1661" s="61" t="s">
        <v>175</v>
      </c>
      <c r="V1661" s="61" t="s">
        <v>176</v>
      </c>
      <c r="W1661" s="61" t="s">
        <v>177</v>
      </c>
      <c r="X1661" s="61" t="s">
        <v>178</v>
      </c>
      <c r="Y1661" s="61" t="s">
        <v>179</v>
      </c>
    </row>
    <row r="1662" spans="1:25" x14ac:dyDescent="0.25">
      <c r="A1662" s="61">
        <v>2229037</v>
      </c>
      <c r="B1662" s="61" t="s">
        <v>2358</v>
      </c>
      <c r="C1662" s="61" t="s">
        <v>524</v>
      </c>
      <c r="E1662" s="61" t="s">
        <v>2</v>
      </c>
      <c r="F1662" s="61" t="s">
        <v>0</v>
      </c>
      <c r="G1662" s="61">
        <v>37016</v>
      </c>
      <c r="R1662" s="61" t="s">
        <v>174</v>
      </c>
      <c r="S1662" s="61" t="s">
        <v>174</v>
      </c>
      <c r="T1662" s="61" t="s">
        <v>175</v>
      </c>
      <c r="U1662" s="61" t="s">
        <v>175</v>
      </c>
      <c r="V1662" s="61" t="s">
        <v>176</v>
      </c>
      <c r="W1662" s="61" t="s">
        <v>177</v>
      </c>
      <c r="X1662" s="61" t="s">
        <v>178</v>
      </c>
      <c r="Y1662" s="61" t="s">
        <v>179</v>
      </c>
    </row>
    <row r="1663" spans="1:25" x14ac:dyDescent="0.25">
      <c r="A1663" s="61">
        <v>2229244</v>
      </c>
      <c r="B1663" s="61" t="s">
        <v>2359</v>
      </c>
      <c r="C1663" s="61" t="s">
        <v>368</v>
      </c>
      <c r="E1663" s="61" t="s">
        <v>3</v>
      </c>
      <c r="F1663" s="61" t="s">
        <v>1</v>
      </c>
      <c r="G1663" s="61">
        <v>41024</v>
      </c>
      <c r="R1663" s="61" t="s">
        <v>174</v>
      </c>
      <c r="S1663" s="61" t="s">
        <v>174</v>
      </c>
      <c r="T1663" s="61" t="s">
        <v>175</v>
      </c>
      <c r="U1663" s="61" t="s">
        <v>175</v>
      </c>
      <c r="V1663" s="61" t="s">
        <v>176</v>
      </c>
      <c r="W1663" s="61" t="s">
        <v>177</v>
      </c>
      <c r="X1663" s="61" t="s">
        <v>178</v>
      </c>
      <c r="Y1663" s="61" t="s">
        <v>179</v>
      </c>
    </row>
    <row r="1664" spans="1:25" x14ac:dyDescent="0.25">
      <c r="A1664" s="61">
        <v>2229692</v>
      </c>
      <c r="B1664" s="61" t="s">
        <v>2360</v>
      </c>
      <c r="C1664" s="61" t="s">
        <v>524</v>
      </c>
      <c r="E1664" s="61" t="s">
        <v>3</v>
      </c>
      <c r="F1664" s="61" t="s">
        <v>0</v>
      </c>
      <c r="G1664" s="61">
        <v>45008</v>
      </c>
      <c r="R1664" s="61" t="s">
        <v>174</v>
      </c>
      <c r="S1664" s="61" t="s">
        <v>174</v>
      </c>
      <c r="T1664" s="61" t="s">
        <v>175</v>
      </c>
      <c r="U1664" s="61" t="s">
        <v>175</v>
      </c>
      <c r="V1664" s="61" t="s">
        <v>176</v>
      </c>
      <c r="W1664" s="61" t="s">
        <v>177</v>
      </c>
      <c r="X1664" s="61" t="s">
        <v>178</v>
      </c>
      <c r="Y1664" s="61" t="s">
        <v>179</v>
      </c>
    </row>
    <row r="1665" spans="1:25" x14ac:dyDescent="0.25">
      <c r="A1665" s="61">
        <v>2230300</v>
      </c>
      <c r="B1665" s="61" t="s">
        <v>2361</v>
      </c>
      <c r="C1665" s="61" t="s">
        <v>491</v>
      </c>
      <c r="E1665" s="61" t="s">
        <v>2</v>
      </c>
      <c r="F1665" s="61" t="s">
        <v>1</v>
      </c>
      <c r="G1665" s="61">
        <v>45045</v>
      </c>
      <c r="R1665" s="61" t="s">
        <v>174</v>
      </c>
      <c r="S1665" s="61" t="s">
        <v>174</v>
      </c>
      <c r="T1665" s="61" t="s">
        <v>175</v>
      </c>
      <c r="U1665" s="61" t="s">
        <v>175</v>
      </c>
      <c r="V1665" s="61" t="s">
        <v>176</v>
      </c>
      <c r="W1665" s="61" t="s">
        <v>177</v>
      </c>
      <c r="X1665" s="61" t="s">
        <v>178</v>
      </c>
      <c r="Y1665" s="61" t="s">
        <v>179</v>
      </c>
    </row>
    <row r="1666" spans="1:25" x14ac:dyDescent="0.25">
      <c r="A1666" s="61">
        <v>2230302</v>
      </c>
      <c r="B1666" s="61" t="s">
        <v>2361</v>
      </c>
      <c r="C1666" s="61" t="s">
        <v>2362</v>
      </c>
      <c r="E1666" s="61" t="s">
        <v>2</v>
      </c>
      <c r="F1666" s="61" t="s">
        <v>1</v>
      </c>
      <c r="G1666" s="61">
        <v>45045</v>
      </c>
      <c r="R1666" s="61" t="s">
        <v>174</v>
      </c>
      <c r="S1666" s="61" t="s">
        <v>174</v>
      </c>
      <c r="T1666" s="61" t="s">
        <v>175</v>
      </c>
      <c r="U1666" s="61" t="s">
        <v>175</v>
      </c>
      <c r="V1666" s="61" t="s">
        <v>176</v>
      </c>
      <c r="W1666" s="61" t="s">
        <v>177</v>
      </c>
      <c r="X1666" s="61" t="s">
        <v>178</v>
      </c>
      <c r="Y1666" s="61" t="s">
        <v>179</v>
      </c>
    </row>
    <row r="1667" spans="1:25" x14ac:dyDescent="0.25">
      <c r="A1667" s="61">
        <v>2230303</v>
      </c>
      <c r="B1667" s="61" t="s">
        <v>2361</v>
      </c>
      <c r="C1667" s="61" t="s">
        <v>2363</v>
      </c>
      <c r="E1667" s="61" t="s">
        <v>2</v>
      </c>
      <c r="F1667" s="61" t="s">
        <v>1</v>
      </c>
      <c r="G1667" s="61">
        <v>45045</v>
      </c>
      <c r="R1667" s="61" t="s">
        <v>174</v>
      </c>
      <c r="S1667" s="61" t="s">
        <v>174</v>
      </c>
      <c r="T1667" s="61" t="s">
        <v>175</v>
      </c>
      <c r="U1667" s="61" t="s">
        <v>175</v>
      </c>
      <c r="V1667" s="61" t="s">
        <v>176</v>
      </c>
      <c r="W1667" s="61" t="s">
        <v>177</v>
      </c>
      <c r="X1667" s="61" t="s">
        <v>178</v>
      </c>
      <c r="Y1667" s="61" t="s">
        <v>179</v>
      </c>
    </row>
    <row r="1668" spans="1:25" x14ac:dyDescent="0.25">
      <c r="A1668" s="61">
        <v>2230352</v>
      </c>
      <c r="B1668" s="61" t="s">
        <v>1824</v>
      </c>
      <c r="C1668" s="61" t="s">
        <v>421</v>
      </c>
      <c r="E1668" s="61" t="s">
        <v>2</v>
      </c>
      <c r="F1668" s="61" t="s">
        <v>1</v>
      </c>
      <c r="G1668" s="61">
        <v>41002</v>
      </c>
      <c r="R1668" s="61" t="s">
        <v>174</v>
      </c>
      <c r="S1668" s="61" t="s">
        <v>174</v>
      </c>
      <c r="T1668" s="61" t="s">
        <v>175</v>
      </c>
      <c r="U1668" s="61" t="s">
        <v>175</v>
      </c>
      <c r="V1668" s="61" t="s">
        <v>176</v>
      </c>
      <c r="W1668" s="61" t="s">
        <v>177</v>
      </c>
      <c r="X1668" s="61" t="s">
        <v>178</v>
      </c>
      <c r="Y1668" s="61" t="s">
        <v>179</v>
      </c>
    </row>
    <row r="1669" spans="1:25" x14ac:dyDescent="0.25">
      <c r="A1669" s="61">
        <v>2230513</v>
      </c>
      <c r="B1669" s="61" t="s">
        <v>2364</v>
      </c>
      <c r="C1669" s="61" t="s">
        <v>2365</v>
      </c>
      <c r="E1669" s="61" t="s">
        <v>2</v>
      </c>
      <c r="F1669" s="61" t="s">
        <v>1</v>
      </c>
      <c r="G1669" s="61">
        <v>45008</v>
      </c>
      <c r="R1669" s="61" t="s">
        <v>174</v>
      </c>
      <c r="S1669" s="61" t="s">
        <v>174</v>
      </c>
      <c r="T1669" s="61" t="s">
        <v>175</v>
      </c>
      <c r="U1669" s="61" t="s">
        <v>175</v>
      </c>
      <c r="V1669" s="61" t="s">
        <v>176</v>
      </c>
      <c r="W1669" s="61" t="s">
        <v>177</v>
      </c>
      <c r="X1669" s="61" t="s">
        <v>178</v>
      </c>
      <c r="Y1669" s="61" t="s">
        <v>179</v>
      </c>
    </row>
    <row r="1670" spans="1:25" x14ac:dyDescent="0.25">
      <c r="A1670" s="61">
        <v>2230600</v>
      </c>
      <c r="B1670" s="61" t="s">
        <v>1669</v>
      </c>
      <c r="C1670" s="61" t="s">
        <v>403</v>
      </c>
      <c r="E1670" s="61" t="s">
        <v>2</v>
      </c>
      <c r="F1670" s="61" t="s">
        <v>0</v>
      </c>
      <c r="G1670" s="61">
        <v>45003</v>
      </c>
      <c r="R1670" s="61" t="s">
        <v>174</v>
      </c>
      <c r="S1670" s="61" t="s">
        <v>174</v>
      </c>
      <c r="T1670" s="61" t="s">
        <v>175</v>
      </c>
      <c r="U1670" s="61" t="s">
        <v>175</v>
      </c>
      <c r="V1670" s="61" t="s">
        <v>176</v>
      </c>
      <c r="W1670" s="61" t="s">
        <v>177</v>
      </c>
      <c r="X1670" s="61" t="s">
        <v>178</v>
      </c>
      <c r="Y1670" s="61" t="s">
        <v>179</v>
      </c>
    </row>
    <row r="1671" spans="1:25" x14ac:dyDescent="0.25">
      <c r="A1671" s="61">
        <v>2231004</v>
      </c>
      <c r="B1671" s="61" t="s">
        <v>2366</v>
      </c>
      <c r="C1671" s="61" t="s">
        <v>2367</v>
      </c>
      <c r="E1671" s="61" t="s">
        <v>3</v>
      </c>
      <c r="F1671" s="61" t="s">
        <v>0</v>
      </c>
      <c r="G1671" s="61">
        <v>45011</v>
      </c>
      <c r="R1671" s="61" t="s">
        <v>174</v>
      </c>
      <c r="S1671" s="61" t="s">
        <v>174</v>
      </c>
      <c r="T1671" s="61" t="s">
        <v>175</v>
      </c>
      <c r="U1671" s="61" t="s">
        <v>175</v>
      </c>
      <c r="V1671" s="61" t="s">
        <v>176</v>
      </c>
      <c r="W1671" s="61" t="s">
        <v>177</v>
      </c>
      <c r="X1671" s="61" t="s">
        <v>178</v>
      </c>
      <c r="Y1671" s="61" t="s">
        <v>179</v>
      </c>
    </row>
    <row r="1672" spans="1:25" x14ac:dyDescent="0.25">
      <c r="A1672" s="61">
        <v>2231056</v>
      </c>
      <c r="B1672" s="61" t="s">
        <v>548</v>
      </c>
      <c r="C1672" s="61" t="s">
        <v>2368</v>
      </c>
      <c r="E1672" s="61" t="s">
        <v>2</v>
      </c>
      <c r="F1672" s="61" t="s">
        <v>1</v>
      </c>
      <c r="G1672" s="61">
        <v>45011</v>
      </c>
      <c r="R1672" s="61" t="s">
        <v>174</v>
      </c>
      <c r="S1672" s="61" t="s">
        <v>174</v>
      </c>
      <c r="T1672" s="61" t="s">
        <v>175</v>
      </c>
      <c r="U1672" s="61" t="s">
        <v>175</v>
      </c>
      <c r="V1672" s="61" t="s">
        <v>176</v>
      </c>
      <c r="W1672" s="61" t="s">
        <v>177</v>
      </c>
      <c r="X1672" s="61" t="s">
        <v>178</v>
      </c>
      <c r="Y1672" s="61" t="s">
        <v>179</v>
      </c>
    </row>
    <row r="1673" spans="1:25" x14ac:dyDescent="0.25">
      <c r="A1673" s="61">
        <v>2231215</v>
      </c>
      <c r="B1673" s="61" t="s">
        <v>2369</v>
      </c>
      <c r="C1673" s="61" t="s">
        <v>1128</v>
      </c>
      <c r="E1673" s="61" t="s">
        <v>3</v>
      </c>
      <c r="F1673" s="61" t="s">
        <v>1</v>
      </c>
      <c r="G1673" s="61">
        <v>37023</v>
      </c>
      <c r="R1673" s="61" t="s">
        <v>174</v>
      </c>
      <c r="S1673" s="61" t="s">
        <v>174</v>
      </c>
      <c r="T1673" s="61" t="s">
        <v>175</v>
      </c>
      <c r="U1673" s="61" t="s">
        <v>175</v>
      </c>
      <c r="V1673" s="61" t="s">
        <v>176</v>
      </c>
      <c r="W1673" s="61" t="s">
        <v>177</v>
      </c>
      <c r="X1673" s="61" t="s">
        <v>178</v>
      </c>
      <c r="Y1673" s="61" t="s">
        <v>179</v>
      </c>
    </row>
    <row r="1674" spans="1:25" x14ac:dyDescent="0.25">
      <c r="A1674" s="61">
        <v>2231305</v>
      </c>
      <c r="B1674" s="61" t="s">
        <v>2370</v>
      </c>
      <c r="C1674" s="61" t="s">
        <v>2371</v>
      </c>
      <c r="E1674" s="61" t="s">
        <v>2</v>
      </c>
      <c r="F1674" s="61" t="s">
        <v>1</v>
      </c>
      <c r="G1674" s="61">
        <v>37038</v>
      </c>
      <c r="R1674" s="61" t="s">
        <v>174</v>
      </c>
      <c r="S1674" s="61" t="s">
        <v>174</v>
      </c>
      <c r="T1674" s="61" t="s">
        <v>175</v>
      </c>
      <c r="U1674" s="61" t="s">
        <v>175</v>
      </c>
      <c r="V1674" s="61" t="s">
        <v>176</v>
      </c>
      <c r="W1674" s="61" t="s">
        <v>177</v>
      </c>
      <c r="X1674" s="61" t="s">
        <v>178</v>
      </c>
      <c r="Y1674" s="61" t="s">
        <v>179</v>
      </c>
    </row>
    <row r="1675" spans="1:25" x14ac:dyDescent="0.25">
      <c r="A1675" s="61">
        <v>2231519</v>
      </c>
      <c r="B1675" s="61" t="s">
        <v>2372</v>
      </c>
      <c r="C1675" s="61" t="s">
        <v>1378</v>
      </c>
      <c r="E1675" s="61" t="s">
        <v>2</v>
      </c>
      <c r="F1675" s="61" t="s">
        <v>0</v>
      </c>
      <c r="G1675" s="61">
        <v>18035</v>
      </c>
      <c r="R1675" s="61" t="s">
        <v>174</v>
      </c>
      <c r="S1675" s="61" t="s">
        <v>174</v>
      </c>
      <c r="T1675" s="61" t="s">
        <v>175</v>
      </c>
      <c r="U1675" s="61" t="s">
        <v>175</v>
      </c>
      <c r="V1675" s="61" t="s">
        <v>176</v>
      </c>
      <c r="W1675" s="61" t="s">
        <v>177</v>
      </c>
      <c r="X1675" s="61" t="s">
        <v>178</v>
      </c>
      <c r="Y1675" s="61" t="s">
        <v>179</v>
      </c>
    </row>
    <row r="1676" spans="1:25" x14ac:dyDescent="0.25">
      <c r="A1676" s="61">
        <v>2231639</v>
      </c>
      <c r="B1676" s="61" t="s">
        <v>1433</v>
      </c>
      <c r="C1676" s="61" t="s">
        <v>913</v>
      </c>
      <c r="E1676" s="61" t="s">
        <v>2</v>
      </c>
      <c r="F1676" s="61" t="s">
        <v>1</v>
      </c>
      <c r="G1676" s="61">
        <v>37024</v>
      </c>
      <c r="R1676" s="61" t="s">
        <v>174</v>
      </c>
      <c r="S1676" s="61" t="s">
        <v>174</v>
      </c>
      <c r="T1676" s="61" t="s">
        <v>175</v>
      </c>
      <c r="U1676" s="61" t="s">
        <v>175</v>
      </c>
      <c r="V1676" s="61" t="s">
        <v>176</v>
      </c>
      <c r="W1676" s="61" t="s">
        <v>177</v>
      </c>
      <c r="X1676" s="61" t="s">
        <v>178</v>
      </c>
      <c r="Y1676" s="61" t="s">
        <v>179</v>
      </c>
    </row>
    <row r="1677" spans="1:25" x14ac:dyDescent="0.25">
      <c r="A1677" s="61">
        <v>2231806</v>
      </c>
      <c r="B1677" s="61" t="s">
        <v>2373</v>
      </c>
      <c r="C1677" s="61" t="s">
        <v>1097</v>
      </c>
      <c r="E1677" s="61" t="s">
        <v>3</v>
      </c>
      <c r="F1677" s="61" t="s">
        <v>1</v>
      </c>
      <c r="G1677" s="61">
        <v>41016</v>
      </c>
      <c r="R1677" s="61" t="s">
        <v>174</v>
      </c>
      <c r="S1677" s="61" t="s">
        <v>174</v>
      </c>
      <c r="T1677" s="61" t="s">
        <v>175</v>
      </c>
      <c r="U1677" s="61" t="s">
        <v>175</v>
      </c>
      <c r="V1677" s="61" t="s">
        <v>176</v>
      </c>
      <c r="W1677" s="61" t="s">
        <v>177</v>
      </c>
      <c r="X1677" s="61" t="s">
        <v>178</v>
      </c>
      <c r="Y1677" s="61" t="s">
        <v>179</v>
      </c>
    </row>
    <row r="1678" spans="1:25" x14ac:dyDescent="0.25">
      <c r="A1678" s="61">
        <v>2232342</v>
      </c>
      <c r="B1678" s="61" t="s">
        <v>503</v>
      </c>
      <c r="C1678" s="61" t="s">
        <v>263</v>
      </c>
      <c r="E1678" s="61" t="s">
        <v>3</v>
      </c>
      <c r="F1678" s="61" t="s">
        <v>0</v>
      </c>
      <c r="G1678" s="61">
        <v>37015</v>
      </c>
      <c r="R1678" s="61" t="s">
        <v>174</v>
      </c>
      <c r="S1678" s="61" t="s">
        <v>174</v>
      </c>
      <c r="T1678" s="61" t="s">
        <v>175</v>
      </c>
      <c r="U1678" s="61" t="s">
        <v>175</v>
      </c>
      <c r="V1678" s="61" t="s">
        <v>176</v>
      </c>
      <c r="W1678" s="61" t="s">
        <v>177</v>
      </c>
      <c r="X1678" s="61" t="s">
        <v>178</v>
      </c>
      <c r="Y1678" s="61" t="s">
        <v>179</v>
      </c>
    </row>
    <row r="1679" spans="1:25" x14ac:dyDescent="0.25">
      <c r="A1679" s="61">
        <v>2232542</v>
      </c>
      <c r="B1679" s="61" t="s">
        <v>2374</v>
      </c>
      <c r="C1679" s="61" t="s">
        <v>915</v>
      </c>
      <c r="E1679" s="61" t="s">
        <v>3</v>
      </c>
      <c r="F1679" s="61" t="s">
        <v>1</v>
      </c>
      <c r="G1679" s="61">
        <v>28009</v>
      </c>
      <c r="R1679" s="61" t="s">
        <v>174</v>
      </c>
      <c r="S1679" s="61" t="s">
        <v>174</v>
      </c>
      <c r="T1679" s="61" t="s">
        <v>175</v>
      </c>
      <c r="U1679" s="61" t="s">
        <v>175</v>
      </c>
      <c r="V1679" s="61" t="s">
        <v>176</v>
      </c>
      <c r="W1679" s="61" t="s">
        <v>177</v>
      </c>
      <c r="X1679" s="61" t="s">
        <v>178</v>
      </c>
      <c r="Y1679" s="61" t="s">
        <v>179</v>
      </c>
    </row>
    <row r="1680" spans="1:25" x14ac:dyDescent="0.25">
      <c r="A1680" s="61">
        <v>2232853</v>
      </c>
      <c r="B1680" s="61" t="s">
        <v>2170</v>
      </c>
      <c r="C1680" s="61" t="s">
        <v>231</v>
      </c>
      <c r="E1680" s="61" t="s">
        <v>3</v>
      </c>
      <c r="F1680" s="61" t="s">
        <v>1</v>
      </c>
      <c r="G1680" s="61">
        <v>18032</v>
      </c>
      <c r="R1680" s="61" t="s">
        <v>174</v>
      </c>
      <c r="S1680" s="61" t="s">
        <v>174</v>
      </c>
      <c r="T1680" s="61" t="s">
        <v>175</v>
      </c>
      <c r="U1680" s="61" t="s">
        <v>175</v>
      </c>
      <c r="V1680" s="61" t="s">
        <v>176</v>
      </c>
      <c r="W1680" s="61" t="s">
        <v>177</v>
      </c>
      <c r="X1680" s="61" t="s">
        <v>178</v>
      </c>
      <c r="Y1680" s="61" t="s">
        <v>179</v>
      </c>
    </row>
    <row r="1681" spans="1:25" x14ac:dyDescent="0.25">
      <c r="A1681" s="61">
        <v>2233656</v>
      </c>
      <c r="B1681" s="61" t="s">
        <v>1414</v>
      </c>
      <c r="C1681" s="61" t="s">
        <v>383</v>
      </c>
      <c r="E1681" s="61" t="s">
        <v>2</v>
      </c>
      <c r="F1681" s="61" t="s">
        <v>0</v>
      </c>
      <c r="G1681" s="61">
        <v>45008</v>
      </c>
      <c r="R1681" s="61" t="s">
        <v>174</v>
      </c>
      <c r="S1681" s="61" t="s">
        <v>174</v>
      </c>
      <c r="T1681" s="61" t="s">
        <v>175</v>
      </c>
      <c r="U1681" s="61" t="s">
        <v>175</v>
      </c>
      <c r="V1681" s="61" t="s">
        <v>176</v>
      </c>
      <c r="W1681" s="61" t="s">
        <v>177</v>
      </c>
      <c r="X1681" s="61" t="s">
        <v>178</v>
      </c>
      <c r="Y1681" s="61" t="s">
        <v>179</v>
      </c>
    </row>
    <row r="1682" spans="1:25" x14ac:dyDescent="0.25">
      <c r="A1682" s="61">
        <v>2233661</v>
      </c>
      <c r="B1682" s="61" t="s">
        <v>2375</v>
      </c>
      <c r="C1682" s="61" t="s">
        <v>2376</v>
      </c>
      <c r="E1682" s="61" t="s">
        <v>2</v>
      </c>
      <c r="F1682" s="61" t="s">
        <v>0</v>
      </c>
      <c r="G1682" s="61">
        <v>45008</v>
      </c>
      <c r="R1682" s="61" t="s">
        <v>174</v>
      </c>
      <c r="S1682" s="61" t="s">
        <v>174</v>
      </c>
      <c r="T1682" s="61" t="s">
        <v>175</v>
      </c>
      <c r="U1682" s="61" t="s">
        <v>175</v>
      </c>
      <c r="V1682" s="61" t="s">
        <v>176</v>
      </c>
      <c r="W1682" s="61" t="s">
        <v>177</v>
      </c>
      <c r="X1682" s="61" t="s">
        <v>178</v>
      </c>
      <c r="Y1682" s="61" t="s">
        <v>179</v>
      </c>
    </row>
    <row r="1683" spans="1:25" x14ac:dyDescent="0.25">
      <c r="A1683" s="61">
        <v>2233667</v>
      </c>
      <c r="B1683" s="61" t="s">
        <v>2377</v>
      </c>
      <c r="C1683" s="61" t="s">
        <v>2308</v>
      </c>
      <c r="E1683" s="61" t="s">
        <v>2</v>
      </c>
      <c r="F1683" s="61" t="s">
        <v>1</v>
      </c>
      <c r="G1683" s="61">
        <v>45008</v>
      </c>
      <c r="R1683" s="61" t="s">
        <v>174</v>
      </c>
      <c r="S1683" s="61" t="s">
        <v>174</v>
      </c>
      <c r="T1683" s="61" t="s">
        <v>175</v>
      </c>
      <c r="U1683" s="61" t="s">
        <v>175</v>
      </c>
      <c r="V1683" s="61" t="s">
        <v>176</v>
      </c>
      <c r="W1683" s="61" t="s">
        <v>177</v>
      </c>
      <c r="X1683" s="61" t="s">
        <v>178</v>
      </c>
      <c r="Y1683" s="61" t="s">
        <v>179</v>
      </c>
    </row>
    <row r="1684" spans="1:25" x14ac:dyDescent="0.25">
      <c r="A1684" s="61">
        <v>2233984</v>
      </c>
      <c r="B1684" s="61" t="s">
        <v>2378</v>
      </c>
      <c r="C1684" s="61" t="s">
        <v>443</v>
      </c>
      <c r="E1684" s="61" t="s">
        <v>3</v>
      </c>
      <c r="F1684" s="61" t="s">
        <v>0</v>
      </c>
      <c r="G1684" s="61">
        <v>36003</v>
      </c>
      <c r="R1684" s="61" t="s">
        <v>174</v>
      </c>
      <c r="S1684" s="61" t="s">
        <v>174</v>
      </c>
      <c r="T1684" s="61" t="s">
        <v>175</v>
      </c>
      <c r="U1684" s="61" t="s">
        <v>175</v>
      </c>
      <c r="V1684" s="61" t="s">
        <v>176</v>
      </c>
      <c r="W1684" s="61" t="s">
        <v>177</v>
      </c>
      <c r="X1684" s="61" t="s">
        <v>178</v>
      </c>
      <c r="Y1684" s="61" t="s">
        <v>179</v>
      </c>
    </row>
    <row r="1685" spans="1:25" x14ac:dyDescent="0.25">
      <c r="A1685" s="61">
        <v>2234115</v>
      </c>
      <c r="B1685" s="61" t="s">
        <v>2340</v>
      </c>
      <c r="C1685" s="61" t="s">
        <v>2379</v>
      </c>
      <c r="E1685" s="61" t="s">
        <v>3</v>
      </c>
      <c r="F1685" s="61" t="s">
        <v>1</v>
      </c>
      <c r="G1685" s="61">
        <v>41003</v>
      </c>
      <c r="R1685" s="61" t="s">
        <v>174</v>
      </c>
      <c r="S1685" s="61" t="s">
        <v>174</v>
      </c>
      <c r="T1685" s="61" t="s">
        <v>175</v>
      </c>
      <c r="U1685" s="61" t="s">
        <v>175</v>
      </c>
      <c r="V1685" s="61" t="s">
        <v>176</v>
      </c>
      <c r="W1685" s="61" t="s">
        <v>177</v>
      </c>
      <c r="X1685" s="61" t="s">
        <v>178</v>
      </c>
      <c r="Y1685" s="61" t="s">
        <v>179</v>
      </c>
    </row>
    <row r="1686" spans="1:25" x14ac:dyDescent="0.25">
      <c r="A1686" s="61">
        <v>2234354</v>
      </c>
      <c r="B1686" s="61" t="s">
        <v>2380</v>
      </c>
      <c r="C1686" s="61" t="s">
        <v>2381</v>
      </c>
      <c r="E1686" s="61" t="s">
        <v>2</v>
      </c>
      <c r="F1686" s="61" t="s">
        <v>1</v>
      </c>
      <c r="G1686" s="61">
        <v>28008</v>
      </c>
      <c r="R1686" s="61" t="s">
        <v>174</v>
      </c>
      <c r="S1686" s="61" t="s">
        <v>174</v>
      </c>
      <c r="T1686" s="61" t="s">
        <v>175</v>
      </c>
      <c r="U1686" s="61" t="s">
        <v>175</v>
      </c>
      <c r="V1686" s="61" t="s">
        <v>176</v>
      </c>
      <c r="W1686" s="61" t="s">
        <v>177</v>
      </c>
      <c r="X1686" s="61" t="s">
        <v>178</v>
      </c>
      <c r="Y1686" s="61" t="s">
        <v>179</v>
      </c>
    </row>
    <row r="1687" spans="1:25" x14ac:dyDescent="0.25">
      <c r="A1687" s="61">
        <v>2234356</v>
      </c>
      <c r="B1687" s="61" t="s">
        <v>2382</v>
      </c>
      <c r="C1687" s="61" t="s">
        <v>2383</v>
      </c>
      <c r="E1687" s="61" t="s">
        <v>2</v>
      </c>
      <c r="F1687" s="61" t="s">
        <v>1</v>
      </c>
      <c r="G1687" s="61">
        <v>28008</v>
      </c>
      <c r="R1687" s="61" t="s">
        <v>174</v>
      </c>
      <c r="S1687" s="61" t="s">
        <v>174</v>
      </c>
      <c r="T1687" s="61" t="s">
        <v>175</v>
      </c>
      <c r="U1687" s="61" t="s">
        <v>175</v>
      </c>
      <c r="V1687" s="61" t="s">
        <v>176</v>
      </c>
      <c r="W1687" s="61" t="s">
        <v>177</v>
      </c>
      <c r="X1687" s="61" t="s">
        <v>178</v>
      </c>
      <c r="Y1687" s="61" t="s">
        <v>179</v>
      </c>
    </row>
    <row r="1688" spans="1:25" x14ac:dyDescent="0.25">
      <c r="A1688" s="61">
        <v>2234456</v>
      </c>
      <c r="B1688" s="61" t="s">
        <v>1542</v>
      </c>
      <c r="C1688" s="61" t="s">
        <v>2384</v>
      </c>
      <c r="E1688" s="61" t="s">
        <v>3</v>
      </c>
      <c r="F1688" s="61" t="s">
        <v>0</v>
      </c>
      <c r="G1688" s="61">
        <v>41026</v>
      </c>
      <c r="R1688" s="61" t="s">
        <v>174</v>
      </c>
      <c r="S1688" s="61" t="s">
        <v>174</v>
      </c>
      <c r="T1688" s="61" t="s">
        <v>175</v>
      </c>
      <c r="U1688" s="61" t="s">
        <v>175</v>
      </c>
      <c r="V1688" s="61" t="s">
        <v>176</v>
      </c>
      <c r="W1688" s="61" t="s">
        <v>177</v>
      </c>
      <c r="X1688" s="61" t="s">
        <v>178</v>
      </c>
      <c r="Y1688" s="61" t="s">
        <v>179</v>
      </c>
    </row>
    <row r="1689" spans="1:25" x14ac:dyDescent="0.25">
      <c r="A1689" s="61">
        <v>2234864</v>
      </c>
      <c r="B1689" s="61" t="s">
        <v>2385</v>
      </c>
      <c r="C1689" s="61" t="s">
        <v>297</v>
      </c>
      <c r="E1689" s="61" t="s">
        <v>3</v>
      </c>
      <c r="F1689" s="61" t="s">
        <v>0</v>
      </c>
      <c r="G1689" s="61">
        <v>45053</v>
      </c>
      <c r="R1689" s="61" t="s">
        <v>174</v>
      </c>
      <c r="S1689" s="61" t="s">
        <v>174</v>
      </c>
      <c r="T1689" s="61" t="s">
        <v>175</v>
      </c>
      <c r="U1689" s="61" t="s">
        <v>175</v>
      </c>
      <c r="V1689" s="61" t="s">
        <v>176</v>
      </c>
      <c r="W1689" s="61" t="s">
        <v>177</v>
      </c>
      <c r="X1689" s="61" t="s">
        <v>178</v>
      </c>
      <c r="Y1689" s="61" t="s">
        <v>179</v>
      </c>
    </row>
    <row r="1690" spans="1:25" x14ac:dyDescent="0.25">
      <c r="A1690" s="61">
        <v>2234866</v>
      </c>
      <c r="B1690" s="61" t="s">
        <v>1335</v>
      </c>
      <c r="C1690" s="61" t="s">
        <v>2386</v>
      </c>
      <c r="E1690" s="61" t="s">
        <v>3</v>
      </c>
      <c r="F1690" s="61" t="s">
        <v>1</v>
      </c>
      <c r="G1690" s="61">
        <v>45053</v>
      </c>
      <c r="R1690" s="61" t="s">
        <v>174</v>
      </c>
      <c r="S1690" s="61" t="s">
        <v>174</v>
      </c>
      <c r="T1690" s="61" t="s">
        <v>175</v>
      </c>
      <c r="U1690" s="61" t="s">
        <v>175</v>
      </c>
      <c r="V1690" s="61" t="s">
        <v>176</v>
      </c>
      <c r="W1690" s="61" t="s">
        <v>177</v>
      </c>
      <c r="X1690" s="61" t="s">
        <v>178</v>
      </c>
      <c r="Y1690" s="61" t="s">
        <v>179</v>
      </c>
    </row>
    <row r="1691" spans="1:25" x14ac:dyDescent="0.25">
      <c r="A1691" s="61">
        <v>2234933</v>
      </c>
      <c r="B1691" s="61" t="s">
        <v>2387</v>
      </c>
      <c r="C1691" s="61" t="s">
        <v>1148</v>
      </c>
      <c r="E1691" s="61" t="s">
        <v>3</v>
      </c>
      <c r="F1691" s="61" t="s">
        <v>0</v>
      </c>
      <c r="G1691" s="61">
        <v>45053</v>
      </c>
      <c r="R1691" s="61" t="s">
        <v>174</v>
      </c>
      <c r="S1691" s="61" t="s">
        <v>174</v>
      </c>
      <c r="T1691" s="61" t="s">
        <v>175</v>
      </c>
      <c r="U1691" s="61" t="s">
        <v>175</v>
      </c>
      <c r="V1691" s="61" t="s">
        <v>176</v>
      </c>
      <c r="W1691" s="61" t="s">
        <v>177</v>
      </c>
      <c r="X1691" s="61" t="s">
        <v>178</v>
      </c>
      <c r="Y1691" s="61" t="s">
        <v>179</v>
      </c>
    </row>
    <row r="1692" spans="1:25" x14ac:dyDescent="0.25">
      <c r="A1692" s="61">
        <v>2234934</v>
      </c>
      <c r="B1692" s="61" t="s">
        <v>1051</v>
      </c>
      <c r="C1692" s="61" t="s">
        <v>211</v>
      </c>
      <c r="E1692" s="61" t="s">
        <v>2</v>
      </c>
      <c r="F1692" s="61" t="s">
        <v>0</v>
      </c>
      <c r="G1692" s="61">
        <v>45053</v>
      </c>
      <c r="R1692" s="61" t="s">
        <v>174</v>
      </c>
      <c r="S1692" s="61" t="s">
        <v>174</v>
      </c>
      <c r="T1692" s="61" t="s">
        <v>175</v>
      </c>
      <c r="U1692" s="61" t="s">
        <v>175</v>
      </c>
      <c r="V1692" s="61" t="s">
        <v>176</v>
      </c>
      <c r="W1692" s="61" t="s">
        <v>177</v>
      </c>
      <c r="X1692" s="61" t="s">
        <v>178</v>
      </c>
      <c r="Y1692" s="61" t="s">
        <v>179</v>
      </c>
    </row>
    <row r="1693" spans="1:25" x14ac:dyDescent="0.25">
      <c r="A1693" s="61">
        <v>2235111</v>
      </c>
      <c r="B1693" s="61" t="s">
        <v>2388</v>
      </c>
      <c r="C1693" s="61" t="s">
        <v>658</v>
      </c>
      <c r="E1693" s="61" t="s">
        <v>2</v>
      </c>
      <c r="F1693" s="61" t="s">
        <v>1</v>
      </c>
      <c r="G1693" s="61">
        <v>18003</v>
      </c>
      <c r="R1693" s="61" t="s">
        <v>174</v>
      </c>
      <c r="S1693" s="61" t="s">
        <v>174</v>
      </c>
      <c r="T1693" s="61" t="s">
        <v>175</v>
      </c>
      <c r="U1693" s="61" t="s">
        <v>175</v>
      </c>
      <c r="V1693" s="61" t="s">
        <v>176</v>
      </c>
      <c r="W1693" s="61" t="s">
        <v>177</v>
      </c>
      <c r="X1693" s="61" t="s">
        <v>178</v>
      </c>
      <c r="Y1693" s="61" t="s">
        <v>179</v>
      </c>
    </row>
    <row r="1694" spans="1:25" x14ac:dyDescent="0.25">
      <c r="A1694" s="61">
        <v>2235137</v>
      </c>
      <c r="B1694" s="61" t="s">
        <v>2389</v>
      </c>
      <c r="C1694" s="61" t="s">
        <v>2390</v>
      </c>
      <c r="E1694" s="61" t="s">
        <v>2</v>
      </c>
      <c r="F1694" s="61" t="s">
        <v>1</v>
      </c>
      <c r="G1694" s="61">
        <v>18003</v>
      </c>
      <c r="R1694" s="61" t="s">
        <v>174</v>
      </c>
      <c r="S1694" s="61" t="s">
        <v>174</v>
      </c>
      <c r="T1694" s="61" t="s">
        <v>175</v>
      </c>
      <c r="U1694" s="61" t="s">
        <v>175</v>
      </c>
      <c r="V1694" s="61" t="s">
        <v>176</v>
      </c>
      <c r="W1694" s="61" t="s">
        <v>177</v>
      </c>
      <c r="X1694" s="61" t="s">
        <v>178</v>
      </c>
      <c r="Y1694" s="61" t="s">
        <v>179</v>
      </c>
    </row>
    <row r="1695" spans="1:25" x14ac:dyDescent="0.25">
      <c r="A1695" s="61">
        <v>2235322</v>
      </c>
      <c r="B1695" s="61" t="s">
        <v>2391</v>
      </c>
      <c r="C1695" s="61" t="s">
        <v>231</v>
      </c>
      <c r="E1695" s="61" t="s">
        <v>3</v>
      </c>
      <c r="F1695" s="61" t="s">
        <v>1</v>
      </c>
      <c r="G1695" s="61">
        <v>41006</v>
      </c>
      <c r="R1695" s="61" t="s">
        <v>174</v>
      </c>
      <c r="S1695" s="61" t="s">
        <v>174</v>
      </c>
      <c r="T1695" s="61" t="s">
        <v>175</v>
      </c>
      <c r="U1695" s="61" t="s">
        <v>175</v>
      </c>
      <c r="V1695" s="61" t="s">
        <v>176</v>
      </c>
      <c r="W1695" s="61" t="s">
        <v>177</v>
      </c>
      <c r="X1695" s="61" t="s">
        <v>178</v>
      </c>
      <c r="Y1695" s="61" t="s">
        <v>179</v>
      </c>
    </row>
    <row r="1696" spans="1:25" x14ac:dyDescent="0.25">
      <c r="A1696" s="61">
        <v>2235324</v>
      </c>
      <c r="B1696" s="61" t="s">
        <v>2391</v>
      </c>
      <c r="C1696" s="61" t="s">
        <v>285</v>
      </c>
      <c r="E1696" s="61" t="s">
        <v>3</v>
      </c>
      <c r="F1696" s="61" t="s">
        <v>1</v>
      </c>
      <c r="G1696" s="61">
        <v>41006</v>
      </c>
      <c r="R1696" s="61" t="s">
        <v>174</v>
      </c>
      <c r="S1696" s="61" t="s">
        <v>174</v>
      </c>
      <c r="T1696" s="61" t="s">
        <v>175</v>
      </c>
      <c r="U1696" s="61" t="s">
        <v>175</v>
      </c>
      <c r="V1696" s="61" t="s">
        <v>176</v>
      </c>
      <c r="W1696" s="61" t="s">
        <v>177</v>
      </c>
      <c r="X1696" s="61" t="s">
        <v>178</v>
      </c>
      <c r="Y1696" s="61" t="s">
        <v>179</v>
      </c>
    </row>
    <row r="1697" spans="1:25" x14ac:dyDescent="0.25">
      <c r="A1697" s="61">
        <v>2235516</v>
      </c>
      <c r="B1697" s="61" t="s">
        <v>2392</v>
      </c>
      <c r="C1697" s="61" t="s">
        <v>2393</v>
      </c>
      <c r="E1697" s="61" t="s">
        <v>3</v>
      </c>
      <c r="F1697" s="61" t="s">
        <v>1</v>
      </c>
      <c r="G1697" s="61">
        <v>41006</v>
      </c>
      <c r="R1697" s="61" t="s">
        <v>174</v>
      </c>
      <c r="S1697" s="61" t="s">
        <v>174</v>
      </c>
      <c r="T1697" s="61" t="s">
        <v>175</v>
      </c>
      <c r="U1697" s="61" t="s">
        <v>175</v>
      </c>
      <c r="V1697" s="61" t="s">
        <v>176</v>
      </c>
      <c r="W1697" s="61" t="s">
        <v>177</v>
      </c>
      <c r="X1697" s="61" t="s">
        <v>178</v>
      </c>
      <c r="Y1697" s="61" t="s">
        <v>179</v>
      </c>
    </row>
    <row r="1698" spans="1:25" x14ac:dyDescent="0.25">
      <c r="A1698" s="61">
        <v>2235531</v>
      </c>
      <c r="B1698" s="61" t="s">
        <v>2394</v>
      </c>
      <c r="C1698" s="61" t="s">
        <v>389</v>
      </c>
      <c r="E1698" s="61" t="s">
        <v>2</v>
      </c>
      <c r="F1698" s="61" t="s">
        <v>0</v>
      </c>
      <c r="G1698" s="61">
        <v>45010</v>
      </c>
      <c r="R1698" s="61" t="s">
        <v>174</v>
      </c>
      <c r="S1698" s="61" t="s">
        <v>174</v>
      </c>
      <c r="T1698" s="61" t="s">
        <v>175</v>
      </c>
      <c r="U1698" s="61" t="s">
        <v>175</v>
      </c>
      <c r="V1698" s="61" t="s">
        <v>176</v>
      </c>
      <c r="W1698" s="61" t="s">
        <v>177</v>
      </c>
      <c r="X1698" s="61" t="s">
        <v>178</v>
      </c>
      <c r="Y1698" s="61" t="s">
        <v>179</v>
      </c>
    </row>
    <row r="1699" spans="1:25" x14ac:dyDescent="0.25">
      <c r="A1699" s="61">
        <v>2235535</v>
      </c>
      <c r="B1699" s="61" t="s">
        <v>2395</v>
      </c>
      <c r="C1699" s="61" t="s">
        <v>2396</v>
      </c>
      <c r="E1699" s="61" t="s">
        <v>3</v>
      </c>
      <c r="F1699" s="61" t="s">
        <v>1</v>
      </c>
      <c r="G1699" s="61">
        <v>45010</v>
      </c>
      <c r="R1699" s="61" t="s">
        <v>174</v>
      </c>
      <c r="S1699" s="61" t="s">
        <v>174</v>
      </c>
      <c r="T1699" s="61" t="s">
        <v>175</v>
      </c>
      <c r="U1699" s="61" t="s">
        <v>175</v>
      </c>
      <c r="V1699" s="61" t="s">
        <v>176</v>
      </c>
      <c r="W1699" s="61" t="s">
        <v>177</v>
      </c>
      <c r="X1699" s="61" t="s">
        <v>178</v>
      </c>
      <c r="Y1699" s="61" t="s">
        <v>179</v>
      </c>
    </row>
    <row r="1700" spans="1:25" x14ac:dyDescent="0.25">
      <c r="A1700" s="61">
        <v>2235537</v>
      </c>
      <c r="B1700" s="61" t="s">
        <v>2397</v>
      </c>
      <c r="C1700" s="61" t="s">
        <v>2398</v>
      </c>
      <c r="E1700" s="61" t="s">
        <v>3</v>
      </c>
      <c r="F1700" s="61" t="s">
        <v>1</v>
      </c>
      <c r="G1700" s="61">
        <v>45010</v>
      </c>
      <c r="R1700" s="61" t="s">
        <v>174</v>
      </c>
      <c r="S1700" s="61" t="s">
        <v>174</v>
      </c>
      <c r="T1700" s="61" t="s">
        <v>175</v>
      </c>
      <c r="U1700" s="61" t="s">
        <v>175</v>
      </c>
      <c r="V1700" s="61" t="s">
        <v>176</v>
      </c>
      <c r="W1700" s="61" t="s">
        <v>177</v>
      </c>
      <c r="X1700" s="61" t="s">
        <v>178</v>
      </c>
      <c r="Y1700" s="61" t="s">
        <v>179</v>
      </c>
    </row>
    <row r="1701" spans="1:25" x14ac:dyDescent="0.25">
      <c r="A1701" s="61">
        <v>2235540</v>
      </c>
      <c r="B1701" s="61" t="s">
        <v>2397</v>
      </c>
      <c r="C1701" s="61" t="s">
        <v>291</v>
      </c>
      <c r="E1701" s="61" t="s">
        <v>3</v>
      </c>
      <c r="F1701" s="61" t="s">
        <v>1</v>
      </c>
      <c r="G1701" s="61">
        <v>45010</v>
      </c>
      <c r="R1701" s="61" t="s">
        <v>174</v>
      </c>
      <c r="S1701" s="61" t="s">
        <v>174</v>
      </c>
      <c r="T1701" s="61" t="s">
        <v>175</v>
      </c>
      <c r="U1701" s="61" t="s">
        <v>175</v>
      </c>
      <c r="V1701" s="61" t="s">
        <v>176</v>
      </c>
      <c r="W1701" s="61" t="s">
        <v>177</v>
      </c>
      <c r="X1701" s="61" t="s">
        <v>178</v>
      </c>
      <c r="Y1701" s="61" t="s">
        <v>179</v>
      </c>
    </row>
    <row r="1702" spans="1:25" x14ac:dyDescent="0.25">
      <c r="A1702" s="61">
        <v>2235558</v>
      </c>
      <c r="B1702" s="61" t="s">
        <v>2389</v>
      </c>
      <c r="C1702" s="61" t="s">
        <v>2399</v>
      </c>
      <c r="E1702" s="61" t="s">
        <v>3</v>
      </c>
      <c r="F1702" s="61" t="s">
        <v>0</v>
      </c>
      <c r="G1702" s="61">
        <v>18003</v>
      </c>
      <c r="R1702" s="61" t="s">
        <v>174</v>
      </c>
      <c r="S1702" s="61" t="s">
        <v>174</v>
      </c>
      <c r="T1702" s="61" t="s">
        <v>175</v>
      </c>
      <c r="U1702" s="61" t="s">
        <v>175</v>
      </c>
      <c r="V1702" s="61" t="s">
        <v>176</v>
      </c>
      <c r="W1702" s="61" t="s">
        <v>177</v>
      </c>
      <c r="X1702" s="61" t="s">
        <v>178</v>
      </c>
      <c r="Y1702" s="61" t="s">
        <v>179</v>
      </c>
    </row>
    <row r="1703" spans="1:25" x14ac:dyDescent="0.25">
      <c r="A1703" s="61">
        <v>2235573</v>
      </c>
      <c r="B1703" s="61" t="s">
        <v>2400</v>
      </c>
      <c r="C1703" s="61" t="s">
        <v>942</v>
      </c>
      <c r="E1703" s="61" t="s">
        <v>3</v>
      </c>
      <c r="F1703" s="61" t="s">
        <v>0</v>
      </c>
      <c r="G1703" s="61">
        <v>37042</v>
      </c>
      <c r="R1703" s="61" t="s">
        <v>174</v>
      </c>
      <c r="S1703" s="61" t="s">
        <v>174</v>
      </c>
      <c r="T1703" s="61" t="s">
        <v>175</v>
      </c>
      <c r="U1703" s="61" t="s">
        <v>175</v>
      </c>
      <c r="V1703" s="61" t="s">
        <v>176</v>
      </c>
      <c r="W1703" s="61" t="s">
        <v>177</v>
      </c>
      <c r="X1703" s="61" t="s">
        <v>178</v>
      </c>
      <c r="Y1703" s="61" t="s">
        <v>179</v>
      </c>
    </row>
    <row r="1704" spans="1:25" x14ac:dyDescent="0.25">
      <c r="A1704" s="61">
        <v>2236105</v>
      </c>
      <c r="B1704" s="61" t="s">
        <v>2401</v>
      </c>
      <c r="C1704" s="61" t="s">
        <v>248</v>
      </c>
      <c r="E1704" s="61" t="s">
        <v>2</v>
      </c>
      <c r="F1704" s="61" t="s">
        <v>1</v>
      </c>
      <c r="G1704" s="61">
        <v>45008</v>
      </c>
      <c r="R1704" s="61" t="s">
        <v>174</v>
      </c>
      <c r="S1704" s="61" t="s">
        <v>174</v>
      </c>
      <c r="T1704" s="61" t="s">
        <v>175</v>
      </c>
      <c r="U1704" s="61" t="s">
        <v>175</v>
      </c>
      <c r="V1704" s="61" t="s">
        <v>176</v>
      </c>
      <c r="W1704" s="61" t="s">
        <v>177</v>
      </c>
      <c r="X1704" s="61" t="s">
        <v>178</v>
      </c>
      <c r="Y1704" s="61" t="s">
        <v>179</v>
      </c>
    </row>
    <row r="1705" spans="1:25" x14ac:dyDescent="0.25">
      <c r="A1705" s="61">
        <v>2236219</v>
      </c>
      <c r="B1705" s="61" t="s">
        <v>2402</v>
      </c>
      <c r="C1705" s="61" t="s">
        <v>2403</v>
      </c>
      <c r="E1705" s="61" t="s">
        <v>2</v>
      </c>
      <c r="F1705" s="61" t="s">
        <v>1</v>
      </c>
      <c r="G1705" s="61">
        <v>45011</v>
      </c>
      <c r="R1705" s="61" t="s">
        <v>174</v>
      </c>
      <c r="S1705" s="61" t="s">
        <v>174</v>
      </c>
      <c r="T1705" s="61" t="s">
        <v>175</v>
      </c>
      <c r="U1705" s="61" t="s">
        <v>175</v>
      </c>
      <c r="V1705" s="61" t="s">
        <v>176</v>
      </c>
      <c r="W1705" s="61" t="s">
        <v>177</v>
      </c>
      <c r="X1705" s="61" t="s">
        <v>178</v>
      </c>
      <c r="Y1705" s="61" t="s">
        <v>179</v>
      </c>
    </row>
    <row r="1706" spans="1:25" x14ac:dyDescent="0.25">
      <c r="A1706" s="61">
        <v>2236281</v>
      </c>
      <c r="B1706" s="61" t="s">
        <v>2404</v>
      </c>
      <c r="C1706" s="61" t="s">
        <v>2386</v>
      </c>
      <c r="E1706" s="61" t="s">
        <v>3</v>
      </c>
      <c r="F1706" s="61" t="s">
        <v>1</v>
      </c>
      <c r="G1706" s="61">
        <v>37023</v>
      </c>
      <c r="R1706" s="61" t="s">
        <v>174</v>
      </c>
      <c r="S1706" s="61" t="s">
        <v>174</v>
      </c>
      <c r="T1706" s="61" t="s">
        <v>175</v>
      </c>
      <c r="U1706" s="61" t="s">
        <v>175</v>
      </c>
      <c r="V1706" s="61" t="s">
        <v>176</v>
      </c>
      <c r="W1706" s="61" t="s">
        <v>177</v>
      </c>
      <c r="X1706" s="61" t="s">
        <v>178</v>
      </c>
      <c r="Y1706" s="61" t="s">
        <v>179</v>
      </c>
    </row>
    <row r="1707" spans="1:25" x14ac:dyDescent="0.25">
      <c r="A1707" s="61">
        <v>2236291</v>
      </c>
      <c r="B1707" s="61" t="s">
        <v>2405</v>
      </c>
      <c r="C1707" s="61" t="s">
        <v>2033</v>
      </c>
      <c r="E1707" s="61" t="s">
        <v>3</v>
      </c>
      <c r="F1707" s="61" t="s">
        <v>1</v>
      </c>
      <c r="G1707" s="61">
        <v>37023</v>
      </c>
      <c r="R1707" s="61" t="s">
        <v>174</v>
      </c>
      <c r="S1707" s="61" t="s">
        <v>174</v>
      </c>
      <c r="T1707" s="61" t="s">
        <v>175</v>
      </c>
      <c r="U1707" s="61" t="s">
        <v>175</v>
      </c>
      <c r="V1707" s="61" t="s">
        <v>176</v>
      </c>
      <c r="W1707" s="61" t="s">
        <v>177</v>
      </c>
      <c r="X1707" s="61" t="s">
        <v>178</v>
      </c>
      <c r="Y1707" s="61" t="s">
        <v>179</v>
      </c>
    </row>
    <row r="1708" spans="1:25" x14ac:dyDescent="0.25">
      <c r="A1708" s="61">
        <v>2236293</v>
      </c>
      <c r="B1708" s="61" t="s">
        <v>2406</v>
      </c>
      <c r="C1708" s="61" t="s">
        <v>2407</v>
      </c>
      <c r="E1708" s="61" t="s">
        <v>2</v>
      </c>
      <c r="F1708" s="61" t="s">
        <v>0</v>
      </c>
      <c r="G1708" s="61">
        <v>37023</v>
      </c>
      <c r="R1708" s="61" t="s">
        <v>174</v>
      </c>
      <c r="S1708" s="61" t="s">
        <v>174</v>
      </c>
      <c r="T1708" s="61" t="s">
        <v>175</v>
      </c>
      <c r="U1708" s="61" t="s">
        <v>175</v>
      </c>
      <c r="V1708" s="61" t="s">
        <v>176</v>
      </c>
      <c r="W1708" s="61" t="s">
        <v>177</v>
      </c>
      <c r="X1708" s="61" t="s">
        <v>178</v>
      </c>
      <c r="Y1708" s="61" t="s">
        <v>179</v>
      </c>
    </row>
    <row r="1709" spans="1:25" x14ac:dyDescent="0.25">
      <c r="A1709" s="61">
        <v>2236307</v>
      </c>
      <c r="B1709" s="61" t="s">
        <v>2408</v>
      </c>
      <c r="C1709" s="61" t="s">
        <v>438</v>
      </c>
      <c r="E1709" s="61" t="s">
        <v>2</v>
      </c>
      <c r="F1709" s="61" t="s">
        <v>1</v>
      </c>
      <c r="G1709" s="61">
        <v>37023</v>
      </c>
      <c r="R1709" s="61" t="s">
        <v>174</v>
      </c>
      <c r="S1709" s="61" t="s">
        <v>174</v>
      </c>
      <c r="T1709" s="61" t="s">
        <v>175</v>
      </c>
      <c r="U1709" s="61" t="s">
        <v>175</v>
      </c>
      <c r="V1709" s="61" t="s">
        <v>176</v>
      </c>
      <c r="W1709" s="61" t="s">
        <v>177</v>
      </c>
      <c r="X1709" s="61" t="s">
        <v>178</v>
      </c>
      <c r="Y1709" s="61" t="s">
        <v>179</v>
      </c>
    </row>
    <row r="1710" spans="1:25" x14ac:dyDescent="0.25">
      <c r="A1710" s="61">
        <v>2236313</v>
      </c>
      <c r="B1710" s="61" t="s">
        <v>2409</v>
      </c>
      <c r="C1710" s="61" t="s">
        <v>2410</v>
      </c>
      <c r="E1710" s="61" t="s">
        <v>3</v>
      </c>
      <c r="F1710" s="61" t="s">
        <v>0</v>
      </c>
      <c r="G1710" s="61">
        <v>37023</v>
      </c>
      <c r="R1710" s="61" t="s">
        <v>174</v>
      </c>
      <c r="S1710" s="61" t="s">
        <v>174</v>
      </c>
      <c r="T1710" s="61" t="s">
        <v>175</v>
      </c>
      <c r="U1710" s="61" t="s">
        <v>175</v>
      </c>
      <c r="V1710" s="61" t="s">
        <v>176</v>
      </c>
      <c r="W1710" s="61" t="s">
        <v>177</v>
      </c>
      <c r="X1710" s="61" t="s">
        <v>178</v>
      </c>
      <c r="Y1710" s="61" t="s">
        <v>179</v>
      </c>
    </row>
    <row r="1711" spans="1:25" x14ac:dyDescent="0.25">
      <c r="A1711" s="61">
        <v>2236416</v>
      </c>
      <c r="B1711" s="61" t="s">
        <v>2411</v>
      </c>
      <c r="C1711" s="61" t="s">
        <v>1342</v>
      </c>
      <c r="E1711" s="61" t="s">
        <v>2</v>
      </c>
      <c r="F1711" s="61" t="s">
        <v>0</v>
      </c>
      <c r="G1711" s="61">
        <v>37043</v>
      </c>
      <c r="R1711" s="61" t="s">
        <v>174</v>
      </c>
      <c r="S1711" s="61" t="s">
        <v>174</v>
      </c>
      <c r="T1711" s="61" t="s">
        <v>175</v>
      </c>
      <c r="U1711" s="61" t="s">
        <v>175</v>
      </c>
      <c r="V1711" s="61" t="s">
        <v>176</v>
      </c>
      <c r="W1711" s="61" t="s">
        <v>177</v>
      </c>
      <c r="X1711" s="61" t="s">
        <v>178</v>
      </c>
      <c r="Y1711" s="61" t="s">
        <v>179</v>
      </c>
    </row>
    <row r="1712" spans="1:25" x14ac:dyDescent="0.25">
      <c r="A1712" s="61">
        <v>2236487</v>
      </c>
      <c r="B1712" s="61" t="s">
        <v>1802</v>
      </c>
      <c r="C1712" s="61" t="s">
        <v>2412</v>
      </c>
      <c r="E1712" s="61" t="s">
        <v>2</v>
      </c>
      <c r="F1712" s="61" t="s">
        <v>1</v>
      </c>
      <c r="G1712" s="61">
        <v>45033</v>
      </c>
      <c r="R1712" s="61" t="s">
        <v>174</v>
      </c>
      <c r="S1712" s="61" t="s">
        <v>174</v>
      </c>
      <c r="T1712" s="61" t="s">
        <v>175</v>
      </c>
      <c r="U1712" s="61" t="s">
        <v>175</v>
      </c>
      <c r="V1712" s="61" t="s">
        <v>176</v>
      </c>
      <c r="W1712" s="61" t="s">
        <v>177</v>
      </c>
      <c r="X1712" s="61" t="s">
        <v>178</v>
      </c>
      <c r="Y1712" s="61" t="s">
        <v>179</v>
      </c>
    </row>
    <row r="1713" spans="1:25" x14ac:dyDescent="0.25">
      <c r="A1713" s="61">
        <v>2236678</v>
      </c>
      <c r="B1713" s="61" t="s">
        <v>2413</v>
      </c>
      <c r="C1713" s="61" t="s">
        <v>1038</v>
      </c>
      <c r="E1713" s="61" t="s">
        <v>3</v>
      </c>
      <c r="F1713" s="61" t="s">
        <v>1</v>
      </c>
      <c r="G1713" s="61">
        <v>18036</v>
      </c>
      <c r="R1713" s="61" t="s">
        <v>174</v>
      </c>
      <c r="S1713" s="61" t="s">
        <v>174</v>
      </c>
      <c r="T1713" s="61" t="s">
        <v>175</v>
      </c>
      <c r="U1713" s="61" t="s">
        <v>175</v>
      </c>
      <c r="V1713" s="61" t="s">
        <v>176</v>
      </c>
      <c r="W1713" s="61" t="s">
        <v>177</v>
      </c>
      <c r="X1713" s="61" t="s">
        <v>178</v>
      </c>
      <c r="Y1713" s="61" t="s">
        <v>179</v>
      </c>
    </row>
    <row r="1714" spans="1:25" x14ac:dyDescent="0.25">
      <c r="A1714" s="61">
        <v>2236934</v>
      </c>
      <c r="B1714" s="61" t="s">
        <v>2414</v>
      </c>
      <c r="C1714" s="61" t="s">
        <v>1405</v>
      </c>
      <c r="E1714" s="61" t="s">
        <v>3</v>
      </c>
      <c r="F1714" s="61" t="s">
        <v>1</v>
      </c>
      <c r="G1714" s="61">
        <v>18033</v>
      </c>
      <c r="R1714" s="61" t="s">
        <v>174</v>
      </c>
      <c r="S1714" s="61" t="s">
        <v>174</v>
      </c>
      <c r="T1714" s="61" t="s">
        <v>175</v>
      </c>
      <c r="U1714" s="61" t="s">
        <v>175</v>
      </c>
      <c r="V1714" s="61" t="s">
        <v>176</v>
      </c>
      <c r="W1714" s="61" t="s">
        <v>177</v>
      </c>
      <c r="X1714" s="61" t="s">
        <v>178</v>
      </c>
      <c r="Y1714" s="61" t="s">
        <v>179</v>
      </c>
    </row>
    <row r="1715" spans="1:25" x14ac:dyDescent="0.25">
      <c r="A1715" s="61">
        <v>2237103</v>
      </c>
      <c r="B1715" s="61" t="s">
        <v>2415</v>
      </c>
      <c r="C1715" s="61" t="s">
        <v>2416</v>
      </c>
      <c r="E1715" s="61" t="s">
        <v>2</v>
      </c>
      <c r="F1715" s="61" t="s">
        <v>0</v>
      </c>
      <c r="G1715" s="61">
        <v>18033</v>
      </c>
      <c r="R1715" s="61" t="s">
        <v>174</v>
      </c>
      <c r="S1715" s="61" t="s">
        <v>174</v>
      </c>
      <c r="T1715" s="61" t="s">
        <v>175</v>
      </c>
      <c r="U1715" s="61" t="s">
        <v>175</v>
      </c>
      <c r="V1715" s="61" t="s">
        <v>176</v>
      </c>
      <c r="W1715" s="61" t="s">
        <v>177</v>
      </c>
      <c r="X1715" s="61" t="s">
        <v>178</v>
      </c>
      <c r="Y1715" s="61" t="s">
        <v>179</v>
      </c>
    </row>
    <row r="1716" spans="1:25" x14ac:dyDescent="0.25">
      <c r="A1716" s="61">
        <v>2237485</v>
      </c>
      <c r="B1716" s="61" t="s">
        <v>2417</v>
      </c>
      <c r="C1716" s="61" t="s">
        <v>196</v>
      </c>
      <c r="E1716" s="61" t="s">
        <v>2</v>
      </c>
      <c r="F1716" s="61" t="s">
        <v>0</v>
      </c>
      <c r="G1716" s="61">
        <v>18007</v>
      </c>
      <c r="R1716" s="61" t="s">
        <v>174</v>
      </c>
      <c r="S1716" s="61" t="s">
        <v>174</v>
      </c>
      <c r="T1716" s="61" t="s">
        <v>175</v>
      </c>
      <c r="U1716" s="61" t="s">
        <v>175</v>
      </c>
      <c r="V1716" s="61" t="s">
        <v>176</v>
      </c>
      <c r="W1716" s="61" t="s">
        <v>177</v>
      </c>
      <c r="X1716" s="61" t="s">
        <v>178</v>
      </c>
      <c r="Y1716" s="61" t="s">
        <v>179</v>
      </c>
    </row>
    <row r="1717" spans="1:25" x14ac:dyDescent="0.25">
      <c r="A1717" s="61">
        <v>2237490</v>
      </c>
      <c r="B1717" s="61" t="s">
        <v>2418</v>
      </c>
      <c r="C1717" s="61" t="s">
        <v>2001</v>
      </c>
      <c r="E1717" s="61" t="s">
        <v>2</v>
      </c>
      <c r="F1717" s="61" t="s">
        <v>0</v>
      </c>
      <c r="G1717" s="61">
        <v>18007</v>
      </c>
      <c r="R1717" s="61" t="s">
        <v>174</v>
      </c>
      <c r="S1717" s="61" t="s">
        <v>174</v>
      </c>
      <c r="T1717" s="61" t="s">
        <v>175</v>
      </c>
      <c r="U1717" s="61" t="s">
        <v>175</v>
      </c>
      <c r="V1717" s="61" t="s">
        <v>176</v>
      </c>
      <c r="W1717" s="61" t="s">
        <v>177</v>
      </c>
      <c r="X1717" s="61" t="s">
        <v>178</v>
      </c>
      <c r="Y1717" s="61" t="s">
        <v>179</v>
      </c>
    </row>
    <row r="1718" spans="1:25" x14ac:dyDescent="0.25">
      <c r="A1718" s="61">
        <v>2237539</v>
      </c>
      <c r="B1718" s="61" t="s">
        <v>2419</v>
      </c>
      <c r="C1718" s="61" t="s">
        <v>2420</v>
      </c>
      <c r="E1718" s="61" t="s">
        <v>3</v>
      </c>
      <c r="F1718" s="61" t="s">
        <v>0</v>
      </c>
      <c r="G1718" s="61">
        <v>45009</v>
      </c>
      <c r="R1718" s="61" t="s">
        <v>174</v>
      </c>
      <c r="S1718" s="61" t="s">
        <v>174</v>
      </c>
      <c r="T1718" s="61" t="s">
        <v>175</v>
      </c>
      <c r="U1718" s="61" t="s">
        <v>175</v>
      </c>
      <c r="V1718" s="61" t="s">
        <v>176</v>
      </c>
      <c r="W1718" s="61" t="s">
        <v>177</v>
      </c>
      <c r="X1718" s="61" t="s">
        <v>178</v>
      </c>
      <c r="Y1718" s="61" t="s">
        <v>179</v>
      </c>
    </row>
    <row r="1719" spans="1:25" x14ac:dyDescent="0.25">
      <c r="A1719" s="61">
        <v>2237647</v>
      </c>
      <c r="B1719" s="61" t="s">
        <v>2421</v>
      </c>
      <c r="C1719" s="61" t="s">
        <v>2422</v>
      </c>
      <c r="E1719" s="61" t="s">
        <v>2</v>
      </c>
      <c r="F1719" s="61" t="s">
        <v>1</v>
      </c>
      <c r="G1719" s="61">
        <v>45011</v>
      </c>
      <c r="R1719" s="61" t="s">
        <v>174</v>
      </c>
      <c r="S1719" s="61" t="s">
        <v>174</v>
      </c>
      <c r="T1719" s="61" t="s">
        <v>175</v>
      </c>
      <c r="U1719" s="61" t="s">
        <v>175</v>
      </c>
      <c r="V1719" s="61" t="s">
        <v>176</v>
      </c>
      <c r="W1719" s="61" t="s">
        <v>177</v>
      </c>
      <c r="X1719" s="61" t="s">
        <v>178</v>
      </c>
      <c r="Y1719" s="61" t="s">
        <v>179</v>
      </c>
    </row>
    <row r="1720" spans="1:25" x14ac:dyDescent="0.25">
      <c r="A1720" s="61">
        <v>2238038</v>
      </c>
      <c r="B1720" s="61" t="s">
        <v>2423</v>
      </c>
      <c r="C1720" s="61" t="s">
        <v>1713</v>
      </c>
      <c r="E1720" s="61" t="s">
        <v>2</v>
      </c>
      <c r="F1720" s="61" t="s">
        <v>0</v>
      </c>
      <c r="G1720" s="61">
        <v>45008</v>
      </c>
      <c r="R1720" s="61" t="s">
        <v>174</v>
      </c>
      <c r="S1720" s="61" t="s">
        <v>174</v>
      </c>
      <c r="T1720" s="61" t="s">
        <v>175</v>
      </c>
      <c r="U1720" s="61" t="s">
        <v>175</v>
      </c>
      <c r="V1720" s="61" t="s">
        <v>176</v>
      </c>
      <c r="W1720" s="61" t="s">
        <v>177</v>
      </c>
      <c r="X1720" s="61" t="s">
        <v>178</v>
      </c>
      <c r="Y1720" s="61" t="s">
        <v>179</v>
      </c>
    </row>
    <row r="1721" spans="1:25" x14ac:dyDescent="0.25">
      <c r="A1721" s="61">
        <v>2238312</v>
      </c>
      <c r="B1721" s="61" t="s">
        <v>2424</v>
      </c>
      <c r="C1721" s="61" t="s">
        <v>2425</v>
      </c>
      <c r="E1721" s="61" t="s">
        <v>3</v>
      </c>
      <c r="F1721" s="61" t="s">
        <v>0</v>
      </c>
      <c r="G1721" s="61">
        <v>37024</v>
      </c>
      <c r="R1721" s="61" t="s">
        <v>174</v>
      </c>
      <c r="S1721" s="61" t="s">
        <v>174</v>
      </c>
      <c r="T1721" s="61" t="s">
        <v>175</v>
      </c>
      <c r="U1721" s="61" t="s">
        <v>175</v>
      </c>
      <c r="V1721" s="61" t="s">
        <v>176</v>
      </c>
      <c r="W1721" s="61" t="s">
        <v>177</v>
      </c>
      <c r="X1721" s="61" t="s">
        <v>178</v>
      </c>
      <c r="Y1721" s="61" t="s">
        <v>179</v>
      </c>
    </row>
    <row r="1722" spans="1:25" x14ac:dyDescent="0.25">
      <c r="A1722" s="61">
        <v>2238314</v>
      </c>
      <c r="B1722" s="61" t="s">
        <v>2334</v>
      </c>
      <c r="C1722" s="61" t="s">
        <v>2426</v>
      </c>
      <c r="E1722" s="61" t="s">
        <v>2</v>
      </c>
      <c r="F1722" s="61" t="s">
        <v>1</v>
      </c>
      <c r="G1722" s="61">
        <v>37024</v>
      </c>
      <c r="R1722" s="61" t="s">
        <v>174</v>
      </c>
      <c r="S1722" s="61" t="s">
        <v>174</v>
      </c>
      <c r="T1722" s="61" t="s">
        <v>175</v>
      </c>
      <c r="U1722" s="61" t="s">
        <v>175</v>
      </c>
      <c r="V1722" s="61" t="s">
        <v>176</v>
      </c>
      <c r="W1722" s="61" t="s">
        <v>177</v>
      </c>
      <c r="X1722" s="61" t="s">
        <v>178</v>
      </c>
      <c r="Y1722" s="61" t="s">
        <v>179</v>
      </c>
    </row>
    <row r="1723" spans="1:25" x14ac:dyDescent="0.25">
      <c r="A1723" s="61">
        <v>2238334</v>
      </c>
      <c r="B1723" s="61" t="s">
        <v>2427</v>
      </c>
      <c r="C1723" s="61" t="s">
        <v>421</v>
      </c>
      <c r="E1723" s="61" t="s">
        <v>2</v>
      </c>
      <c r="F1723" s="61" t="s">
        <v>1</v>
      </c>
      <c r="G1723" s="61">
        <v>37024</v>
      </c>
      <c r="R1723" s="61" t="s">
        <v>174</v>
      </c>
      <c r="S1723" s="61" t="s">
        <v>174</v>
      </c>
      <c r="T1723" s="61" t="s">
        <v>175</v>
      </c>
      <c r="U1723" s="61" t="s">
        <v>175</v>
      </c>
      <c r="V1723" s="61" t="s">
        <v>176</v>
      </c>
      <c r="W1723" s="61" t="s">
        <v>177</v>
      </c>
      <c r="X1723" s="61" t="s">
        <v>178</v>
      </c>
      <c r="Y1723" s="61" t="s">
        <v>179</v>
      </c>
    </row>
    <row r="1724" spans="1:25" x14ac:dyDescent="0.25">
      <c r="A1724" s="61">
        <v>2238335</v>
      </c>
      <c r="B1724" s="61" t="s">
        <v>2428</v>
      </c>
      <c r="C1724" s="61" t="s">
        <v>269</v>
      </c>
      <c r="E1724" s="61" t="s">
        <v>2</v>
      </c>
      <c r="F1724" s="61" t="s">
        <v>1</v>
      </c>
      <c r="G1724" s="61">
        <v>37024</v>
      </c>
      <c r="R1724" s="61" t="s">
        <v>174</v>
      </c>
      <c r="S1724" s="61" t="s">
        <v>174</v>
      </c>
      <c r="T1724" s="61" t="s">
        <v>175</v>
      </c>
      <c r="U1724" s="61" t="s">
        <v>175</v>
      </c>
      <c r="V1724" s="61" t="s">
        <v>176</v>
      </c>
      <c r="W1724" s="61" t="s">
        <v>177</v>
      </c>
      <c r="X1724" s="61" t="s">
        <v>178</v>
      </c>
      <c r="Y1724" s="61" t="s">
        <v>179</v>
      </c>
    </row>
    <row r="1725" spans="1:25" x14ac:dyDescent="0.25">
      <c r="A1725" s="61">
        <v>2238338</v>
      </c>
      <c r="B1725" s="61" t="s">
        <v>2429</v>
      </c>
      <c r="C1725" s="61" t="s">
        <v>679</v>
      </c>
      <c r="E1725" s="61" t="s">
        <v>3</v>
      </c>
      <c r="F1725" s="61" t="s">
        <v>0</v>
      </c>
      <c r="G1725" s="61">
        <v>37024</v>
      </c>
      <c r="R1725" s="61" t="s">
        <v>174</v>
      </c>
      <c r="S1725" s="61" t="s">
        <v>174</v>
      </c>
      <c r="T1725" s="61" t="s">
        <v>175</v>
      </c>
      <c r="U1725" s="61" t="s">
        <v>175</v>
      </c>
      <c r="V1725" s="61" t="s">
        <v>176</v>
      </c>
      <c r="W1725" s="61" t="s">
        <v>177</v>
      </c>
      <c r="X1725" s="61" t="s">
        <v>178</v>
      </c>
      <c r="Y1725" s="61" t="s">
        <v>179</v>
      </c>
    </row>
    <row r="1726" spans="1:25" x14ac:dyDescent="0.25">
      <c r="A1726" s="61">
        <v>2239951</v>
      </c>
      <c r="B1726" s="61" t="s">
        <v>2430</v>
      </c>
      <c r="C1726" s="61" t="s">
        <v>2431</v>
      </c>
      <c r="E1726" s="61" t="s">
        <v>3</v>
      </c>
      <c r="F1726" s="61" t="s">
        <v>0</v>
      </c>
      <c r="G1726" s="61">
        <v>45038</v>
      </c>
      <c r="R1726" s="61" t="s">
        <v>174</v>
      </c>
      <c r="S1726" s="61" t="s">
        <v>174</v>
      </c>
      <c r="T1726" s="61" t="s">
        <v>175</v>
      </c>
      <c r="U1726" s="61" t="s">
        <v>175</v>
      </c>
      <c r="V1726" s="61" t="s">
        <v>176</v>
      </c>
      <c r="W1726" s="61" t="s">
        <v>177</v>
      </c>
      <c r="X1726" s="61" t="s">
        <v>178</v>
      </c>
      <c r="Y1726" s="61" t="s">
        <v>179</v>
      </c>
    </row>
    <row r="1727" spans="1:25" x14ac:dyDescent="0.25">
      <c r="A1727" s="61">
        <v>2239952</v>
      </c>
      <c r="B1727" s="61" t="s">
        <v>2432</v>
      </c>
      <c r="C1727" s="61" t="s">
        <v>231</v>
      </c>
      <c r="E1727" s="61" t="s">
        <v>3</v>
      </c>
      <c r="F1727" s="61" t="s">
        <v>1</v>
      </c>
      <c r="G1727" s="61">
        <v>45011</v>
      </c>
      <c r="R1727" s="61" t="s">
        <v>174</v>
      </c>
      <c r="S1727" s="61" t="s">
        <v>174</v>
      </c>
      <c r="T1727" s="61" t="s">
        <v>175</v>
      </c>
      <c r="U1727" s="61" t="s">
        <v>175</v>
      </c>
      <c r="V1727" s="61" t="s">
        <v>176</v>
      </c>
      <c r="W1727" s="61" t="s">
        <v>177</v>
      </c>
      <c r="X1727" s="61" t="s">
        <v>178</v>
      </c>
      <c r="Y1727" s="61" t="s">
        <v>179</v>
      </c>
    </row>
    <row r="1728" spans="1:25" x14ac:dyDescent="0.25">
      <c r="A1728" s="61">
        <v>2239962</v>
      </c>
      <c r="B1728" s="61" t="s">
        <v>2433</v>
      </c>
      <c r="C1728" s="61" t="s">
        <v>1418</v>
      </c>
      <c r="E1728" s="61" t="s">
        <v>2</v>
      </c>
      <c r="F1728" s="61" t="s">
        <v>1</v>
      </c>
      <c r="G1728" s="61">
        <v>28031</v>
      </c>
      <c r="R1728" s="61" t="s">
        <v>174</v>
      </c>
      <c r="S1728" s="61" t="s">
        <v>174</v>
      </c>
      <c r="T1728" s="61" t="s">
        <v>175</v>
      </c>
      <c r="U1728" s="61" t="s">
        <v>175</v>
      </c>
      <c r="V1728" s="61" t="s">
        <v>176</v>
      </c>
      <c r="W1728" s="61" t="s">
        <v>177</v>
      </c>
      <c r="X1728" s="61" t="s">
        <v>178</v>
      </c>
      <c r="Y1728" s="61" t="s">
        <v>179</v>
      </c>
    </row>
    <row r="1729" spans="1:25" x14ac:dyDescent="0.25">
      <c r="A1729" s="61">
        <v>2240725</v>
      </c>
      <c r="B1729" s="61" t="s">
        <v>2434</v>
      </c>
      <c r="C1729" s="61" t="s">
        <v>2435</v>
      </c>
      <c r="E1729" s="61" t="s">
        <v>3</v>
      </c>
      <c r="F1729" s="61" t="s">
        <v>1</v>
      </c>
      <c r="G1729" s="61">
        <v>45055</v>
      </c>
      <c r="R1729" s="61" t="s">
        <v>174</v>
      </c>
      <c r="S1729" s="61" t="s">
        <v>174</v>
      </c>
      <c r="T1729" s="61" t="s">
        <v>175</v>
      </c>
      <c r="U1729" s="61" t="s">
        <v>175</v>
      </c>
      <c r="V1729" s="61" t="s">
        <v>176</v>
      </c>
      <c r="W1729" s="61" t="s">
        <v>177</v>
      </c>
      <c r="X1729" s="61" t="s">
        <v>178</v>
      </c>
      <c r="Y1729" s="61" t="s">
        <v>179</v>
      </c>
    </row>
    <row r="1730" spans="1:25" x14ac:dyDescent="0.25">
      <c r="A1730" s="61">
        <v>2240727</v>
      </c>
      <c r="B1730" s="61" t="s">
        <v>2436</v>
      </c>
      <c r="C1730" s="61" t="s">
        <v>254</v>
      </c>
      <c r="E1730" s="61" t="s">
        <v>2</v>
      </c>
      <c r="F1730" s="61" t="s">
        <v>0</v>
      </c>
      <c r="G1730" s="61">
        <v>45055</v>
      </c>
      <c r="R1730" s="61" t="s">
        <v>174</v>
      </c>
      <c r="S1730" s="61" t="s">
        <v>174</v>
      </c>
      <c r="T1730" s="61" t="s">
        <v>175</v>
      </c>
      <c r="U1730" s="61" t="s">
        <v>175</v>
      </c>
      <c r="V1730" s="61" t="s">
        <v>176</v>
      </c>
      <c r="W1730" s="61" t="s">
        <v>177</v>
      </c>
      <c r="X1730" s="61" t="s">
        <v>178</v>
      </c>
      <c r="Y1730" s="61" t="s">
        <v>179</v>
      </c>
    </row>
    <row r="1731" spans="1:25" x14ac:dyDescent="0.25">
      <c r="A1731" s="61">
        <v>2241135</v>
      </c>
      <c r="B1731" s="61" t="s">
        <v>2437</v>
      </c>
      <c r="C1731" s="61" t="s">
        <v>603</v>
      </c>
      <c r="E1731" s="61" t="s">
        <v>2</v>
      </c>
      <c r="F1731" s="61" t="s">
        <v>0</v>
      </c>
      <c r="G1731" s="61">
        <v>37043</v>
      </c>
      <c r="R1731" s="61" t="s">
        <v>174</v>
      </c>
      <c r="S1731" s="61" t="s">
        <v>174</v>
      </c>
      <c r="T1731" s="61" t="s">
        <v>175</v>
      </c>
      <c r="U1731" s="61" t="s">
        <v>175</v>
      </c>
      <c r="V1731" s="61" t="s">
        <v>176</v>
      </c>
      <c r="W1731" s="61" t="s">
        <v>177</v>
      </c>
      <c r="X1731" s="61" t="s">
        <v>178</v>
      </c>
      <c r="Y1731" s="61" t="s">
        <v>179</v>
      </c>
    </row>
    <row r="1732" spans="1:25" x14ac:dyDescent="0.25">
      <c r="A1732" s="61">
        <v>2241343</v>
      </c>
      <c r="B1732" s="61" t="s">
        <v>2438</v>
      </c>
      <c r="C1732" s="61" t="s">
        <v>2439</v>
      </c>
      <c r="E1732" s="61" t="s">
        <v>2</v>
      </c>
      <c r="F1732" s="61" t="s">
        <v>1</v>
      </c>
      <c r="G1732" s="61">
        <v>37036</v>
      </c>
      <c r="R1732" s="61" t="s">
        <v>174</v>
      </c>
      <c r="S1732" s="61" t="s">
        <v>174</v>
      </c>
      <c r="T1732" s="61" t="s">
        <v>175</v>
      </c>
      <c r="U1732" s="61" t="s">
        <v>175</v>
      </c>
      <c r="V1732" s="61" t="s">
        <v>176</v>
      </c>
      <c r="W1732" s="61" t="s">
        <v>177</v>
      </c>
      <c r="X1732" s="61" t="s">
        <v>178</v>
      </c>
      <c r="Y1732" s="61" t="s">
        <v>179</v>
      </c>
    </row>
    <row r="1733" spans="1:25" x14ac:dyDescent="0.25">
      <c r="A1733" s="61">
        <v>2241694</v>
      </c>
      <c r="B1733" s="61" t="s">
        <v>2440</v>
      </c>
      <c r="C1733" s="61" t="s">
        <v>2441</v>
      </c>
      <c r="E1733" s="61" t="s">
        <v>2</v>
      </c>
      <c r="F1733" s="61" t="s">
        <v>1</v>
      </c>
      <c r="G1733" s="61">
        <v>28008</v>
      </c>
      <c r="R1733" s="61" t="s">
        <v>174</v>
      </c>
      <c r="S1733" s="61" t="s">
        <v>174</v>
      </c>
      <c r="T1733" s="61" t="s">
        <v>175</v>
      </c>
      <c r="U1733" s="61" t="s">
        <v>175</v>
      </c>
      <c r="V1733" s="61" t="s">
        <v>176</v>
      </c>
      <c r="W1733" s="61" t="s">
        <v>177</v>
      </c>
      <c r="X1733" s="61" t="s">
        <v>178</v>
      </c>
      <c r="Y1733" s="61" t="s">
        <v>179</v>
      </c>
    </row>
    <row r="1734" spans="1:25" x14ac:dyDescent="0.25">
      <c r="A1734" s="61">
        <v>2241791</v>
      </c>
      <c r="B1734" s="61" t="s">
        <v>1335</v>
      </c>
      <c r="C1734" s="61" t="s">
        <v>483</v>
      </c>
      <c r="E1734" s="61" t="s">
        <v>2</v>
      </c>
      <c r="F1734" s="61" t="s">
        <v>1</v>
      </c>
      <c r="G1734" s="61">
        <v>37011</v>
      </c>
      <c r="R1734" s="61" t="s">
        <v>174</v>
      </c>
      <c r="S1734" s="61" t="s">
        <v>174</v>
      </c>
      <c r="T1734" s="61" t="s">
        <v>175</v>
      </c>
      <c r="U1734" s="61" t="s">
        <v>175</v>
      </c>
      <c r="V1734" s="61" t="s">
        <v>176</v>
      </c>
      <c r="W1734" s="61" t="s">
        <v>177</v>
      </c>
      <c r="X1734" s="61" t="s">
        <v>178</v>
      </c>
      <c r="Y1734" s="61" t="s">
        <v>179</v>
      </c>
    </row>
    <row r="1735" spans="1:25" x14ac:dyDescent="0.25">
      <c r="A1735" s="61">
        <v>2241811</v>
      </c>
      <c r="B1735" s="61" t="s">
        <v>2442</v>
      </c>
      <c r="C1735" s="61" t="s">
        <v>1221</v>
      </c>
      <c r="E1735" s="61" t="s">
        <v>3</v>
      </c>
      <c r="F1735" s="61" t="s">
        <v>0</v>
      </c>
      <c r="G1735" s="61">
        <v>45010</v>
      </c>
      <c r="R1735" s="61" t="s">
        <v>174</v>
      </c>
      <c r="S1735" s="61" t="s">
        <v>174</v>
      </c>
      <c r="T1735" s="61" t="s">
        <v>175</v>
      </c>
      <c r="U1735" s="61" t="s">
        <v>175</v>
      </c>
      <c r="V1735" s="61" t="s">
        <v>176</v>
      </c>
      <c r="W1735" s="61" t="s">
        <v>177</v>
      </c>
      <c r="X1735" s="61" t="s">
        <v>178</v>
      </c>
      <c r="Y1735" s="61" t="s">
        <v>179</v>
      </c>
    </row>
    <row r="1736" spans="1:25" x14ac:dyDescent="0.25">
      <c r="A1736" s="61">
        <v>2242111</v>
      </c>
      <c r="B1736" s="61" t="s">
        <v>1964</v>
      </c>
      <c r="C1736" s="61" t="s">
        <v>421</v>
      </c>
      <c r="E1736" s="61" t="s">
        <v>3</v>
      </c>
      <c r="F1736" s="61" t="s">
        <v>1</v>
      </c>
      <c r="G1736" s="61">
        <v>28011</v>
      </c>
      <c r="R1736" s="61" t="s">
        <v>174</v>
      </c>
      <c r="S1736" s="61" t="s">
        <v>174</v>
      </c>
      <c r="T1736" s="61" t="s">
        <v>175</v>
      </c>
      <c r="U1736" s="61" t="s">
        <v>175</v>
      </c>
      <c r="V1736" s="61" t="s">
        <v>176</v>
      </c>
      <c r="W1736" s="61" t="s">
        <v>177</v>
      </c>
      <c r="X1736" s="61" t="s">
        <v>178</v>
      </c>
      <c r="Y1736" s="61" t="s">
        <v>179</v>
      </c>
    </row>
    <row r="1737" spans="1:25" x14ac:dyDescent="0.25">
      <c r="A1737" s="61">
        <v>2242118</v>
      </c>
      <c r="B1737" s="61" t="s">
        <v>2443</v>
      </c>
      <c r="C1737" s="61" t="s">
        <v>274</v>
      </c>
      <c r="E1737" s="61" t="s">
        <v>2</v>
      </c>
      <c r="F1737" s="61" t="s">
        <v>0</v>
      </c>
      <c r="G1737" s="61">
        <v>28011</v>
      </c>
      <c r="R1737" s="61" t="s">
        <v>174</v>
      </c>
      <c r="S1737" s="61" t="s">
        <v>174</v>
      </c>
      <c r="T1737" s="61" t="s">
        <v>175</v>
      </c>
      <c r="U1737" s="61" t="s">
        <v>175</v>
      </c>
      <c r="V1737" s="61" t="s">
        <v>176</v>
      </c>
      <c r="W1737" s="61" t="s">
        <v>177</v>
      </c>
      <c r="X1737" s="61" t="s">
        <v>178</v>
      </c>
      <c r="Y1737" s="61" t="s">
        <v>179</v>
      </c>
    </row>
    <row r="1738" spans="1:25" x14ac:dyDescent="0.25">
      <c r="A1738" s="61">
        <v>2242120</v>
      </c>
      <c r="B1738" s="61" t="s">
        <v>2444</v>
      </c>
      <c r="C1738" s="61" t="s">
        <v>2445</v>
      </c>
      <c r="E1738" s="61" t="s">
        <v>2</v>
      </c>
      <c r="F1738" s="61" t="s">
        <v>1</v>
      </c>
      <c r="G1738" s="61">
        <v>28011</v>
      </c>
      <c r="R1738" s="61" t="s">
        <v>174</v>
      </c>
      <c r="S1738" s="61" t="s">
        <v>174</v>
      </c>
      <c r="T1738" s="61" t="s">
        <v>175</v>
      </c>
      <c r="U1738" s="61" t="s">
        <v>175</v>
      </c>
      <c r="V1738" s="61" t="s">
        <v>176</v>
      </c>
      <c r="W1738" s="61" t="s">
        <v>177</v>
      </c>
      <c r="X1738" s="61" t="s">
        <v>178</v>
      </c>
      <c r="Y1738" s="61" t="s">
        <v>179</v>
      </c>
    </row>
    <row r="1739" spans="1:25" x14ac:dyDescent="0.25">
      <c r="A1739" s="61">
        <v>2242181</v>
      </c>
      <c r="B1739" s="61" t="s">
        <v>2446</v>
      </c>
      <c r="C1739" s="61" t="s">
        <v>443</v>
      </c>
      <c r="E1739" s="61" t="s">
        <v>2</v>
      </c>
      <c r="F1739" s="61" t="s">
        <v>0</v>
      </c>
      <c r="G1739" s="61">
        <v>45008</v>
      </c>
      <c r="R1739" s="61" t="s">
        <v>174</v>
      </c>
      <c r="S1739" s="61" t="s">
        <v>174</v>
      </c>
      <c r="T1739" s="61" t="s">
        <v>175</v>
      </c>
      <c r="U1739" s="61" t="s">
        <v>175</v>
      </c>
      <c r="V1739" s="61" t="s">
        <v>176</v>
      </c>
      <c r="W1739" s="61" t="s">
        <v>177</v>
      </c>
      <c r="X1739" s="61" t="s">
        <v>178</v>
      </c>
      <c r="Y1739" s="61" t="s">
        <v>179</v>
      </c>
    </row>
    <row r="1740" spans="1:25" x14ac:dyDescent="0.25">
      <c r="A1740" s="61">
        <v>2242206</v>
      </c>
      <c r="B1740" s="61" t="s">
        <v>2447</v>
      </c>
      <c r="C1740" s="61" t="s">
        <v>2448</v>
      </c>
      <c r="E1740" s="61" t="s">
        <v>2</v>
      </c>
      <c r="F1740" s="61" t="s">
        <v>1</v>
      </c>
      <c r="G1740" s="61">
        <v>45008</v>
      </c>
      <c r="R1740" s="61" t="s">
        <v>174</v>
      </c>
      <c r="S1740" s="61" t="s">
        <v>174</v>
      </c>
      <c r="T1740" s="61" t="s">
        <v>175</v>
      </c>
      <c r="U1740" s="61" t="s">
        <v>175</v>
      </c>
      <c r="V1740" s="61" t="s">
        <v>176</v>
      </c>
      <c r="W1740" s="61" t="s">
        <v>177</v>
      </c>
      <c r="X1740" s="61" t="s">
        <v>178</v>
      </c>
      <c r="Y1740" s="61" t="s">
        <v>179</v>
      </c>
    </row>
    <row r="1741" spans="1:25" x14ac:dyDescent="0.25">
      <c r="A1741" s="61">
        <v>2242207</v>
      </c>
      <c r="B1741" s="61" t="s">
        <v>2449</v>
      </c>
      <c r="C1741" s="61" t="s">
        <v>403</v>
      </c>
      <c r="E1741" s="61" t="s">
        <v>3</v>
      </c>
      <c r="F1741" s="61" t="s">
        <v>0</v>
      </c>
      <c r="G1741" s="61">
        <v>45008</v>
      </c>
      <c r="R1741" s="61" t="s">
        <v>174</v>
      </c>
      <c r="S1741" s="61" t="s">
        <v>174</v>
      </c>
      <c r="T1741" s="61" t="s">
        <v>175</v>
      </c>
      <c r="U1741" s="61" t="s">
        <v>175</v>
      </c>
      <c r="V1741" s="61" t="s">
        <v>176</v>
      </c>
      <c r="W1741" s="61" t="s">
        <v>177</v>
      </c>
      <c r="X1741" s="61" t="s">
        <v>178</v>
      </c>
      <c r="Y1741" s="61" t="s">
        <v>179</v>
      </c>
    </row>
    <row r="1742" spans="1:25" x14ac:dyDescent="0.25">
      <c r="A1742" s="61">
        <v>2242214</v>
      </c>
      <c r="B1742" s="61" t="s">
        <v>2450</v>
      </c>
      <c r="C1742" s="61" t="s">
        <v>2451</v>
      </c>
      <c r="E1742" s="61" t="s">
        <v>3</v>
      </c>
      <c r="F1742" s="61" t="s">
        <v>0</v>
      </c>
      <c r="G1742" s="61">
        <v>45008</v>
      </c>
      <c r="R1742" s="61" t="s">
        <v>174</v>
      </c>
      <c r="S1742" s="61" t="s">
        <v>174</v>
      </c>
      <c r="T1742" s="61" t="s">
        <v>175</v>
      </c>
      <c r="U1742" s="61" t="s">
        <v>175</v>
      </c>
      <c r="V1742" s="61" t="s">
        <v>176</v>
      </c>
      <c r="W1742" s="61" t="s">
        <v>177</v>
      </c>
      <c r="X1742" s="61" t="s">
        <v>178</v>
      </c>
      <c r="Y1742" s="61" t="s">
        <v>179</v>
      </c>
    </row>
    <row r="1743" spans="1:25" x14ac:dyDescent="0.25">
      <c r="A1743" s="61">
        <v>2242235</v>
      </c>
      <c r="B1743" s="61" t="s">
        <v>2452</v>
      </c>
      <c r="C1743" s="61" t="s">
        <v>2453</v>
      </c>
      <c r="E1743" s="61" t="s">
        <v>3</v>
      </c>
      <c r="F1743" s="61" t="s">
        <v>1</v>
      </c>
      <c r="G1743" s="61">
        <v>41006</v>
      </c>
      <c r="R1743" s="61" t="s">
        <v>174</v>
      </c>
      <c r="S1743" s="61" t="s">
        <v>174</v>
      </c>
      <c r="T1743" s="61" t="s">
        <v>175</v>
      </c>
      <c r="U1743" s="61" t="s">
        <v>175</v>
      </c>
      <c r="V1743" s="61" t="s">
        <v>176</v>
      </c>
      <c r="W1743" s="61" t="s">
        <v>177</v>
      </c>
      <c r="X1743" s="61" t="s">
        <v>178</v>
      </c>
      <c r="Y1743" s="61" t="s">
        <v>179</v>
      </c>
    </row>
    <row r="1744" spans="1:25" x14ac:dyDescent="0.25">
      <c r="A1744" s="61">
        <v>2242444</v>
      </c>
      <c r="B1744" s="61" t="s">
        <v>2454</v>
      </c>
      <c r="C1744" s="61" t="s">
        <v>920</v>
      </c>
      <c r="E1744" s="61" t="s">
        <v>2</v>
      </c>
      <c r="F1744" s="61" t="s">
        <v>0</v>
      </c>
      <c r="G1744" s="61">
        <v>41024</v>
      </c>
      <c r="R1744" s="61" t="s">
        <v>174</v>
      </c>
      <c r="S1744" s="61" t="s">
        <v>174</v>
      </c>
      <c r="T1744" s="61" t="s">
        <v>175</v>
      </c>
      <c r="U1744" s="61" t="s">
        <v>175</v>
      </c>
      <c r="V1744" s="61" t="s">
        <v>176</v>
      </c>
      <c r="W1744" s="61" t="s">
        <v>177</v>
      </c>
      <c r="X1744" s="61" t="s">
        <v>178</v>
      </c>
      <c r="Y1744" s="61" t="s">
        <v>179</v>
      </c>
    </row>
    <row r="1745" spans="1:25" x14ac:dyDescent="0.25">
      <c r="A1745" s="61">
        <v>2242465</v>
      </c>
      <c r="B1745" s="61" t="s">
        <v>2455</v>
      </c>
      <c r="C1745" s="61" t="s">
        <v>2456</v>
      </c>
      <c r="E1745" s="61" t="s">
        <v>3</v>
      </c>
      <c r="F1745" s="61" t="s">
        <v>0</v>
      </c>
      <c r="G1745" s="61">
        <v>37017</v>
      </c>
      <c r="R1745" s="61" t="s">
        <v>174</v>
      </c>
      <c r="S1745" s="61" t="s">
        <v>174</v>
      </c>
      <c r="T1745" s="61" t="s">
        <v>175</v>
      </c>
      <c r="U1745" s="61" t="s">
        <v>175</v>
      </c>
      <c r="V1745" s="61" t="s">
        <v>176</v>
      </c>
      <c r="W1745" s="61" t="s">
        <v>177</v>
      </c>
      <c r="X1745" s="61" t="s">
        <v>178</v>
      </c>
      <c r="Y1745" s="61" t="s">
        <v>179</v>
      </c>
    </row>
    <row r="1746" spans="1:25" x14ac:dyDescent="0.25">
      <c r="A1746" s="61">
        <v>2242794</v>
      </c>
      <c r="B1746" s="61" t="s">
        <v>2457</v>
      </c>
      <c r="C1746" s="61" t="s">
        <v>269</v>
      </c>
      <c r="E1746" s="61" t="s">
        <v>3</v>
      </c>
      <c r="F1746" s="61" t="s">
        <v>1</v>
      </c>
      <c r="G1746" s="61">
        <v>45016</v>
      </c>
      <c r="R1746" s="61" t="s">
        <v>174</v>
      </c>
      <c r="S1746" s="61" t="s">
        <v>174</v>
      </c>
      <c r="T1746" s="61" t="s">
        <v>175</v>
      </c>
      <c r="U1746" s="61" t="s">
        <v>175</v>
      </c>
      <c r="V1746" s="61" t="s">
        <v>176</v>
      </c>
      <c r="W1746" s="61" t="s">
        <v>177</v>
      </c>
      <c r="X1746" s="61" t="s">
        <v>178</v>
      </c>
      <c r="Y1746" s="61" t="s">
        <v>179</v>
      </c>
    </row>
    <row r="1747" spans="1:25" x14ac:dyDescent="0.25">
      <c r="A1747" s="61">
        <v>2243216</v>
      </c>
      <c r="B1747" s="61" t="s">
        <v>1822</v>
      </c>
      <c r="C1747" s="61" t="s">
        <v>285</v>
      </c>
      <c r="E1747" s="61" t="s">
        <v>2</v>
      </c>
      <c r="F1747" s="61" t="s">
        <v>1</v>
      </c>
      <c r="G1747" s="61">
        <v>18003</v>
      </c>
      <c r="R1747" s="61" t="s">
        <v>174</v>
      </c>
      <c r="S1747" s="61" t="s">
        <v>174</v>
      </c>
      <c r="T1747" s="61" t="s">
        <v>175</v>
      </c>
      <c r="U1747" s="61" t="s">
        <v>175</v>
      </c>
      <c r="V1747" s="61" t="s">
        <v>176</v>
      </c>
      <c r="W1747" s="61" t="s">
        <v>177</v>
      </c>
      <c r="X1747" s="61" t="s">
        <v>178</v>
      </c>
      <c r="Y1747" s="61" t="s">
        <v>179</v>
      </c>
    </row>
    <row r="1748" spans="1:25" x14ac:dyDescent="0.25">
      <c r="A1748" s="61">
        <v>2243397</v>
      </c>
      <c r="B1748" s="61" t="s">
        <v>2458</v>
      </c>
      <c r="C1748" s="61" t="s">
        <v>654</v>
      </c>
      <c r="E1748" s="61" t="s">
        <v>2</v>
      </c>
      <c r="F1748" s="61" t="s">
        <v>1</v>
      </c>
      <c r="G1748" s="61">
        <v>37036</v>
      </c>
      <c r="R1748" s="61" t="s">
        <v>174</v>
      </c>
      <c r="S1748" s="61" t="s">
        <v>174</v>
      </c>
      <c r="T1748" s="61" t="s">
        <v>175</v>
      </c>
      <c r="U1748" s="61" t="s">
        <v>175</v>
      </c>
      <c r="V1748" s="61" t="s">
        <v>176</v>
      </c>
      <c r="W1748" s="61" t="s">
        <v>177</v>
      </c>
      <c r="X1748" s="61" t="s">
        <v>178</v>
      </c>
      <c r="Y1748" s="61" t="s">
        <v>179</v>
      </c>
    </row>
    <row r="1749" spans="1:25" x14ac:dyDescent="0.25">
      <c r="A1749" s="61">
        <v>2243775</v>
      </c>
      <c r="B1749" s="61" t="s">
        <v>2459</v>
      </c>
      <c r="C1749" s="61" t="s">
        <v>368</v>
      </c>
      <c r="E1749" s="61" t="s">
        <v>3</v>
      </c>
      <c r="F1749" s="61" t="s">
        <v>1</v>
      </c>
      <c r="G1749" s="61">
        <v>28037</v>
      </c>
      <c r="R1749" s="61" t="s">
        <v>174</v>
      </c>
      <c r="S1749" s="61" t="s">
        <v>174</v>
      </c>
      <c r="T1749" s="61" t="s">
        <v>175</v>
      </c>
      <c r="U1749" s="61" t="s">
        <v>175</v>
      </c>
      <c r="V1749" s="61" t="s">
        <v>176</v>
      </c>
      <c r="W1749" s="61" t="s">
        <v>177</v>
      </c>
      <c r="X1749" s="61" t="s">
        <v>178</v>
      </c>
      <c r="Y1749" s="61" t="s">
        <v>179</v>
      </c>
    </row>
    <row r="1750" spans="1:25" x14ac:dyDescent="0.25">
      <c r="A1750" s="61">
        <v>2243969</v>
      </c>
      <c r="B1750" s="61" t="s">
        <v>2460</v>
      </c>
      <c r="C1750" s="61" t="s">
        <v>307</v>
      </c>
      <c r="E1750" s="61" t="s">
        <v>2</v>
      </c>
      <c r="F1750" s="61" t="s">
        <v>1</v>
      </c>
      <c r="G1750" s="61">
        <v>41016</v>
      </c>
      <c r="R1750" s="61" t="s">
        <v>174</v>
      </c>
      <c r="S1750" s="61" t="s">
        <v>174</v>
      </c>
      <c r="T1750" s="61" t="s">
        <v>175</v>
      </c>
      <c r="U1750" s="61" t="s">
        <v>175</v>
      </c>
      <c r="V1750" s="61" t="s">
        <v>176</v>
      </c>
      <c r="W1750" s="61" t="s">
        <v>177</v>
      </c>
      <c r="X1750" s="61" t="s">
        <v>178</v>
      </c>
      <c r="Y1750" s="61" t="s">
        <v>179</v>
      </c>
    </row>
    <row r="1751" spans="1:25" x14ac:dyDescent="0.25">
      <c r="A1751" s="61">
        <v>2243992</v>
      </c>
      <c r="B1751" s="61" t="s">
        <v>2461</v>
      </c>
      <c r="C1751" s="61" t="s">
        <v>2250</v>
      </c>
      <c r="E1751" s="61" t="s">
        <v>2</v>
      </c>
      <c r="F1751" s="61" t="s">
        <v>1</v>
      </c>
      <c r="G1751" s="61">
        <v>18033</v>
      </c>
      <c r="R1751" s="61" t="s">
        <v>174</v>
      </c>
      <c r="S1751" s="61" t="s">
        <v>174</v>
      </c>
      <c r="T1751" s="61" t="s">
        <v>175</v>
      </c>
      <c r="U1751" s="61" t="s">
        <v>175</v>
      </c>
      <c r="V1751" s="61" t="s">
        <v>176</v>
      </c>
      <c r="W1751" s="61" t="s">
        <v>177</v>
      </c>
      <c r="X1751" s="61" t="s">
        <v>178</v>
      </c>
      <c r="Y1751" s="61" t="s">
        <v>179</v>
      </c>
    </row>
    <row r="1752" spans="1:25" x14ac:dyDescent="0.25">
      <c r="A1752" s="61">
        <v>2244200</v>
      </c>
      <c r="B1752" s="61" t="s">
        <v>2462</v>
      </c>
      <c r="C1752" s="61" t="s">
        <v>722</v>
      </c>
      <c r="E1752" s="61" t="s">
        <v>3</v>
      </c>
      <c r="F1752" s="61" t="s">
        <v>1</v>
      </c>
      <c r="G1752" s="61">
        <v>41026</v>
      </c>
      <c r="R1752" s="61" t="s">
        <v>174</v>
      </c>
      <c r="S1752" s="61" t="s">
        <v>174</v>
      </c>
      <c r="T1752" s="61" t="s">
        <v>175</v>
      </c>
      <c r="U1752" s="61" t="s">
        <v>175</v>
      </c>
      <c r="V1752" s="61" t="s">
        <v>176</v>
      </c>
      <c r="W1752" s="61" t="s">
        <v>177</v>
      </c>
      <c r="X1752" s="61" t="s">
        <v>178</v>
      </c>
      <c r="Y1752" s="61" t="s">
        <v>179</v>
      </c>
    </row>
    <row r="1753" spans="1:25" x14ac:dyDescent="0.25">
      <c r="A1753" s="61">
        <v>2244274</v>
      </c>
      <c r="B1753" s="61" t="s">
        <v>2463</v>
      </c>
      <c r="C1753" s="61" t="s">
        <v>550</v>
      </c>
      <c r="E1753" s="61" t="s">
        <v>2</v>
      </c>
      <c r="F1753" s="61" t="s">
        <v>1</v>
      </c>
      <c r="G1753" s="61">
        <v>28009</v>
      </c>
      <c r="R1753" s="61" t="s">
        <v>174</v>
      </c>
      <c r="S1753" s="61" t="s">
        <v>174</v>
      </c>
      <c r="T1753" s="61" t="s">
        <v>175</v>
      </c>
      <c r="U1753" s="61" t="s">
        <v>175</v>
      </c>
      <c r="V1753" s="61" t="s">
        <v>176</v>
      </c>
      <c r="W1753" s="61" t="s">
        <v>177</v>
      </c>
      <c r="X1753" s="61" t="s">
        <v>178</v>
      </c>
      <c r="Y1753" s="61" t="s">
        <v>179</v>
      </c>
    </row>
    <row r="1754" spans="1:25" x14ac:dyDescent="0.25">
      <c r="A1754" s="61">
        <v>2244404</v>
      </c>
      <c r="B1754" s="61" t="s">
        <v>2464</v>
      </c>
      <c r="C1754" s="61" t="s">
        <v>1840</v>
      </c>
      <c r="E1754" s="61" t="s">
        <v>2</v>
      </c>
      <c r="F1754" s="61" t="s">
        <v>0</v>
      </c>
      <c r="G1754" s="61">
        <v>36023</v>
      </c>
      <c r="R1754" s="61" t="s">
        <v>174</v>
      </c>
      <c r="S1754" s="61" t="s">
        <v>174</v>
      </c>
      <c r="T1754" s="61" t="s">
        <v>175</v>
      </c>
      <c r="U1754" s="61" t="s">
        <v>175</v>
      </c>
      <c r="V1754" s="61" t="s">
        <v>176</v>
      </c>
      <c r="W1754" s="61" t="s">
        <v>177</v>
      </c>
      <c r="X1754" s="61" t="s">
        <v>178</v>
      </c>
      <c r="Y1754" s="61" t="s">
        <v>179</v>
      </c>
    </row>
    <row r="1755" spans="1:25" x14ac:dyDescent="0.25">
      <c r="A1755" s="61">
        <v>2244724</v>
      </c>
      <c r="B1755" s="61" t="s">
        <v>2465</v>
      </c>
      <c r="C1755" s="61" t="s">
        <v>1380</v>
      </c>
      <c r="E1755" s="61" t="s">
        <v>2</v>
      </c>
      <c r="F1755" s="61" t="s">
        <v>0</v>
      </c>
      <c r="G1755" s="61">
        <v>36003</v>
      </c>
      <c r="R1755" s="61" t="s">
        <v>174</v>
      </c>
      <c r="S1755" s="61" t="s">
        <v>174</v>
      </c>
      <c r="T1755" s="61" t="s">
        <v>175</v>
      </c>
      <c r="U1755" s="61" t="s">
        <v>175</v>
      </c>
      <c r="V1755" s="61" t="s">
        <v>176</v>
      </c>
      <c r="W1755" s="61" t="s">
        <v>177</v>
      </c>
      <c r="X1755" s="61" t="s">
        <v>178</v>
      </c>
      <c r="Y1755" s="61" t="s">
        <v>179</v>
      </c>
    </row>
    <row r="1756" spans="1:25" x14ac:dyDescent="0.25">
      <c r="A1756" s="61">
        <v>2244778</v>
      </c>
      <c r="B1756" s="61" t="s">
        <v>1351</v>
      </c>
      <c r="C1756" s="61" t="s">
        <v>595</v>
      </c>
      <c r="E1756" s="61" t="s">
        <v>3</v>
      </c>
      <c r="F1756" s="61" t="s">
        <v>1</v>
      </c>
      <c r="G1756" s="61">
        <v>18032</v>
      </c>
      <c r="R1756" s="61" t="s">
        <v>174</v>
      </c>
      <c r="S1756" s="61" t="s">
        <v>174</v>
      </c>
      <c r="T1756" s="61" t="s">
        <v>175</v>
      </c>
      <c r="U1756" s="61" t="s">
        <v>175</v>
      </c>
      <c r="V1756" s="61" t="s">
        <v>176</v>
      </c>
      <c r="W1756" s="61" t="s">
        <v>177</v>
      </c>
      <c r="X1756" s="61" t="s">
        <v>178</v>
      </c>
      <c r="Y1756" s="61" t="s">
        <v>179</v>
      </c>
    </row>
    <row r="1757" spans="1:25" x14ac:dyDescent="0.25">
      <c r="A1757" s="61">
        <v>2245086</v>
      </c>
      <c r="B1757" s="61" t="s">
        <v>2466</v>
      </c>
      <c r="C1757" s="61" t="s">
        <v>1219</v>
      </c>
      <c r="E1757" s="61" t="s">
        <v>2</v>
      </c>
      <c r="F1757" s="61" t="s">
        <v>1</v>
      </c>
      <c r="G1757" s="61">
        <v>45003</v>
      </c>
      <c r="R1757" s="61" t="s">
        <v>174</v>
      </c>
      <c r="S1757" s="61" t="s">
        <v>174</v>
      </c>
      <c r="T1757" s="61" t="s">
        <v>175</v>
      </c>
      <c r="U1757" s="61" t="s">
        <v>175</v>
      </c>
      <c r="V1757" s="61" t="s">
        <v>176</v>
      </c>
      <c r="W1757" s="61" t="s">
        <v>177</v>
      </c>
      <c r="X1757" s="61" t="s">
        <v>178</v>
      </c>
      <c r="Y1757" s="61" t="s">
        <v>179</v>
      </c>
    </row>
    <row r="1758" spans="1:25" x14ac:dyDescent="0.25">
      <c r="A1758" s="61">
        <v>2245090</v>
      </c>
      <c r="B1758" s="61" t="s">
        <v>2467</v>
      </c>
      <c r="C1758" s="61" t="s">
        <v>720</v>
      </c>
      <c r="E1758" s="61" t="s">
        <v>2</v>
      </c>
      <c r="F1758" s="61" t="s">
        <v>0</v>
      </c>
      <c r="G1758" s="61">
        <v>45016</v>
      </c>
      <c r="R1758" s="61" t="s">
        <v>174</v>
      </c>
      <c r="S1758" s="61" t="s">
        <v>174</v>
      </c>
      <c r="T1758" s="61" t="s">
        <v>175</v>
      </c>
      <c r="U1758" s="61" t="s">
        <v>175</v>
      </c>
      <c r="V1758" s="61" t="s">
        <v>176</v>
      </c>
      <c r="W1758" s="61" t="s">
        <v>177</v>
      </c>
      <c r="X1758" s="61" t="s">
        <v>178</v>
      </c>
      <c r="Y1758" s="61" t="s">
        <v>179</v>
      </c>
    </row>
    <row r="1759" spans="1:25" x14ac:dyDescent="0.25">
      <c r="A1759" s="61">
        <v>2245093</v>
      </c>
      <c r="B1759" s="61" t="s">
        <v>2468</v>
      </c>
      <c r="C1759" s="61" t="s">
        <v>237</v>
      </c>
      <c r="E1759" s="61" t="s">
        <v>3</v>
      </c>
      <c r="F1759" s="61" t="s">
        <v>0</v>
      </c>
      <c r="G1759" s="61">
        <v>45016</v>
      </c>
      <c r="R1759" s="61" t="s">
        <v>174</v>
      </c>
      <c r="S1759" s="61" t="s">
        <v>174</v>
      </c>
      <c r="T1759" s="61" t="s">
        <v>175</v>
      </c>
      <c r="U1759" s="61" t="s">
        <v>175</v>
      </c>
      <c r="V1759" s="61" t="s">
        <v>176</v>
      </c>
      <c r="W1759" s="61" t="s">
        <v>177</v>
      </c>
      <c r="X1759" s="61" t="s">
        <v>178</v>
      </c>
      <c r="Y1759" s="61" t="s">
        <v>179</v>
      </c>
    </row>
    <row r="1760" spans="1:25" x14ac:dyDescent="0.25">
      <c r="A1760" s="61">
        <v>2245178</v>
      </c>
      <c r="B1760" s="61" t="s">
        <v>2469</v>
      </c>
      <c r="C1760" s="61" t="s">
        <v>450</v>
      </c>
      <c r="E1760" s="61" t="s">
        <v>2</v>
      </c>
      <c r="F1760" s="61" t="s">
        <v>1</v>
      </c>
      <c r="G1760" s="61">
        <v>45003</v>
      </c>
      <c r="R1760" s="61" t="s">
        <v>174</v>
      </c>
      <c r="S1760" s="61" t="s">
        <v>174</v>
      </c>
      <c r="T1760" s="61" t="s">
        <v>175</v>
      </c>
      <c r="U1760" s="61" t="s">
        <v>175</v>
      </c>
      <c r="V1760" s="61" t="s">
        <v>176</v>
      </c>
      <c r="W1760" s="61" t="s">
        <v>177</v>
      </c>
      <c r="X1760" s="61" t="s">
        <v>178</v>
      </c>
      <c r="Y1760" s="61" t="s">
        <v>179</v>
      </c>
    </row>
    <row r="1761" spans="1:25" x14ac:dyDescent="0.25">
      <c r="A1761" s="61">
        <v>2245233</v>
      </c>
      <c r="B1761" s="61" t="s">
        <v>2470</v>
      </c>
      <c r="C1761" s="61" t="s">
        <v>2471</v>
      </c>
      <c r="E1761" s="61" t="s">
        <v>3</v>
      </c>
      <c r="F1761" s="61" t="s">
        <v>1</v>
      </c>
      <c r="G1761" s="61">
        <v>45003</v>
      </c>
      <c r="R1761" s="61" t="s">
        <v>174</v>
      </c>
      <c r="S1761" s="61" t="s">
        <v>174</v>
      </c>
      <c r="T1761" s="61" t="s">
        <v>175</v>
      </c>
      <c r="U1761" s="61" t="s">
        <v>175</v>
      </c>
      <c r="V1761" s="61" t="s">
        <v>176</v>
      </c>
      <c r="W1761" s="61" t="s">
        <v>177</v>
      </c>
      <c r="X1761" s="61" t="s">
        <v>178</v>
      </c>
      <c r="Y1761" s="61" t="s">
        <v>179</v>
      </c>
    </row>
    <row r="1762" spans="1:25" x14ac:dyDescent="0.25">
      <c r="A1762" s="61">
        <v>2245401</v>
      </c>
      <c r="B1762" s="61" t="s">
        <v>1008</v>
      </c>
      <c r="C1762" s="61" t="s">
        <v>637</v>
      </c>
      <c r="E1762" s="61" t="s">
        <v>3</v>
      </c>
      <c r="F1762" s="61" t="s">
        <v>0</v>
      </c>
      <c r="G1762" s="61">
        <v>36003</v>
      </c>
      <c r="R1762" s="61" t="s">
        <v>174</v>
      </c>
      <c r="S1762" s="61" t="s">
        <v>174</v>
      </c>
      <c r="T1762" s="61" t="s">
        <v>175</v>
      </c>
      <c r="U1762" s="61" t="s">
        <v>175</v>
      </c>
      <c r="V1762" s="61" t="s">
        <v>176</v>
      </c>
      <c r="W1762" s="61" t="s">
        <v>177</v>
      </c>
      <c r="X1762" s="61" t="s">
        <v>178</v>
      </c>
      <c r="Y1762" s="61" t="s">
        <v>179</v>
      </c>
    </row>
    <row r="1763" spans="1:25" x14ac:dyDescent="0.25">
      <c r="A1763" s="61">
        <v>2245677</v>
      </c>
      <c r="B1763" s="61" t="s">
        <v>2144</v>
      </c>
      <c r="C1763" s="61" t="s">
        <v>751</v>
      </c>
      <c r="E1763" s="61" t="s">
        <v>2</v>
      </c>
      <c r="F1763" s="61" t="s">
        <v>0</v>
      </c>
      <c r="G1763" s="61">
        <v>45053</v>
      </c>
      <c r="R1763" s="61" t="s">
        <v>174</v>
      </c>
      <c r="S1763" s="61" t="s">
        <v>174</v>
      </c>
      <c r="T1763" s="61" t="s">
        <v>175</v>
      </c>
      <c r="U1763" s="61" t="s">
        <v>175</v>
      </c>
      <c r="V1763" s="61" t="s">
        <v>176</v>
      </c>
      <c r="W1763" s="61" t="s">
        <v>177</v>
      </c>
      <c r="X1763" s="61" t="s">
        <v>178</v>
      </c>
      <c r="Y1763" s="61" t="s">
        <v>179</v>
      </c>
    </row>
    <row r="1764" spans="1:25" x14ac:dyDescent="0.25">
      <c r="A1764" s="61">
        <v>2245680</v>
      </c>
      <c r="B1764" s="61" t="s">
        <v>2472</v>
      </c>
      <c r="C1764" s="61" t="s">
        <v>2473</v>
      </c>
      <c r="E1764" s="61" t="s">
        <v>2</v>
      </c>
      <c r="F1764" s="61" t="s">
        <v>1</v>
      </c>
      <c r="G1764" s="61">
        <v>45003</v>
      </c>
      <c r="R1764" s="61" t="s">
        <v>174</v>
      </c>
      <c r="S1764" s="61" t="s">
        <v>174</v>
      </c>
      <c r="T1764" s="61" t="s">
        <v>175</v>
      </c>
      <c r="U1764" s="61" t="s">
        <v>175</v>
      </c>
      <c r="V1764" s="61" t="s">
        <v>176</v>
      </c>
      <c r="W1764" s="61" t="s">
        <v>177</v>
      </c>
      <c r="X1764" s="61" t="s">
        <v>178</v>
      </c>
      <c r="Y1764" s="61" t="s">
        <v>179</v>
      </c>
    </row>
    <row r="1765" spans="1:25" x14ac:dyDescent="0.25">
      <c r="A1765" s="61">
        <v>2245834</v>
      </c>
      <c r="B1765" s="61" t="s">
        <v>2474</v>
      </c>
      <c r="C1765" s="61" t="s">
        <v>751</v>
      </c>
      <c r="E1765" s="61" t="s">
        <v>3</v>
      </c>
      <c r="F1765" s="61" t="s">
        <v>0</v>
      </c>
      <c r="G1765" s="61">
        <v>37036</v>
      </c>
      <c r="R1765" s="61" t="s">
        <v>174</v>
      </c>
      <c r="S1765" s="61" t="s">
        <v>174</v>
      </c>
      <c r="T1765" s="61" t="s">
        <v>175</v>
      </c>
      <c r="U1765" s="61" t="s">
        <v>175</v>
      </c>
      <c r="V1765" s="61" t="s">
        <v>176</v>
      </c>
      <c r="W1765" s="61" t="s">
        <v>177</v>
      </c>
      <c r="X1765" s="61" t="s">
        <v>178</v>
      </c>
      <c r="Y1765" s="61" t="s">
        <v>179</v>
      </c>
    </row>
    <row r="1766" spans="1:25" x14ac:dyDescent="0.25">
      <c r="A1766" s="61">
        <v>2245998</v>
      </c>
      <c r="B1766" s="61" t="s">
        <v>2031</v>
      </c>
      <c r="C1766" s="61" t="s">
        <v>2475</v>
      </c>
      <c r="E1766" s="61" t="s">
        <v>3</v>
      </c>
      <c r="F1766" s="61" t="s">
        <v>0</v>
      </c>
      <c r="G1766" s="61">
        <v>41016</v>
      </c>
      <c r="R1766" s="61" t="s">
        <v>174</v>
      </c>
      <c r="S1766" s="61" t="s">
        <v>174</v>
      </c>
      <c r="T1766" s="61" t="s">
        <v>175</v>
      </c>
      <c r="U1766" s="61" t="s">
        <v>175</v>
      </c>
      <c r="V1766" s="61" t="s">
        <v>176</v>
      </c>
      <c r="W1766" s="61" t="s">
        <v>177</v>
      </c>
      <c r="X1766" s="61" t="s">
        <v>178</v>
      </c>
      <c r="Y1766" s="61" t="s">
        <v>179</v>
      </c>
    </row>
    <row r="1767" spans="1:25" x14ac:dyDescent="0.25">
      <c r="A1767" s="61">
        <v>2246311</v>
      </c>
      <c r="B1767" s="61" t="s">
        <v>2476</v>
      </c>
      <c r="C1767" s="61" t="s">
        <v>2477</v>
      </c>
      <c r="E1767" s="61" t="s">
        <v>3</v>
      </c>
      <c r="F1767" s="61" t="s">
        <v>1</v>
      </c>
      <c r="G1767" s="61">
        <v>37023</v>
      </c>
      <c r="R1767" s="61" t="s">
        <v>174</v>
      </c>
      <c r="S1767" s="61" t="s">
        <v>174</v>
      </c>
      <c r="T1767" s="61" t="s">
        <v>175</v>
      </c>
      <c r="U1767" s="61" t="s">
        <v>175</v>
      </c>
      <c r="V1767" s="61" t="s">
        <v>176</v>
      </c>
      <c r="W1767" s="61" t="s">
        <v>177</v>
      </c>
      <c r="X1767" s="61" t="s">
        <v>178</v>
      </c>
      <c r="Y1767" s="61" t="s">
        <v>179</v>
      </c>
    </row>
    <row r="1768" spans="1:25" x14ac:dyDescent="0.25">
      <c r="A1768" s="61">
        <v>2246489</v>
      </c>
      <c r="B1768" s="61" t="s">
        <v>1734</v>
      </c>
      <c r="C1768" s="61" t="s">
        <v>2478</v>
      </c>
      <c r="E1768" s="61" t="s">
        <v>2</v>
      </c>
      <c r="F1768" s="61" t="s">
        <v>0</v>
      </c>
      <c r="G1768" s="61">
        <v>37023</v>
      </c>
      <c r="R1768" s="61" t="s">
        <v>174</v>
      </c>
      <c r="S1768" s="61" t="s">
        <v>174</v>
      </c>
      <c r="T1768" s="61" t="s">
        <v>175</v>
      </c>
      <c r="U1768" s="61" t="s">
        <v>175</v>
      </c>
      <c r="V1768" s="61" t="s">
        <v>176</v>
      </c>
      <c r="W1768" s="61" t="s">
        <v>177</v>
      </c>
      <c r="X1768" s="61" t="s">
        <v>178</v>
      </c>
      <c r="Y1768" s="61" t="s">
        <v>179</v>
      </c>
    </row>
    <row r="1769" spans="1:25" x14ac:dyDescent="0.25">
      <c r="A1769" s="61">
        <v>2246494</v>
      </c>
      <c r="B1769" s="61" t="s">
        <v>2479</v>
      </c>
      <c r="C1769" s="61" t="s">
        <v>960</v>
      </c>
      <c r="E1769" s="61" t="s">
        <v>3</v>
      </c>
      <c r="F1769" s="61" t="s">
        <v>1</v>
      </c>
      <c r="G1769" s="61">
        <v>37023</v>
      </c>
      <c r="R1769" s="61" t="s">
        <v>174</v>
      </c>
      <c r="S1769" s="61" t="s">
        <v>174</v>
      </c>
      <c r="T1769" s="61" t="s">
        <v>175</v>
      </c>
      <c r="U1769" s="61" t="s">
        <v>175</v>
      </c>
      <c r="V1769" s="61" t="s">
        <v>176</v>
      </c>
      <c r="W1769" s="61" t="s">
        <v>177</v>
      </c>
      <c r="X1769" s="61" t="s">
        <v>178</v>
      </c>
      <c r="Y1769" s="61" t="s">
        <v>179</v>
      </c>
    </row>
    <row r="1770" spans="1:25" x14ac:dyDescent="0.25">
      <c r="A1770" s="61">
        <v>2246522</v>
      </c>
      <c r="B1770" s="61" t="s">
        <v>1994</v>
      </c>
      <c r="C1770" s="61" t="s">
        <v>2368</v>
      </c>
      <c r="E1770" s="61" t="s">
        <v>3</v>
      </c>
      <c r="F1770" s="61" t="s">
        <v>1</v>
      </c>
      <c r="G1770" s="61">
        <v>45008</v>
      </c>
      <c r="R1770" s="61" t="s">
        <v>174</v>
      </c>
      <c r="S1770" s="61" t="s">
        <v>174</v>
      </c>
      <c r="T1770" s="61" t="s">
        <v>175</v>
      </c>
      <c r="U1770" s="61" t="s">
        <v>175</v>
      </c>
      <c r="V1770" s="61" t="s">
        <v>176</v>
      </c>
      <c r="W1770" s="61" t="s">
        <v>177</v>
      </c>
      <c r="X1770" s="61" t="s">
        <v>178</v>
      </c>
      <c r="Y1770" s="61" t="s">
        <v>179</v>
      </c>
    </row>
    <row r="1771" spans="1:25" x14ac:dyDescent="0.25">
      <c r="A1771" s="61">
        <v>2246654</v>
      </c>
      <c r="B1771" s="61" t="s">
        <v>2480</v>
      </c>
      <c r="C1771" s="61" t="s">
        <v>192</v>
      </c>
      <c r="E1771" s="61" t="s">
        <v>3</v>
      </c>
      <c r="F1771" s="61" t="s">
        <v>0</v>
      </c>
      <c r="G1771" s="61">
        <v>45038</v>
      </c>
      <c r="R1771" s="61" t="s">
        <v>174</v>
      </c>
      <c r="S1771" s="61" t="s">
        <v>174</v>
      </c>
      <c r="T1771" s="61" t="s">
        <v>175</v>
      </c>
      <c r="U1771" s="61" t="s">
        <v>175</v>
      </c>
      <c r="V1771" s="61" t="s">
        <v>176</v>
      </c>
      <c r="W1771" s="61" t="s">
        <v>177</v>
      </c>
      <c r="X1771" s="61" t="s">
        <v>178</v>
      </c>
      <c r="Y1771" s="61" t="s">
        <v>179</v>
      </c>
    </row>
    <row r="1772" spans="1:25" x14ac:dyDescent="0.25">
      <c r="A1772" s="61">
        <v>2246758</v>
      </c>
      <c r="B1772" s="61" t="s">
        <v>2481</v>
      </c>
      <c r="C1772" s="61" t="s">
        <v>556</v>
      </c>
      <c r="E1772" s="61" t="s">
        <v>2</v>
      </c>
      <c r="F1772" s="61" t="s">
        <v>0</v>
      </c>
      <c r="G1772" s="61">
        <v>36455</v>
      </c>
      <c r="R1772" s="61" t="s">
        <v>174</v>
      </c>
      <c r="S1772" s="61" t="s">
        <v>174</v>
      </c>
      <c r="T1772" s="61" t="s">
        <v>175</v>
      </c>
      <c r="U1772" s="61" t="s">
        <v>175</v>
      </c>
      <c r="V1772" s="61" t="s">
        <v>176</v>
      </c>
      <c r="W1772" s="61" t="s">
        <v>177</v>
      </c>
      <c r="X1772" s="61" t="s">
        <v>178</v>
      </c>
      <c r="Y1772" s="61" t="s">
        <v>179</v>
      </c>
    </row>
    <row r="1773" spans="1:25" x14ac:dyDescent="0.25">
      <c r="A1773" s="61">
        <v>2246759</v>
      </c>
      <c r="B1773" s="61" t="s">
        <v>2482</v>
      </c>
      <c r="C1773" s="61" t="s">
        <v>318</v>
      </c>
      <c r="E1773" s="61" t="s">
        <v>2</v>
      </c>
      <c r="F1773" s="61" t="s">
        <v>0</v>
      </c>
      <c r="G1773" s="61">
        <v>36455</v>
      </c>
      <c r="R1773" s="61" t="s">
        <v>174</v>
      </c>
      <c r="S1773" s="61" t="s">
        <v>174</v>
      </c>
      <c r="T1773" s="61" t="s">
        <v>175</v>
      </c>
      <c r="U1773" s="61" t="s">
        <v>175</v>
      </c>
      <c r="V1773" s="61" t="s">
        <v>176</v>
      </c>
      <c r="W1773" s="61" t="s">
        <v>177</v>
      </c>
      <c r="X1773" s="61" t="s">
        <v>178</v>
      </c>
      <c r="Y1773" s="61" t="s">
        <v>179</v>
      </c>
    </row>
    <row r="1774" spans="1:25" x14ac:dyDescent="0.25">
      <c r="A1774" s="61">
        <v>2247089</v>
      </c>
      <c r="B1774" s="61" t="s">
        <v>2483</v>
      </c>
      <c r="C1774" s="61" t="s">
        <v>1369</v>
      </c>
      <c r="E1774" s="61" t="s">
        <v>3</v>
      </c>
      <c r="F1774" s="61" t="s">
        <v>1</v>
      </c>
      <c r="G1774" s="61">
        <v>45010</v>
      </c>
      <c r="R1774" s="61" t="s">
        <v>174</v>
      </c>
      <c r="S1774" s="61" t="s">
        <v>174</v>
      </c>
      <c r="T1774" s="61" t="s">
        <v>175</v>
      </c>
      <c r="U1774" s="61" t="s">
        <v>175</v>
      </c>
      <c r="V1774" s="61" t="s">
        <v>176</v>
      </c>
      <c r="W1774" s="61" t="s">
        <v>177</v>
      </c>
      <c r="X1774" s="61" t="s">
        <v>178</v>
      </c>
      <c r="Y1774" s="61" t="s">
        <v>179</v>
      </c>
    </row>
    <row r="1775" spans="1:25" x14ac:dyDescent="0.25">
      <c r="A1775" s="61">
        <v>2247411</v>
      </c>
      <c r="B1775" s="61" t="s">
        <v>2484</v>
      </c>
      <c r="C1775" s="61" t="s">
        <v>2485</v>
      </c>
      <c r="E1775" s="61" t="s">
        <v>2</v>
      </c>
      <c r="F1775" s="61" t="s">
        <v>0</v>
      </c>
      <c r="G1775" s="61">
        <v>45045</v>
      </c>
      <c r="R1775" s="61" t="s">
        <v>174</v>
      </c>
      <c r="S1775" s="61" t="s">
        <v>174</v>
      </c>
      <c r="T1775" s="61" t="s">
        <v>175</v>
      </c>
      <c r="U1775" s="61" t="s">
        <v>175</v>
      </c>
      <c r="V1775" s="61" t="s">
        <v>176</v>
      </c>
      <c r="W1775" s="61" t="s">
        <v>177</v>
      </c>
      <c r="X1775" s="61" t="s">
        <v>178</v>
      </c>
      <c r="Y1775" s="61" t="s">
        <v>179</v>
      </c>
    </row>
    <row r="1776" spans="1:25" x14ac:dyDescent="0.25">
      <c r="A1776" s="61">
        <v>2247668</v>
      </c>
      <c r="B1776" s="61" t="s">
        <v>2486</v>
      </c>
      <c r="C1776" s="61" t="s">
        <v>285</v>
      </c>
      <c r="E1776" s="61" t="s">
        <v>2</v>
      </c>
      <c r="F1776" s="61" t="s">
        <v>1</v>
      </c>
      <c r="G1776" s="61">
        <v>45033</v>
      </c>
      <c r="R1776" s="61" t="s">
        <v>174</v>
      </c>
      <c r="S1776" s="61" t="s">
        <v>174</v>
      </c>
      <c r="T1776" s="61" t="s">
        <v>175</v>
      </c>
      <c r="U1776" s="61" t="s">
        <v>175</v>
      </c>
      <c r="V1776" s="61" t="s">
        <v>176</v>
      </c>
      <c r="W1776" s="61" t="s">
        <v>177</v>
      </c>
      <c r="X1776" s="61" t="s">
        <v>178</v>
      </c>
      <c r="Y1776" s="61" t="s">
        <v>179</v>
      </c>
    </row>
    <row r="1777" spans="1:25" x14ac:dyDescent="0.25">
      <c r="A1777" s="61">
        <v>2247697</v>
      </c>
      <c r="B1777" s="61" t="s">
        <v>2487</v>
      </c>
      <c r="C1777" s="61" t="s">
        <v>839</v>
      </c>
      <c r="E1777" s="61" t="s">
        <v>2</v>
      </c>
      <c r="F1777" s="61" t="s">
        <v>1</v>
      </c>
      <c r="G1777" s="61">
        <v>41006</v>
      </c>
      <c r="R1777" s="61" t="s">
        <v>174</v>
      </c>
      <c r="S1777" s="61" t="s">
        <v>174</v>
      </c>
      <c r="T1777" s="61" t="s">
        <v>175</v>
      </c>
      <c r="U1777" s="61" t="s">
        <v>175</v>
      </c>
      <c r="V1777" s="61" t="s">
        <v>176</v>
      </c>
      <c r="W1777" s="61" t="s">
        <v>177</v>
      </c>
      <c r="X1777" s="61" t="s">
        <v>178</v>
      </c>
      <c r="Y1777" s="61" t="s">
        <v>179</v>
      </c>
    </row>
    <row r="1778" spans="1:25" x14ac:dyDescent="0.25">
      <c r="A1778" s="61">
        <v>2247698</v>
      </c>
      <c r="B1778" s="61" t="s">
        <v>904</v>
      </c>
      <c r="C1778" s="61" t="s">
        <v>1373</v>
      </c>
      <c r="E1778" s="61" t="s">
        <v>2</v>
      </c>
      <c r="F1778" s="61" t="s">
        <v>1</v>
      </c>
      <c r="G1778" s="61">
        <v>41006</v>
      </c>
      <c r="R1778" s="61" t="s">
        <v>174</v>
      </c>
      <c r="S1778" s="61" t="s">
        <v>174</v>
      </c>
      <c r="T1778" s="61" t="s">
        <v>175</v>
      </c>
      <c r="U1778" s="61" t="s">
        <v>175</v>
      </c>
      <c r="V1778" s="61" t="s">
        <v>176</v>
      </c>
      <c r="W1778" s="61" t="s">
        <v>177</v>
      </c>
      <c r="X1778" s="61" t="s">
        <v>178</v>
      </c>
      <c r="Y1778" s="61" t="s">
        <v>179</v>
      </c>
    </row>
    <row r="1779" spans="1:25" x14ac:dyDescent="0.25">
      <c r="A1779" s="61">
        <v>2247700</v>
      </c>
      <c r="B1779" s="61" t="s">
        <v>2488</v>
      </c>
      <c r="C1779" s="61" t="s">
        <v>368</v>
      </c>
      <c r="E1779" s="61" t="s">
        <v>2</v>
      </c>
      <c r="F1779" s="61" t="s">
        <v>1</v>
      </c>
      <c r="G1779" s="61">
        <v>41006</v>
      </c>
      <c r="R1779" s="61" t="s">
        <v>174</v>
      </c>
      <c r="S1779" s="61" t="s">
        <v>174</v>
      </c>
      <c r="T1779" s="61" t="s">
        <v>175</v>
      </c>
      <c r="U1779" s="61" t="s">
        <v>175</v>
      </c>
      <c r="V1779" s="61" t="s">
        <v>176</v>
      </c>
      <c r="W1779" s="61" t="s">
        <v>177</v>
      </c>
      <c r="X1779" s="61" t="s">
        <v>178</v>
      </c>
      <c r="Y1779" s="61" t="s">
        <v>179</v>
      </c>
    </row>
    <row r="1780" spans="1:25" x14ac:dyDescent="0.25">
      <c r="A1780" s="61">
        <v>2248272</v>
      </c>
      <c r="B1780" s="61" t="s">
        <v>2489</v>
      </c>
      <c r="C1780" s="61" t="s">
        <v>423</v>
      </c>
      <c r="E1780" s="61" t="s">
        <v>3</v>
      </c>
      <c r="F1780" s="61" t="s">
        <v>1</v>
      </c>
      <c r="G1780" s="61">
        <v>37023</v>
      </c>
      <c r="R1780" s="61" t="s">
        <v>174</v>
      </c>
      <c r="S1780" s="61" t="s">
        <v>174</v>
      </c>
      <c r="T1780" s="61" t="s">
        <v>175</v>
      </c>
      <c r="U1780" s="61" t="s">
        <v>175</v>
      </c>
      <c r="V1780" s="61" t="s">
        <v>176</v>
      </c>
      <c r="W1780" s="61" t="s">
        <v>177</v>
      </c>
      <c r="X1780" s="61" t="s">
        <v>178</v>
      </c>
      <c r="Y1780" s="61" t="s">
        <v>179</v>
      </c>
    </row>
    <row r="1781" spans="1:25" x14ac:dyDescent="0.25">
      <c r="A1781" s="61">
        <v>2248365</v>
      </c>
      <c r="B1781" s="61" t="s">
        <v>2490</v>
      </c>
      <c r="C1781" s="61" t="s">
        <v>428</v>
      </c>
      <c r="E1781" s="61" t="s">
        <v>3</v>
      </c>
      <c r="F1781" s="61" t="s">
        <v>0</v>
      </c>
      <c r="G1781" s="61">
        <v>45045</v>
      </c>
      <c r="R1781" s="61" t="s">
        <v>174</v>
      </c>
      <c r="S1781" s="61" t="s">
        <v>174</v>
      </c>
      <c r="T1781" s="61" t="s">
        <v>175</v>
      </c>
      <c r="U1781" s="61" t="s">
        <v>175</v>
      </c>
      <c r="V1781" s="61" t="s">
        <v>176</v>
      </c>
      <c r="W1781" s="61" t="s">
        <v>177</v>
      </c>
      <c r="X1781" s="61" t="s">
        <v>178</v>
      </c>
      <c r="Y1781" s="61" t="s">
        <v>179</v>
      </c>
    </row>
    <row r="1782" spans="1:25" x14ac:dyDescent="0.25">
      <c r="A1782" s="61">
        <v>2248610</v>
      </c>
      <c r="B1782" s="61" t="s">
        <v>2491</v>
      </c>
      <c r="C1782" s="61" t="s">
        <v>2492</v>
      </c>
      <c r="E1782" s="61" t="s">
        <v>3</v>
      </c>
      <c r="F1782" s="61" t="s">
        <v>1</v>
      </c>
      <c r="G1782" s="61">
        <v>36011</v>
      </c>
      <c r="R1782" s="61" t="s">
        <v>174</v>
      </c>
      <c r="S1782" s="61" t="s">
        <v>174</v>
      </c>
      <c r="T1782" s="61" t="s">
        <v>175</v>
      </c>
      <c r="U1782" s="61" t="s">
        <v>175</v>
      </c>
      <c r="V1782" s="61" t="s">
        <v>176</v>
      </c>
      <c r="W1782" s="61" t="s">
        <v>177</v>
      </c>
      <c r="X1782" s="61" t="s">
        <v>178</v>
      </c>
      <c r="Y1782" s="61" t="s">
        <v>179</v>
      </c>
    </row>
    <row r="1783" spans="1:25" x14ac:dyDescent="0.25">
      <c r="A1783" s="61">
        <v>2249303</v>
      </c>
      <c r="B1783" s="61" t="s">
        <v>2493</v>
      </c>
      <c r="C1783" s="61" t="s">
        <v>417</v>
      </c>
      <c r="E1783" s="61" t="s">
        <v>2</v>
      </c>
      <c r="F1783" s="61" t="s">
        <v>0</v>
      </c>
      <c r="G1783" s="61">
        <v>45003</v>
      </c>
      <c r="R1783" s="61" t="s">
        <v>174</v>
      </c>
      <c r="S1783" s="61" t="s">
        <v>174</v>
      </c>
      <c r="T1783" s="61" t="s">
        <v>175</v>
      </c>
      <c r="U1783" s="61" t="s">
        <v>175</v>
      </c>
      <c r="V1783" s="61" t="s">
        <v>176</v>
      </c>
      <c r="W1783" s="61" t="s">
        <v>177</v>
      </c>
      <c r="X1783" s="61" t="s">
        <v>178</v>
      </c>
      <c r="Y1783" s="61" t="s">
        <v>179</v>
      </c>
    </row>
    <row r="1784" spans="1:25" x14ac:dyDescent="0.25">
      <c r="A1784" s="61">
        <v>2249465</v>
      </c>
      <c r="B1784" s="61" t="s">
        <v>2494</v>
      </c>
      <c r="C1784" s="61" t="s">
        <v>2495</v>
      </c>
      <c r="E1784" s="61" t="s">
        <v>2</v>
      </c>
      <c r="F1784" s="61" t="s">
        <v>0</v>
      </c>
      <c r="G1784" s="61">
        <v>41016</v>
      </c>
      <c r="R1784" s="61" t="s">
        <v>174</v>
      </c>
      <c r="S1784" s="61" t="s">
        <v>174</v>
      </c>
      <c r="T1784" s="61" t="s">
        <v>175</v>
      </c>
      <c r="U1784" s="61" t="s">
        <v>175</v>
      </c>
      <c r="V1784" s="61" t="s">
        <v>176</v>
      </c>
      <c r="W1784" s="61" t="s">
        <v>177</v>
      </c>
      <c r="X1784" s="61" t="s">
        <v>178</v>
      </c>
      <c r="Y1784" s="61" t="s">
        <v>179</v>
      </c>
    </row>
    <row r="1785" spans="1:25" x14ac:dyDescent="0.25">
      <c r="A1785" s="61">
        <v>2249467</v>
      </c>
      <c r="B1785" s="61" t="s">
        <v>2494</v>
      </c>
      <c r="C1785" s="61" t="s">
        <v>327</v>
      </c>
      <c r="E1785" s="61" t="s">
        <v>3</v>
      </c>
      <c r="F1785" s="61" t="s">
        <v>0</v>
      </c>
      <c r="G1785" s="61">
        <v>41016</v>
      </c>
      <c r="R1785" s="61" t="s">
        <v>174</v>
      </c>
      <c r="S1785" s="61" t="s">
        <v>174</v>
      </c>
      <c r="T1785" s="61" t="s">
        <v>175</v>
      </c>
      <c r="U1785" s="61" t="s">
        <v>175</v>
      </c>
      <c r="V1785" s="61" t="s">
        <v>176</v>
      </c>
      <c r="W1785" s="61" t="s">
        <v>177</v>
      </c>
      <c r="X1785" s="61" t="s">
        <v>178</v>
      </c>
      <c r="Y1785" s="61" t="s">
        <v>179</v>
      </c>
    </row>
    <row r="1786" spans="1:25" x14ac:dyDescent="0.25">
      <c r="A1786" s="61">
        <v>2249504</v>
      </c>
      <c r="B1786" s="61" t="s">
        <v>2496</v>
      </c>
      <c r="C1786" s="61" t="s">
        <v>601</v>
      </c>
      <c r="E1786" s="61" t="s">
        <v>2</v>
      </c>
      <c r="F1786" s="61" t="s">
        <v>1</v>
      </c>
      <c r="G1786" s="61">
        <v>45033</v>
      </c>
      <c r="R1786" s="61" t="s">
        <v>174</v>
      </c>
      <c r="S1786" s="61" t="s">
        <v>174</v>
      </c>
      <c r="T1786" s="61" t="s">
        <v>175</v>
      </c>
      <c r="U1786" s="61" t="s">
        <v>175</v>
      </c>
      <c r="V1786" s="61" t="s">
        <v>176</v>
      </c>
      <c r="W1786" s="61" t="s">
        <v>177</v>
      </c>
      <c r="X1786" s="61" t="s">
        <v>178</v>
      </c>
      <c r="Y1786" s="61" t="s">
        <v>179</v>
      </c>
    </row>
    <row r="1787" spans="1:25" x14ac:dyDescent="0.25">
      <c r="A1787" s="61">
        <v>2249562</v>
      </c>
      <c r="B1787" s="61" t="s">
        <v>2497</v>
      </c>
      <c r="C1787" s="61" t="s">
        <v>194</v>
      </c>
      <c r="E1787" s="61" t="s">
        <v>3</v>
      </c>
      <c r="F1787" s="61" t="s">
        <v>0</v>
      </c>
      <c r="G1787" s="61">
        <v>37050</v>
      </c>
      <c r="R1787" s="61" t="s">
        <v>174</v>
      </c>
      <c r="S1787" s="61" t="s">
        <v>174</v>
      </c>
      <c r="T1787" s="61" t="s">
        <v>175</v>
      </c>
      <c r="U1787" s="61" t="s">
        <v>175</v>
      </c>
      <c r="V1787" s="61" t="s">
        <v>176</v>
      </c>
      <c r="W1787" s="61" t="s">
        <v>177</v>
      </c>
      <c r="X1787" s="61" t="s">
        <v>178</v>
      </c>
      <c r="Y1787" s="61" t="s">
        <v>179</v>
      </c>
    </row>
    <row r="1788" spans="1:25" x14ac:dyDescent="0.25">
      <c r="A1788" s="61">
        <v>2249585</v>
      </c>
      <c r="B1788" s="61" t="s">
        <v>2498</v>
      </c>
      <c r="C1788" s="61" t="s">
        <v>225</v>
      </c>
      <c r="E1788" s="61" t="s">
        <v>3</v>
      </c>
      <c r="F1788" s="61" t="s">
        <v>0</v>
      </c>
      <c r="G1788" s="61">
        <v>41006</v>
      </c>
      <c r="R1788" s="61" t="s">
        <v>174</v>
      </c>
      <c r="S1788" s="61" t="s">
        <v>174</v>
      </c>
      <c r="T1788" s="61" t="s">
        <v>175</v>
      </c>
      <c r="U1788" s="61" t="s">
        <v>175</v>
      </c>
      <c r="V1788" s="61" t="s">
        <v>176</v>
      </c>
      <c r="W1788" s="61" t="s">
        <v>177</v>
      </c>
      <c r="X1788" s="61" t="s">
        <v>178</v>
      </c>
      <c r="Y1788" s="61" t="s">
        <v>179</v>
      </c>
    </row>
    <row r="1789" spans="1:25" x14ac:dyDescent="0.25">
      <c r="A1789" s="61">
        <v>2249589</v>
      </c>
      <c r="B1789" s="61" t="s">
        <v>2499</v>
      </c>
      <c r="C1789" s="61" t="s">
        <v>1197</v>
      </c>
      <c r="E1789" s="61" t="s">
        <v>2</v>
      </c>
      <c r="F1789" s="61" t="s">
        <v>1</v>
      </c>
      <c r="G1789" s="61">
        <v>45008</v>
      </c>
      <c r="R1789" s="61" t="s">
        <v>174</v>
      </c>
      <c r="S1789" s="61" t="s">
        <v>174</v>
      </c>
      <c r="T1789" s="61" t="s">
        <v>175</v>
      </c>
      <c r="U1789" s="61" t="s">
        <v>175</v>
      </c>
      <c r="V1789" s="61" t="s">
        <v>176</v>
      </c>
      <c r="W1789" s="61" t="s">
        <v>177</v>
      </c>
      <c r="X1789" s="61" t="s">
        <v>178</v>
      </c>
      <c r="Y1789" s="61" t="s">
        <v>179</v>
      </c>
    </row>
    <row r="1790" spans="1:25" x14ac:dyDescent="0.25">
      <c r="A1790" s="61">
        <v>2249595</v>
      </c>
      <c r="B1790" s="61" t="s">
        <v>2500</v>
      </c>
      <c r="C1790" s="61" t="s">
        <v>566</v>
      </c>
      <c r="E1790" s="61" t="s">
        <v>3</v>
      </c>
      <c r="F1790" s="61" t="s">
        <v>0</v>
      </c>
      <c r="G1790" s="61">
        <v>37050</v>
      </c>
      <c r="R1790" s="61" t="s">
        <v>174</v>
      </c>
      <c r="S1790" s="61" t="s">
        <v>174</v>
      </c>
      <c r="T1790" s="61" t="s">
        <v>175</v>
      </c>
      <c r="U1790" s="61" t="s">
        <v>175</v>
      </c>
      <c r="V1790" s="61" t="s">
        <v>176</v>
      </c>
      <c r="W1790" s="61" t="s">
        <v>177</v>
      </c>
      <c r="X1790" s="61" t="s">
        <v>178</v>
      </c>
      <c r="Y1790" s="61" t="s">
        <v>179</v>
      </c>
    </row>
    <row r="1791" spans="1:25" x14ac:dyDescent="0.25">
      <c r="A1791" s="61">
        <v>2249599</v>
      </c>
      <c r="B1791" s="61" t="s">
        <v>2185</v>
      </c>
      <c r="C1791" s="61" t="s">
        <v>263</v>
      </c>
      <c r="E1791" s="61" t="s">
        <v>3</v>
      </c>
      <c r="F1791" s="61" t="s">
        <v>0</v>
      </c>
      <c r="G1791" s="61">
        <v>37050</v>
      </c>
      <c r="R1791" s="61" t="s">
        <v>174</v>
      </c>
      <c r="S1791" s="61" t="s">
        <v>174</v>
      </c>
      <c r="T1791" s="61" t="s">
        <v>175</v>
      </c>
      <c r="U1791" s="61" t="s">
        <v>175</v>
      </c>
      <c r="V1791" s="61" t="s">
        <v>176</v>
      </c>
      <c r="W1791" s="61" t="s">
        <v>177</v>
      </c>
      <c r="X1791" s="61" t="s">
        <v>178</v>
      </c>
      <c r="Y1791" s="61" t="s">
        <v>179</v>
      </c>
    </row>
    <row r="1792" spans="1:25" x14ac:dyDescent="0.25">
      <c r="A1792" s="61">
        <v>2249846</v>
      </c>
      <c r="B1792" s="61" t="s">
        <v>2501</v>
      </c>
      <c r="C1792" s="61" t="s">
        <v>1544</v>
      </c>
      <c r="E1792" s="61" t="s">
        <v>3</v>
      </c>
      <c r="F1792" s="61" t="s">
        <v>1</v>
      </c>
      <c r="G1792" s="61">
        <v>18003</v>
      </c>
      <c r="R1792" s="61" t="s">
        <v>174</v>
      </c>
      <c r="S1792" s="61" t="s">
        <v>174</v>
      </c>
      <c r="T1792" s="61" t="s">
        <v>175</v>
      </c>
      <c r="U1792" s="61" t="s">
        <v>175</v>
      </c>
      <c r="V1792" s="61" t="s">
        <v>176</v>
      </c>
      <c r="W1792" s="61" t="s">
        <v>177</v>
      </c>
      <c r="X1792" s="61" t="s">
        <v>178</v>
      </c>
      <c r="Y1792" s="61" t="s">
        <v>179</v>
      </c>
    </row>
    <row r="1793" spans="1:25" x14ac:dyDescent="0.25">
      <c r="A1793" s="61">
        <v>2249859</v>
      </c>
      <c r="B1793" s="61" t="s">
        <v>2502</v>
      </c>
      <c r="C1793" s="61" t="s">
        <v>450</v>
      </c>
      <c r="E1793" s="61" t="s">
        <v>3</v>
      </c>
      <c r="F1793" s="61" t="s">
        <v>1</v>
      </c>
      <c r="G1793" s="61">
        <v>18003</v>
      </c>
      <c r="R1793" s="61" t="s">
        <v>174</v>
      </c>
      <c r="S1793" s="61" t="s">
        <v>174</v>
      </c>
      <c r="T1793" s="61" t="s">
        <v>175</v>
      </c>
      <c r="U1793" s="61" t="s">
        <v>175</v>
      </c>
      <c r="V1793" s="61" t="s">
        <v>176</v>
      </c>
      <c r="W1793" s="61" t="s">
        <v>177</v>
      </c>
      <c r="X1793" s="61" t="s">
        <v>178</v>
      </c>
      <c r="Y1793" s="61" t="s">
        <v>179</v>
      </c>
    </row>
    <row r="1794" spans="1:25" x14ac:dyDescent="0.25">
      <c r="A1794" s="61">
        <v>2250640</v>
      </c>
      <c r="B1794" s="61" t="s">
        <v>2503</v>
      </c>
      <c r="C1794" s="61" t="s">
        <v>219</v>
      </c>
      <c r="E1794" s="61" t="s">
        <v>2</v>
      </c>
      <c r="F1794" s="61" t="s">
        <v>0</v>
      </c>
      <c r="G1794" s="61">
        <v>18033</v>
      </c>
      <c r="R1794" s="61" t="s">
        <v>174</v>
      </c>
      <c r="S1794" s="61" t="s">
        <v>174</v>
      </c>
      <c r="T1794" s="61" t="s">
        <v>175</v>
      </c>
      <c r="U1794" s="61" t="s">
        <v>175</v>
      </c>
      <c r="V1794" s="61" t="s">
        <v>176</v>
      </c>
      <c r="W1794" s="61" t="s">
        <v>177</v>
      </c>
      <c r="X1794" s="61" t="s">
        <v>178</v>
      </c>
      <c r="Y1794" s="61" t="s">
        <v>179</v>
      </c>
    </row>
    <row r="1795" spans="1:25" x14ac:dyDescent="0.25">
      <c r="A1795" s="61">
        <v>2250858</v>
      </c>
      <c r="B1795" s="61" t="s">
        <v>2504</v>
      </c>
      <c r="C1795" s="61" t="s">
        <v>248</v>
      </c>
      <c r="E1795" s="61" t="s">
        <v>3</v>
      </c>
      <c r="F1795" s="61" t="s">
        <v>1</v>
      </c>
      <c r="G1795" s="61">
        <v>45016</v>
      </c>
      <c r="R1795" s="61" t="s">
        <v>174</v>
      </c>
      <c r="S1795" s="61" t="s">
        <v>174</v>
      </c>
      <c r="T1795" s="61" t="s">
        <v>175</v>
      </c>
      <c r="U1795" s="61" t="s">
        <v>175</v>
      </c>
      <c r="V1795" s="61" t="s">
        <v>176</v>
      </c>
      <c r="W1795" s="61" t="s">
        <v>177</v>
      </c>
      <c r="X1795" s="61" t="s">
        <v>178</v>
      </c>
      <c r="Y1795" s="61" t="s">
        <v>179</v>
      </c>
    </row>
    <row r="1796" spans="1:25" x14ac:dyDescent="0.25">
      <c r="A1796" s="61">
        <v>2251016</v>
      </c>
      <c r="B1796" s="61" t="s">
        <v>2505</v>
      </c>
      <c r="C1796" s="61" t="s">
        <v>839</v>
      </c>
      <c r="E1796" s="61" t="s">
        <v>3</v>
      </c>
      <c r="F1796" s="61" t="s">
        <v>1</v>
      </c>
      <c r="G1796" s="61">
        <v>37042</v>
      </c>
      <c r="R1796" s="61" t="s">
        <v>174</v>
      </c>
      <c r="S1796" s="61" t="s">
        <v>174</v>
      </c>
      <c r="T1796" s="61" t="s">
        <v>175</v>
      </c>
      <c r="U1796" s="61" t="s">
        <v>175</v>
      </c>
      <c r="V1796" s="61" t="s">
        <v>176</v>
      </c>
      <c r="W1796" s="61" t="s">
        <v>177</v>
      </c>
      <c r="X1796" s="61" t="s">
        <v>178</v>
      </c>
      <c r="Y1796" s="61" t="s">
        <v>179</v>
      </c>
    </row>
    <row r="1797" spans="1:25" x14ac:dyDescent="0.25">
      <c r="A1797" s="61">
        <v>2251271</v>
      </c>
      <c r="B1797" s="61" t="s">
        <v>2506</v>
      </c>
      <c r="C1797" s="61" t="s">
        <v>201</v>
      </c>
      <c r="E1797" s="61" t="s">
        <v>3</v>
      </c>
      <c r="F1797" s="61" t="s">
        <v>1</v>
      </c>
      <c r="G1797" s="61">
        <v>28008</v>
      </c>
      <c r="R1797" s="61" t="s">
        <v>174</v>
      </c>
      <c r="S1797" s="61" t="s">
        <v>174</v>
      </c>
      <c r="T1797" s="61" t="s">
        <v>175</v>
      </c>
      <c r="U1797" s="61" t="s">
        <v>175</v>
      </c>
      <c r="V1797" s="61" t="s">
        <v>176</v>
      </c>
      <c r="W1797" s="61" t="s">
        <v>177</v>
      </c>
      <c r="X1797" s="61" t="s">
        <v>178</v>
      </c>
      <c r="Y1797" s="61" t="s">
        <v>179</v>
      </c>
    </row>
    <row r="1798" spans="1:25" x14ac:dyDescent="0.25">
      <c r="A1798" s="61">
        <v>2251713</v>
      </c>
      <c r="B1798" s="61" t="s">
        <v>2507</v>
      </c>
      <c r="C1798" s="61" t="s">
        <v>348</v>
      </c>
      <c r="E1798" s="61" t="s">
        <v>3</v>
      </c>
      <c r="F1798" s="61" t="s">
        <v>1</v>
      </c>
      <c r="G1798" s="61">
        <v>18003</v>
      </c>
      <c r="R1798" s="61" t="s">
        <v>174</v>
      </c>
      <c r="S1798" s="61" t="s">
        <v>174</v>
      </c>
      <c r="T1798" s="61" t="s">
        <v>175</v>
      </c>
      <c r="U1798" s="61" t="s">
        <v>175</v>
      </c>
      <c r="V1798" s="61" t="s">
        <v>176</v>
      </c>
      <c r="W1798" s="61" t="s">
        <v>177</v>
      </c>
      <c r="X1798" s="61" t="s">
        <v>178</v>
      </c>
      <c r="Y1798" s="61" t="s">
        <v>179</v>
      </c>
    </row>
    <row r="1799" spans="1:25" x14ac:dyDescent="0.25">
      <c r="A1799" s="61">
        <v>2251786</v>
      </c>
      <c r="B1799" s="61" t="s">
        <v>394</v>
      </c>
      <c r="C1799" s="61" t="s">
        <v>368</v>
      </c>
      <c r="E1799" s="61" t="s">
        <v>3</v>
      </c>
      <c r="F1799" s="61" t="s">
        <v>1</v>
      </c>
      <c r="G1799" s="61">
        <v>37048</v>
      </c>
      <c r="R1799" s="61" t="s">
        <v>174</v>
      </c>
      <c r="S1799" s="61" t="s">
        <v>174</v>
      </c>
      <c r="T1799" s="61" t="s">
        <v>175</v>
      </c>
      <c r="U1799" s="61" t="s">
        <v>175</v>
      </c>
      <c r="V1799" s="61" t="s">
        <v>176</v>
      </c>
      <c r="W1799" s="61" t="s">
        <v>177</v>
      </c>
      <c r="X1799" s="61" t="s">
        <v>178</v>
      </c>
      <c r="Y1799" s="61" t="s">
        <v>179</v>
      </c>
    </row>
    <row r="1800" spans="1:25" x14ac:dyDescent="0.25">
      <c r="A1800" s="61">
        <v>2251983</v>
      </c>
      <c r="B1800" s="61" t="s">
        <v>2508</v>
      </c>
      <c r="C1800" s="61" t="s">
        <v>667</v>
      </c>
      <c r="E1800" s="61" t="s">
        <v>2</v>
      </c>
      <c r="F1800" s="61" t="s">
        <v>1</v>
      </c>
      <c r="G1800" s="61">
        <v>37016</v>
      </c>
      <c r="R1800" s="61" t="s">
        <v>174</v>
      </c>
      <c r="S1800" s="61" t="s">
        <v>174</v>
      </c>
      <c r="T1800" s="61" t="s">
        <v>175</v>
      </c>
      <c r="U1800" s="61" t="s">
        <v>175</v>
      </c>
      <c r="V1800" s="61" t="s">
        <v>176</v>
      </c>
      <c r="W1800" s="61" t="s">
        <v>177</v>
      </c>
      <c r="X1800" s="61" t="s">
        <v>178</v>
      </c>
      <c r="Y1800" s="61" t="s">
        <v>179</v>
      </c>
    </row>
    <row r="1801" spans="1:25" x14ac:dyDescent="0.25">
      <c r="A1801" s="61">
        <v>2252059</v>
      </c>
      <c r="B1801" s="61" t="s">
        <v>2509</v>
      </c>
      <c r="C1801" s="61" t="s">
        <v>2510</v>
      </c>
      <c r="E1801" s="61" t="s">
        <v>3</v>
      </c>
      <c r="F1801" s="61" t="s">
        <v>0</v>
      </c>
      <c r="G1801" s="61">
        <v>45009</v>
      </c>
      <c r="R1801" s="61" t="s">
        <v>174</v>
      </c>
      <c r="S1801" s="61" t="s">
        <v>174</v>
      </c>
      <c r="T1801" s="61" t="s">
        <v>175</v>
      </c>
      <c r="U1801" s="61" t="s">
        <v>175</v>
      </c>
      <c r="V1801" s="61" t="s">
        <v>176</v>
      </c>
      <c r="W1801" s="61" t="s">
        <v>177</v>
      </c>
      <c r="X1801" s="61" t="s">
        <v>178</v>
      </c>
      <c r="Y1801" s="61" t="s">
        <v>179</v>
      </c>
    </row>
    <row r="1802" spans="1:25" x14ac:dyDescent="0.25">
      <c r="A1802" s="61">
        <v>2252068</v>
      </c>
      <c r="B1802" s="61" t="s">
        <v>2511</v>
      </c>
      <c r="C1802" s="61" t="s">
        <v>2512</v>
      </c>
      <c r="E1802" s="61" t="s">
        <v>3</v>
      </c>
      <c r="F1802" s="61" t="s">
        <v>1</v>
      </c>
      <c r="G1802" s="61">
        <v>45009</v>
      </c>
      <c r="R1802" s="61" t="s">
        <v>174</v>
      </c>
      <c r="S1802" s="61" t="s">
        <v>174</v>
      </c>
      <c r="T1802" s="61" t="s">
        <v>175</v>
      </c>
      <c r="U1802" s="61" t="s">
        <v>175</v>
      </c>
      <c r="V1802" s="61" t="s">
        <v>176</v>
      </c>
      <c r="W1802" s="61" t="s">
        <v>177</v>
      </c>
      <c r="X1802" s="61" t="s">
        <v>178</v>
      </c>
      <c r="Y1802" s="61" t="s">
        <v>179</v>
      </c>
    </row>
    <row r="1803" spans="1:25" x14ac:dyDescent="0.25">
      <c r="A1803" s="61">
        <v>2252475</v>
      </c>
      <c r="B1803" s="61" t="s">
        <v>2513</v>
      </c>
      <c r="C1803" s="61" t="s">
        <v>1933</v>
      </c>
      <c r="E1803" s="61" t="s">
        <v>2</v>
      </c>
      <c r="F1803" s="61" t="s">
        <v>1</v>
      </c>
      <c r="G1803" s="61">
        <v>18003</v>
      </c>
      <c r="R1803" s="61" t="s">
        <v>174</v>
      </c>
      <c r="S1803" s="61" t="s">
        <v>174</v>
      </c>
      <c r="T1803" s="61" t="s">
        <v>175</v>
      </c>
      <c r="U1803" s="61" t="s">
        <v>175</v>
      </c>
      <c r="V1803" s="61" t="s">
        <v>176</v>
      </c>
      <c r="W1803" s="61" t="s">
        <v>177</v>
      </c>
      <c r="X1803" s="61" t="s">
        <v>178</v>
      </c>
      <c r="Y1803" s="61" t="s">
        <v>179</v>
      </c>
    </row>
    <row r="1804" spans="1:25" x14ac:dyDescent="0.25">
      <c r="A1804" s="61">
        <v>2252481</v>
      </c>
      <c r="B1804" s="61" t="s">
        <v>2514</v>
      </c>
      <c r="C1804" s="61" t="s">
        <v>2515</v>
      </c>
      <c r="E1804" s="61" t="s">
        <v>2</v>
      </c>
      <c r="F1804" s="61" t="s">
        <v>1</v>
      </c>
      <c r="G1804" s="61">
        <v>18003</v>
      </c>
      <c r="R1804" s="61" t="s">
        <v>174</v>
      </c>
      <c r="S1804" s="61" t="s">
        <v>174</v>
      </c>
      <c r="T1804" s="61" t="s">
        <v>175</v>
      </c>
      <c r="U1804" s="61" t="s">
        <v>175</v>
      </c>
      <c r="V1804" s="61" t="s">
        <v>176</v>
      </c>
      <c r="W1804" s="61" t="s">
        <v>177</v>
      </c>
      <c r="X1804" s="61" t="s">
        <v>178</v>
      </c>
      <c r="Y1804" s="61" t="s">
        <v>179</v>
      </c>
    </row>
    <row r="1805" spans="1:25" x14ac:dyDescent="0.25">
      <c r="A1805" s="61">
        <v>2252483</v>
      </c>
      <c r="B1805" s="61" t="s">
        <v>2514</v>
      </c>
      <c r="C1805" s="61" t="s">
        <v>2516</v>
      </c>
      <c r="E1805" s="61" t="s">
        <v>3</v>
      </c>
      <c r="F1805" s="61" t="s">
        <v>0</v>
      </c>
      <c r="G1805" s="61">
        <v>18003</v>
      </c>
      <c r="R1805" s="61" t="s">
        <v>174</v>
      </c>
      <c r="S1805" s="61" t="s">
        <v>174</v>
      </c>
      <c r="T1805" s="61" t="s">
        <v>175</v>
      </c>
      <c r="U1805" s="61" t="s">
        <v>175</v>
      </c>
      <c r="V1805" s="61" t="s">
        <v>176</v>
      </c>
      <c r="W1805" s="61" t="s">
        <v>177</v>
      </c>
      <c r="X1805" s="61" t="s">
        <v>178</v>
      </c>
      <c r="Y1805" s="61" t="s">
        <v>179</v>
      </c>
    </row>
    <row r="1806" spans="1:25" x14ac:dyDescent="0.25">
      <c r="A1806" s="61">
        <v>2252486</v>
      </c>
      <c r="B1806" s="61" t="s">
        <v>2514</v>
      </c>
      <c r="C1806" s="61" t="s">
        <v>2517</v>
      </c>
      <c r="E1806" s="61" t="s">
        <v>2</v>
      </c>
      <c r="F1806" s="61" t="s">
        <v>1</v>
      </c>
      <c r="G1806" s="61">
        <v>18003</v>
      </c>
      <c r="R1806" s="61" t="s">
        <v>174</v>
      </c>
      <c r="S1806" s="61" t="s">
        <v>174</v>
      </c>
      <c r="T1806" s="61" t="s">
        <v>175</v>
      </c>
      <c r="U1806" s="61" t="s">
        <v>175</v>
      </c>
      <c r="V1806" s="61" t="s">
        <v>176</v>
      </c>
      <c r="W1806" s="61" t="s">
        <v>177</v>
      </c>
      <c r="X1806" s="61" t="s">
        <v>178</v>
      </c>
      <c r="Y1806" s="61" t="s">
        <v>179</v>
      </c>
    </row>
    <row r="1807" spans="1:25" x14ac:dyDescent="0.25">
      <c r="A1807" s="61">
        <v>2252587</v>
      </c>
      <c r="B1807" s="61" t="s">
        <v>2518</v>
      </c>
      <c r="C1807" s="61" t="s">
        <v>2519</v>
      </c>
      <c r="E1807" s="61" t="s">
        <v>3</v>
      </c>
      <c r="F1807" s="61" t="s">
        <v>1</v>
      </c>
      <c r="G1807" s="61">
        <v>36003</v>
      </c>
      <c r="R1807" s="61" t="s">
        <v>174</v>
      </c>
      <c r="S1807" s="61" t="s">
        <v>174</v>
      </c>
      <c r="T1807" s="61" t="s">
        <v>175</v>
      </c>
      <c r="U1807" s="61" t="s">
        <v>175</v>
      </c>
      <c r="V1807" s="61" t="s">
        <v>176</v>
      </c>
      <c r="W1807" s="61" t="s">
        <v>177</v>
      </c>
      <c r="X1807" s="61" t="s">
        <v>178</v>
      </c>
      <c r="Y1807" s="61" t="s">
        <v>179</v>
      </c>
    </row>
    <row r="1808" spans="1:25" x14ac:dyDescent="0.25">
      <c r="A1808" s="61">
        <v>2252866</v>
      </c>
      <c r="B1808" s="61" t="s">
        <v>1774</v>
      </c>
      <c r="C1808" s="61" t="s">
        <v>423</v>
      </c>
      <c r="E1808" s="61" t="s">
        <v>2</v>
      </c>
      <c r="F1808" s="61" t="s">
        <v>1</v>
      </c>
      <c r="G1808" s="61">
        <v>45011</v>
      </c>
      <c r="R1808" s="61" t="s">
        <v>174</v>
      </c>
      <c r="S1808" s="61" t="s">
        <v>174</v>
      </c>
      <c r="T1808" s="61" t="s">
        <v>175</v>
      </c>
      <c r="U1808" s="61" t="s">
        <v>175</v>
      </c>
      <c r="V1808" s="61" t="s">
        <v>176</v>
      </c>
      <c r="W1808" s="61" t="s">
        <v>177</v>
      </c>
      <c r="X1808" s="61" t="s">
        <v>178</v>
      </c>
      <c r="Y1808" s="61" t="s">
        <v>179</v>
      </c>
    </row>
    <row r="1809" spans="1:25" x14ac:dyDescent="0.25">
      <c r="A1809" s="61">
        <v>2253336</v>
      </c>
      <c r="B1809" s="61" t="s">
        <v>2520</v>
      </c>
      <c r="C1809" s="61" t="s">
        <v>558</v>
      </c>
      <c r="E1809" s="61" t="s">
        <v>3</v>
      </c>
      <c r="F1809" s="61" t="s">
        <v>1</v>
      </c>
      <c r="G1809" s="61">
        <v>45046</v>
      </c>
      <c r="R1809" s="61" t="s">
        <v>174</v>
      </c>
      <c r="S1809" s="61" t="s">
        <v>174</v>
      </c>
      <c r="T1809" s="61" t="s">
        <v>175</v>
      </c>
      <c r="U1809" s="61" t="s">
        <v>175</v>
      </c>
      <c r="V1809" s="61" t="s">
        <v>176</v>
      </c>
      <c r="W1809" s="61" t="s">
        <v>177</v>
      </c>
      <c r="X1809" s="61" t="s">
        <v>178</v>
      </c>
      <c r="Y1809" s="61" t="s">
        <v>179</v>
      </c>
    </row>
    <row r="1810" spans="1:25" x14ac:dyDescent="0.25">
      <c r="A1810" s="61">
        <v>2254006</v>
      </c>
      <c r="B1810" s="61" t="s">
        <v>2521</v>
      </c>
      <c r="C1810" s="61" t="s">
        <v>478</v>
      </c>
      <c r="E1810" s="61" t="s">
        <v>3</v>
      </c>
      <c r="F1810" s="61" t="s">
        <v>0</v>
      </c>
      <c r="G1810" s="61">
        <v>37016</v>
      </c>
      <c r="R1810" s="61" t="s">
        <v>174</v>
      </c>
      <c r="S1810" s="61" t="s">
        <v>174</v>
      </c>
      <c r="T1810" s="61" t="s">
        <v>175</v>
      </c>
      <c r="U1810" s="61" t="s">
        <v>175</v>
      </c>
      <c r="V1810" s="61" t="s">
        <v>176</v>
      </c>
      <c r="W1810" s="61" t="s">
        <v>177</v>
      </c>
      <c r="X1810" s="61" t="s">
        <v>178</v>
      </c>
      <c r="Y1810" s="61" t="s">
        <v>179</v>
      </c>
    </row>
    <row r="1811" spans="1:25" x14ac:dyDescent="0.25">
      <c r="A1811" s="61">
        <v>2254117</v>
      </c>
      <c r="B1811" s="61" t="s">
        <v>2522</v>
      </c>
      <c r="C1811" s="61" t="s">
        <v>2523</v>
      </c>
      <c r="E1811" s="61" t="s">
        <v>3</v>
      </c>
      <c r="F1811" s="61" t="s">
        <v>0</v>
      </c>
      <c r="G1811" s="61">
        <v>45016</v>
      </c>
      <c r="R1811" s="61" t="s">
        <v>174</v>
      </c>
      <c r="S1811" s="61" t="s">
        <v>174</v>
      </c>
      <c r="T1811" s="61" t="s">
        <v>175</v>
      </c>
      <c r="U1811" s="61" t="s">
        <v>175</v>
      </c>
      <c r="V1811" s="61" t="s">
        <v>176</v>
      </c>
      <c r="W1811" s="61" t="s">
        <v>177</v>
      </c>
      <c r="X1811" s="61" t="s">
        <v>178</v>
      </c>
      <c r="Y1811" s="61" t="s">
        <v>179</v>
      </c>
    </row>
    <row r="1812" spans="1:25" x14ac:dyDescent="0.25">
      <c r="A1812" s="61">
        <v>2254262</v>
      </c>
      <c r="B1812" s="61" t="s">
        <v>2524</v>
      </c>
      <c r="C1812" s="61" t="s">
        <v>1405</v>
      </c>
      <c r="E1812" s="61" t="s">
        <v>3</v>
      </c>
      <c r="F1812" s="61" t="s">
        <v>1</v>
      </c>
      <c r="G1812" s="61">
        <v>37015</v>
      </c>
      <c r="R1812" s="61" t="s">
        <v>174</v>
      </c>
      <c r="S1812" s="61" t="s">
        <v>174</v>
      </c>
      <c r="T1812" s="61" t="s">
        <v>175</v>
      </c>
      <c r="U1812" s="61" t="s">
        <v>175</v>
      </c>
      <c r="V1812" s="61" t="s">
        <v>176</v>
      </c>
      <c r="W1812" s="61" t="s">
        <v>177</v>
      </c>
      <c r="X1812" s="61" t="s">
        <v>178</v>
      </c>
      <c r="Y1812" s="61" t="s">
        <v>179</v>
      </c>
    </row>
    <row r="1813" spans="1:25" x14ac:dyDescent="0.25">
      <c r="A1813" s="61">
        <v>2254586</v>
      </c>
      <c r="B1813" s="61" t="s">
        <v>2525</v>
      </c>
      <c r="C1813" s="61" t="s">
        <v>2526</v>
      </c>
      <c r="E1813" s="61" t="s">
        <v>3</v>
      </c>
      <c r="F1813" s="61" t="s">
        <v>0</v>
      </c>
      <c r="G1813" s="61">
        <v>45044</v>
      </c>
      <c r="R1813" s="61" t="s">
        <v>174</v>
      </c>
      <c r="S1813" s="61" t="s">
        <v>174</v>
      </c>
      <c r="T1813" s="61" t="s">
        <v>175</v>
      </c>
      <c r="U1813" s="61" t="s">
        <v>175</v>
      </c>
      <c r="V1813" s="61" t="s">
        <v>176</v>
      </c>
      <c r="W1813" s="61" t="s">
        <v>177</v>
      </c>
      <c r="X1813" s="61" t="s">
        <v>178</v>
      </c>
      <c r="Y1813" s="61" t="s">
        <v>179</v>
      </c>
    </row>
    <row r="1814" spans="1:25" x14ac:dyDescent="0.25">
      <c r="A1814" s="61">
        <v>2255016</v>
      </c>
      <c r="B1814" s="61" t="s">
        <v>2527</v>
      </c>
      <c r="C1814" s="61" t="s">
        <v>322</v>
      </c>
      <c r="E1814" s="61" t="s">
        <v>3</v>
      </c>
      <c r="F1814" s="61" t="s">
        <v>1</v>
      </c>
      <c r="G1814" s="61">
        <v>45010</v>
      </c>
      <c r="R1814" s="61" t="s">
        <v>174</v>
      </c>
      <c r="S1814" s="61" t="s">
        <v>174</v>
      </c>
      <c r="T1814" s="61" t="s">
        <v>175</v>
      </c>
      <c r="U1814" s="61" t="s">
        <v>175</v>
      </c>
      <c r="V1814" s="61" t="s">
        <v>176</v>
      </c>
      <c r="W1814" s="61" t="s">
        <v>177</v>
      </c>
      <c r="X1814" s="61" t="s">
        <v>178</v>
      </c>
      <c r="Y1814" s="61" t="s">
        <v>179</v>
      </c>
    </row>
    <row r="1815" spans="1:25" x14ac:dyDescent="0.25">
      <c r="A1815" s="61">
        <v>2255480</v>
      </c>
      <c r="B1815" s="61" t="s">
        <v>2528</v>
      </c>
      <c r="C1815" s="61" t="s">
        <v>211</v>
      </c>
      <c r="E1815" s="61" t="s">
        <v>2</v>
      </c>
      <c r="F1815" s="61" t="s">
        <v>0</v>
      </c>
      <c r="G1815" s="61">
        <v>37023</v>
      </c>
      <c r="R1815" s="61" t="s">
        <v>174</v>
      </c>
      <c r="S1815" s="61" t="s">
        <v>174</v>
      </c>
      <c r="T1815" s="61" t="s">
        <v>175</v>
      </c>
      <c r="U1815" s="61" t="s">
        <v>175</v>
      </c>
      <c r="V1815" s="61" t="s">
        <v>176</v>
      </c>
      <c r="W1815" s="61" t="s">
        <v>177</v>
      </c>
      <c r="X1815" s="61" t="s">
        <v>178</v>
      </c>
      <c r="Y1815" s="61" t="s">
        <v>179</v>
      </c>
    </row>
    <row r="1816" spans="1:25" x14ac:dyDescent="0.25">
      <c r="A1816" s="61">
        <v>2255847</v>
      </c>
      <c r="B1816" s="61" t="s">
        <v>2529</v>
      </c>
      <c r="C1816" s="61" t="s">
        <v>556</v>
      </c>
      <c r="E1816" s="61" t="s">
        <v>3</v>
      </c>
      <c r="F1816" s="61" t="s">
        <v>0</v>
      </c>
      <c r="G1816" s="61">
        <v>18005</v>
      </c>
      <c r="R1816" s="61" t="s">
        <v>174</v>
      </c>
      <c r="S1816" s="61" t="s">
        <v>174</v>
      </c>
      <c r="T1816" s="61" t="s">
        <v>175</v>
      </c>
      <c r="U1816" s="61" t="s">
        <v>175</v>
      </c>
      <c r="V1816" s="61" t="s">
        <v>176</v>
      </c>
      <c r="W1816" s="61" t="s">
        <v>177</v>
      </c>
      <c r="X1816" s="61" t="s">
        <v>178</v>
      </c>
      <c r="Y1816" s="61" t="s">
        <v>179</v>
      </c>
    </row>
    <row r="1817" spans="1:25" x14ac:dyDescent="0.25">
      <c r="A1817" s="61">
        <v>2255853</v>
      </c>
      <c r="B1817" s="61" t="s">
        <v>2530</v>
      </c>
      <c r="C1817" s="61" t="s">
        <v>2531</v>
      </c>
      <c r="E1817" s="61" t="s">
        <v>3</v>
      </c>
      <c r="F1817" s="61" t="s">
        <v>1</v>
      </c>
      <c r="G1817" s="61">
        <v>36003</v>
      </c>
      <c r="R1817" s="61" t="s">
        <v>174</v>
      </c>
      <c r="S1817" s="61" t="s">
        <v>174</v>
      </c>
      <c r="T1817" s="61" t="s">
        <v>175</v>
      </c>
      <c r="U1817" s="61" t="s">
        <v>175</v>
      </c>
      <c r="V1817" s="61" t="s">
        <v>176</v>
      </c>
      <c r="W1817" s="61" t="s">
        <v>177</v>
      </c>
      <c r="X1817" s="61" t="s">
        <v>178</v>
      </c>
      <c r="Y1817" s="61" t="s">
        <v>179</v>
      </c>
    </row>
    <row r="1818" spans="1:25" x14ac:dyDescent="0.25">
      <c r="A1818" s="61">
        <v>2255976</v>
      </c>
      <c r="B1818" s="61" t="s">
        <v>2532</v>
      </c>
      <c r="C1818" s="61" t="s">
        <v>263</v>
      </c>
      <c r="E1818" s="61" t="s">
        <v>3</v>
      </c>
      <c r="F1818" s="61" t="s">
        <v>0</v>
      </c>
      <c r="G1818" s="61">
        <v>37011</v>
      </c>
      <c r="R1818" s="61" t="s">
        <v>174</v>
      </c>
      <c r="S1818" s="61" t="s">
        <v>174</v>
      </c>
      <c r="T1818" s="61" t="s">
        <v>175</v>
      </c>
      <c r="U1818" s="61" t="s">
        <v>175</v>
      </c>
      <c r="V1818" s="61" t="s">
        <v>176</v>
      </c>
      <c r="W1818" s="61" t="s">
        <v>177</v>
      </c>
      <c r="X1818" s="61" t="s">
        <v>178</v>
      </c>
      <c r="Y1818" s="61" t="s">
        <v>179</v>
      </c>
    </row>
    <row r="1819" spans="1:25" x14ac:dyDescent="0.25">
      <c r="A1819" s="61">
        <v>2256247</v>
      </c>
      <c r="B1819" s="61" t="s">
        <v>2533</v>
      </c>
      <c r="C1819" s="61" t="s">
        <v>318</v>
      </c>
      <c r="E1819" s="61" t="s">
        <v>2</v>
      </c>
      <c r="F1819" s="61" t="s">
        <v>0</v>
      </c>
      <c r="G1819" s="61">
        <v>28008</v>
      </c>
      <c r="R1819" s="61" t="s">
        <v>174</v>
      </c>
      <c r="S1819" s="61" t="s">
        <v>174</v>
      </c>
      <c r="T1819" s="61" t="s">
        <v>175</v>
      </c>
      <c r="U1819" s="61" t="s">
        <v>175</v>
      </c>
      <c r="V1819" s="61" t="s">
        <v>176</v>
      </c>
      <c r="W1819" s="61" t="s">
        <v>177</v>
      </c>
      <c r="X1819" s="61" t="s">
        <v>178</v>
      </c>
      <c r="Y1819" s="61" t="s">
        <v>179</v>
      </c>
    </row>
    <row r="1820" spans="1:25" x14ac:dyDescent="0.25">
      <c r="A1820" s="61">
        <v>2256294</v>
      </c>
      <c r="B1820" s="61" t="s">
        <v>2534</v>
      </c>
      <c r="C1820" s="61" t="s">
        <v>1236</v>
      </c>
      <c r="E1820" s="61" t="s">
        <v>2</v>
      </c>
      <c r="F1820" s="61" t="s">
        <v>1</v>
      </c>
      <c r="G1820" s="61">
        <v>37021</v>
      </c>
      <c r="R1820" s="61" t="s">
        <v>174</v>
      </c>
      <c r="S1820" s="61" t="s">
        <v>174</v>
      </c>
      <c r="T1820" s="61" t="s">
        <v>175</v>
      </c>
      <c r="U1820" s="61" t="s">
        <v>175</v>
      </c>
      <c r="V1820" s="61" t="s">
        <v>176</v>
      </c>
      <c r="W1820" s="61" t="s">
        <v>177</v>
      </c>
      <c r="X1820" s="61" t="s">
        <v>178</v>
      </c>
      <c r="Y1820" s="61" t="s">
        <v>179</v>
      </c>
    </row>
    <row r="1821" spans="1:25" x14ac:dyDescent="0.25">
      <c r="A1821" s="61">
        <v>2256419</v>
      </c>
      <c r="B1821" s="61" t="s">
        <v>2195</v>
      </c>
      <c r="C1821" s="61" t="s">
        <v>562</v>
      </c>
      <c r="E1821" s="61" t="s">
        <v>3</v>
      </c>
      <c r="F1821" s="61" t="s">
        <v>1</v>
      </c>
      <c r="G1821" s="61">
        <v>45003</v>
      </c>
      <c r="R1821" s="61" t="s">
        <v>174</v>
      </c>
      <c r="S1821" s="61" t="s">
        <v>174</v>
      </c>
      <c r="T1821" s="61" t="s">
        <v>175</v>
      </c>
      <c r="U1821" s="61" t="s">
        <v>175</v>
      </c>
      <c r="V1821" s="61" t="s">
        <v>176</v>
      </c>
      <c r="W1821" s="61" t="s">
        <v>177</v>
      </c>
      <c r="X1821" s="61" t="s">
        <v>178</v>
      </c>
      <c r="Y1821" s="61" t="s">
        <v>179</v>
      </c>
    </row>
    <row r="1822" spans="1:25" x14ac:dyDescent="0.25">
      <c r="A1822" s="61">
        <v>2256460</v>
      </c>
      <c r="B1822" s="61" t="s">
        <v>2034</v>
      </c>
      <c r="C1822" s="61" t="s">
        <v>2535</v>
      </c>
      <c r="E1822" s="61" t="s">
        <v>3</v>
      </c>
      <c r="F1822" s="61" t="s">
        <v>0</v>
      </c>
      <c r="G1822" s="61">
        <v>18036</v>
      </c>
      <c r="R1822" s="61" t="s">
        <v>174</v>
      </c>
      <c r="S1822" s="61" t="s">
        <v>174</v>
      </c>
      <c r="T1822" s="61" t="s">
        <v>175</v>
      </c>
      <c r="U1822" s="61" t="s">
        <v>175</v>
      </c>
      <c r="V1822" s="61" t="s">
        <v>176</v>
      </c>
      <c r="W1822" s="61" t="s">
        <v>177</v>
      </c>
      <c r="X1822" s="61" t="s">
        <v>178</v>
      </c>
      <c r="Y1822" s="61" t="s">
        <v>179</v>
      </c>
    </row>
    <row r="1823" spans="1:25" x14ac:dyDescent="0.25">
      <c r="A1823" s="61">
        <v>2256573</v>
      </c>
      <c r="B1823" s="61" t="s">
        <v>2536</v>
      </c>
      <c r="C1823" s="61" t="s">
        <v>1639</v>
      </c>
      <c r="E1823" s="61" t="s">
        <v>2</v>
      </c>
      <c r="F1823" s="61" t="s">
        <v>1</v>
      </c>
      <c r="G1823" s="61">
        <v>28030</v>
      </c>
      <c r="R1823" s="61" t="s">
        <v>174</v>
      </c>
      <c r="S1823" s="61" t="s">
        <v>174</v>
      </c>
      <c r="T1823" s="61" t="s">
        <v>175</v>
      </c>
      <c r="U1823" s="61" t="s">
        <v>175</v>
      </c>
      <c r="V1823" s="61" t="s">
        <v>176</v>
      </c>
      <c r="W1823" s="61" t="s">
        <v>177</v>
      </c>
      <c r="X1823" s="61" t="s">
        <v>178</v>
      </c>
      <c r="Y1823" s="61" t="s">
        <v>179</v>
      </c>
    </row>
    <row r="1824" spans="1:25" x14ac:dyDescent="0.25">
      <c r="A1824" s="61">
        <v>2256625</v>
      </c>
      <c r="B1824" s="61" t="s">
        <v>2537</v>
      </c>
      <c r="C1824" s="61" t="s">
        <v>1609</v>
      </c>
      <c r="E1824" s="61" t="s">
        <v>2</v>
      </c>
      <c r="F1824" s="61" t="s">
        <v>0</v>
      </c>
      <c r="G1824" s="61">
        <v>45009</v>
      </c>
      <c r="R1824" s="61" t="s">
        <v>174</v>
      </c>
      <c r="S1824" s="61" t="s">
        <v>174</v>
      </c>
      <c r="T1824" s="61" t="s">
        <v>175</v>
      </c>
      <c r="U1824" s="61" t="s">
        <v>175</v>
      </c>
      <c r="V1824" s="61" t="s">
        <v>176</v>
      </c>
      <c r="W1824" s="61" t="s">
        <v>177</v>
      </c>
      <c r="X1824" s="61" t="s">
        <v>178</v>
      </c>
      <c r="Y1824" s="61" t="s">
        <v>179</v>
      </c>
    </row>
    <row r="1825" spans="1:25" x14ac:dyDescent="0.25">
      <c r="A1825" s="61">
        <v>2256678</v>
      </c>
      <c r="B1825" s="61" t="s">
        <v>2538</v>
      </c>
      <c r="C1825" s="61" t="s">
        <v>667</v>
      </c>
      <c r="E1825" s="61" t="s">
        <v>3</v>
      </c>
      <c r="F1825" s="61" t="s">
        <v>1</v>
      </c>
      <c r="G1825" s="61">
        <v>28025</v>
      </c>
      <c r="R1825" s="61" t="s">
        <v>174</v>
      </c>
      <c r="S1825" s="61" t="s">
        <v>174</v>
      </c>
      <c r="T1825" s="61" t="s">
        <v>175</v>
      </c>
      <c r="U1825" s="61" t="s">
        <v>175</v>
      </c>
      <c r="V1825" s="61" t="s">
        <v>176</v>
      </c>
      <c r="W1825" s="61" t="s">
        <v>177</v>
      </c>
      <c r="X1825" s="61" t="s">
        <v>178</v>
      </c>
      <c r="Y1825" s="61" t="s">
        <v>179</v>
      </c>
    </row>
    <row r="1826" spans="1:25" x14ac:dyDescent="0.25">
      <c r="A1826" s="61">
        <v>2256798</v>
      </c>
      <c r="B1826" s="61" t="s">
        <v>2539</v>
      </c>
      <c r="C1826" s="61" t="s">
        <v>2540</v>
      </c>
      <c r="E1826" s="61" t="s">
        <v>3</v>
      </c>
      <c r="F1826" s="61" t="s">
        <v>0</v>
      </c>
      <c r="G1826" s="61">
        <v>28025</v>
      </c>
      <c r="R1826" s="61" t="s">
        <v>174</v>
      </c>
      <c r="S1826" s="61" t="s">
        <v>174</v>
      </c>
      <c r="T1826" s="61" t="s">
        <v>175</v>
      </c>
      <c r="U1826" s="61" t="s">
        <v>175</v>
      </c>
      <c r="V1826" s="61" t="s">
        <v>176</v>
      </c>
      <c r="W1826" s="61" t="s">
        <v>177</v>
      </c>
      <c r="X1826" s="61" t="s">
        <v>178</v>
      </c>
      <c r="Y1826" s="61" t="s">
        <v>179</v>
      </c>
    </row>
    <row r="1827" spans="1:25" x14ac:dyDescent="0.25">
      <c r="A1827" s="61">
        <v>2256806</v>
      </c>
      <c r="B1827" s="61" t="s">
        <v>2541</v>
      </c>
      <c r="C1827" s="61" t="s">
        <v>809</v>
      </c>
      <c r="E1827" s="61" t="s">
        <v>3</v>
      </c>
      <c r="F1827" s="61" t="s">
        <v>0</v>
      </c>
      <c r="G1827" s="61">
        <v>28025</v>
      </c>
      <c r="R1827" s="61" t="s">
        <v>174</v>
      </c>
      <c r="S1827" s="61" t="s">
        <v>174</v>
      </c>
      <c r="T1827" s="61" t="s">
        <v>175</v>
      </c>
      <c r="U1827" s="61" t="s">
        <v>175</v>
      </c>
      <c r="V1827" s="61" t="s">
        <v>176</v>
      </c>
      <c r="W1827" s="61" t="s">
        <v>177</v>
      </c>
      <c r="X1827" s="61" t="s">
        <v>178</v>
      </c>
      <c r="Y1827" s="61" t="s">
        <v>179</v>
      </c>
    </row>
    <row r="1828" spans="1:25" x14ac:dyDescent="0.25">
      <c r="A1828" s="61">
        <v>2256811</v>
      </c>
      <c r="B1828" s="61" t="s">
        <v>2542</v>
      </c>
      <c r="C1828" s="61" t="s">
        <v>2543</v>
      </c>
      <c r="E1828" s="61" t="s">
        <v>3</v>
      </c>
      <c r="F1828" s="61" t="s">
        <v>1</v>
      </c>
      <c r="G1828" s="61">
        <v>28025</v>
      </c>
      <c r="R1828" s="61" t="s">
        <v>174</v>
      </c>
      <c r="S1828" s="61" t="s">
        <v>174</v>
      </c>
      <c r="T1828" s="61" t="s">
        <v>175</v>
      </c>
      <c r="U1828" s="61" t="s">
        <v>175</v>
      </c>
      <c r="V1828" s="61" t="s">
        <v>176</v>
      </c>
      <c r="W1828" s="61" t="s">
        <v>177</v>
      </c>
      <c r="X1828" s="61" t="s">
        <v>178</v>
      </c>
      <c r="Y1828" s="61" t="s">
        <v>179</v>
      </c>
    </row>
    <row r="1829" spans="1:25" x14ac:dyDescent="0.25">
      <c r="A1829" s="61">
        <v>2256912</v>
      </c>
      <c r="B1829" s="61" t="s">
        <v>1802</v>
      </c>
      <c r="C1829" s="61" t="s">
        <v>194</v>
      </c>
      <c r="E1829" s="61" t="s">
        <v>2</v>
      </c>
      <c r="F1829" s="61" t="s">
        <v>0</v>
      </c>
      <c r="G1829" s="61">
        <v>18033</v>
      </c>
      <c r="R1829" s="61" t="s">
        <v>174</v>
      </c>
      <c r="S1829" s="61" t="s">
        <v>174</v>
      </c>
      <c r="T1829" s="61" t="s">
        <v>175</v>
      </c>
      <c r="U1829" s="61" t="s">
        <v>175</v>
      </c>
      <c r="V1829" s="61" t="s">
        <v>176</v>
      </c>
      <c r="W1829" s="61" t="s">
        <v>177</v>
      </c>
      <c r="X1829" s="61" t="s">
        <v>178</v>
      </c>
      <c r="Y1829" s="61" t="s">
        <v>179</v>
      </c>
    </row>
    <row r="1830" spans="1:25" x14ac:dyDescent="0.25">
      <c r="A1830" s="61">
        <v>2257543</v>
      </c>
      <c r="B1830" s="61" t="s">
        <v>2544</v>
      </c>
      <c r="C1830" s="61" t="s">
        <v>677</v>
      </c>
      <c r="E1830" s="61" t="s">
        <v>2</v>
      </c>
      <c r="F1830" s="61" t="s">
        <v>1</v>
      </c>
      <c r="G1830" s="61">
        <v>18032</v>
      </c>
      <c r="R1830" s="61" t="s">
        <v>174</v>
      </c>
      <c r="S1830" s="61" t="s">
        <v>174</v>
      </c>
      <c r="T1830" s="61" t="s">
        <v>175</v>
      </c>
      <c r="U1830" s="61" t="s">
        <v>175</v>
      </c>
      <c r="V1830" s="61" t="s">
        <v>176</v>
      </c>
      <c r="W1830" s="61" t="s">
        <v>177</v>
      </c>
      <c r="X1830" s="61" t="s">
        <v>178</v>
      </c>
      <c r="Y1830" s="61" t="s">
        <v>179</v>
      </c>
    </row>
    <row r="1831" spans="1:25" x14ac:dyDescent="0.25">
      <c r="A1831" s="61">
        <v>2257793</v>
      </c>
      <c r="B1831" s="61" t="s">
        <v>2545</v>
      </c>
      <c r="C1831" s="61" t="s">
        <v>2546</v>
      </c>
      <c r="E1831" s="61" t="s">
        <v>2</v>
      </c>
      <c r="F1831" s="61" t="s">
        <v>0</v>
      </c>
      <c r="G1831" s="61">
        <v>45008</v>
      </c>
      <c r="R1831" s="61" t="s">
        <v>174</v>
      </c>
      <c r="S1831" s="61" t="s">
        <v>174</v>
      </c>
      <c r="T1831" s="61" t="s">
        <v>175</v>
      </c>
      <c r="U1831" s="61" t="s">
        <v>175</v>
      </c>
      <c r="V1831" s="61" t="s">
        <v>176</v>
      </c>
      <c r="W1831" s="61" t="s">
        <v>177</v>
      </c>
      <c r="X1831" s="61" t="s">
        <v>178</v>
      </c>
      <c r="Y1831" s="61" t="s">
        <v>179</v>
      </c>
    </row>
    <row r="1832" spans="1:25" x14ac:dyDescent="0.25">
      <c r="A1832" s="61">
        <v>2257844</v>
      </c>
      <c r="B1832" s="61" t="s">
        <v>2547</v>
      </c>
      <c r="C1832" s="61" t="s">
        <v>556</v>
      </c>
      <c r="E1832" s="61" t="s">
        <v>2</v>
      </c>
      <c r="F1832" s="61" t="s">
        <v>0</v>
      </c>
      <c r="G1832" s="61">
        <v>45003</v>
      </c>
      <c r="R1832" s="61" t="s">
        <v>174</v>
      </c>
      <c r="S1832" s="61" t="s">
        <v>174</v>
      </c>
      <c r="T1832" s="61" t="s">
        <v>175</v>
      </c>
      <c r="U1832" s="61" t="s">
        <v>175</v>
      </c>
      <c r="V1832" s="61" t="s">
        <v>176</v>
      </c>
      <c r="W1832" s="61" t="s">
        <v>177</v>
      </c>
      <c r="X1832" s="61" t="s">
        <v>178</v>
      </c>
      <c r="Y1832" s="61" t="s">
        <v>179</v>
      </c>
    </row>
    <row r="1833" spans="1:25" x14ac:dyDescent="0.25">
      <c r="A1833" s="61">
        <v>2257907</v>
      </c>
      <c r="B1833" s="61" t="s">
        <v>2548</v>
      </c>
      <c r="C1833" s="61" t="s">
        <v>2549</v>
      </c>
      <c r="E1833" s="61" t="s">
        <v>2</v>
      </c>
      <c r="F1833" s="61" t="s">
        <v>0</v>
      </c>
      <c r="G1833" s="61">
        <v>28017</v>
      </c>
      <c r="R1833" s="61" t="s">
        <v>174</v>
      </c>
      <c r="S1833" s="61" t="s">
        <v>174</v>
      </c>
      <c r="T1833" s="61" t="s">
        <v>175</v>
      </c>
      <c r="U1833" s="61" t="s">
        <v>175</v>
      </c>
      <c r="V1833" s="61" t="s">
        <v>176</v>
      </c>
      <c r="W1833" s="61" t="s">
        <v>177</v>
      </c>
      <c r="X1833" s="61" t="s">
        <v>178</v>
      </c>
      <c r="Y1833" s="61" t="s">
        <v>179</v>
      </c>
    </row>
    <row r="1834" spans="1:25" x14ac:dyDescent="0.25">
      <c r="A1834" s="61">
        <v>2257950</v>
      </c>
      <c r="B1834" s="61" t="s">
        <v>2550</v>
      </c>
      <c r="C1834" s="61" t="s">
        <v>474</v>
      </c>
      <c r="E1834" s="61" t="s">
        <v>2</v>
      </c>
      <c r="F1834" s="61" t="s">
        <v>0</v>
      </c>
      <c r="G1834" s="61">
        <v>28012</v>
      </c>
      <c r="R1834" s="61" t="s">
        <v>174</v>
      </c>
      <c r="S1834" s="61" t="s">
        <v>174</v>
      </c>
      <c r="T1834" s="61" t="s">
        <v>175</v>
      </c>
      <c r="U1834" s="61" t="s">
        <v>175</v>
      </c>
      <c r="V1834" s="61" t="s">
        <v>176</v>
      </c>
      <c r="W1834" s="61" t="s">
        <v>177</v>
      </c>
      <c r="X1834" s="61" t="s">
        <v>178</v>
      </c>
      <c r="Y1834" s="61" t="s">
        <v>179</v>
      </c>
    </row>
    <row r="1835" spans="1:25" x14ac:dyDescent="0.25">
      <c r="A1835" s="61">
        <v>2258075</v>
      </c>
      <c r="B1835" s="61" t="s">
        <v>2551</v>
      </c>
      <c r="C1835" s="61" t="s">
        <v>809</v>
      </c>
      <c r="E1835" s="61" t="s">
        <v>2</v>
      </c>
      <c r="F1835" s="61" t="s">
        <v>0</v>
      </c>
      <c r="G1835" s="61">
        <v>28037</v>
      </c>
      <c r="R1835" s="61" t="s">
        <v>174</v>
      </c>
      <c r="S1835" s="61" t="s">
        <v>174</v>
      </c>
      <c r="T1835" s="61" t="s">
        <v>175</v>
      </c>
      <c r="U1835" s="61" t="s">
        <v>175</v>
      </c>
      <c r="V1835" s="61" t="s">
        <v>176</v>
      </c>
      <c r="W1835" s="61" t="s">
        <v>177</v>
      </c>
      <c r="X1835" s="61" t="s">
        <v>178</v>
      </c>
      <c r="Y1835" s="61" t="s">
        <v>179</v>
      </c>
    </row>
    <row r="1836" spans="1:25" x14ac:dyDescent="0.25">
      <c r="A1836" s="61">
        <v>2258249</v>
      </c>
      <c r="B1836" s="61" t="s">
        <v>2552</v>
      </c>
      <c r="C1836" s="61" t="s">
        <v>2553</v>
      </c>
      <c r="E1836" s="61" t="s">
        <v>3</v>
      </c>
      <c r="F1836" s="61" t="s">
        <v>1</v>
      </c>
      <c r="G1836" s="61">
        <v>37015</v>
      </c>
      <c r="R1836" s="61" t="s">
        <v>174</v>
      </c>
      <c r="S1836" s="61" t="s">
        <v>174</v>
      </c>
      <c r="T1836" s="61" t="s">
        <v>175</v>
      </c>
      <c r="U1836" s="61" t="s">
        <v>175</v>
      </c>
      <c r="V1836" s="61" t="s">
        <v>176</v>
      </c>
      <c r="W1836" s="61" t="s">
        <v>177</v>
      </c>
      <c r="X1836" s="61" t="s">
        <v>178</v>
      </c>
      <c r="Y1836" s="61" t="s">
        <v>179</v>
      </c>
    </row>
    <row r="1837" spans="1:25" x14ac:dyDescent="0.25">
      <c r="A1837" s="61">
        <v>2258277</v>
      </c>
      <c r="B1837" s="61" t="s">
        <v>2554</v>
      </c>
      <c r="C1837" s="61" t="s">
        <v>2555</v>
      </c>
      <c r="E1837" s="61" t="s">
        <v>2</v>
      </c>
      <c r="F1837" s="61" t="s">
        <v>1</v>
      </c>
      <c r="G1837" s="61">
        <v>18032</v>
      </c>
      <c r="R1837" s="61" t="s">
        <v>174</v>
      </c>
      <c r="S1837" s="61" t="s">
        <v>174</v>
      </c>
      <c r="T1837" s="61" t="s">
        <v>175</v>
      </c>
      <c r="U1837" s="61" t="s">
        <v>175</v>
      </c>
      <c r="V1837" s="61" t="s">
        <v>176</v>
      </c>
      <c r="W1837" s="61" t="s">
        <v>177</v>
      </c>
      <c r="X1837" s="61" t="s">
        <v>178</v>
      </c>
      <c r="Y1837" s="61" t="s">
        <v>179</v>
      </c>
    </row>
    <row r="1838" spans="1:25" x14ac:dyDescent="0.25">
      <c r="A1838" s="61">
        <v>2258285</v>
      </c>
      <c r="B1838" s="61" t="s">
        <v>2556</v>
      </c>
      <c r="C1838" s="61" t="s">
        <v>261</v>
      </c>
      <c r="E1838" s="61" t="s">
        <v>3</v>
      </c>
      <c r="F1838" s="61" t="s">
        <v>1</v>
      </c>
      <c r="G1838" s="61">
        <v>18003</v>
      </c>
      <c r="R1838" s="61" t="s">
        <v>174</v>
      </c>
      <c r="S1838" s="61" t="s">
        <v>174</v>
      </c>
      <c r="T1838" s="61" t="s">
        <v>175</v>
      </c>
      <c r="U1838" s="61" t="s">
        <v>175</v>
      </c>
      <c r="V1838" s="61" t="s">
        <v>176</v>
      </c>
      <c r="W1838" s="61" t="s">
        <v>177</v>
      </c>
      <c r="X1838" s="61" t="s">
        <v>178</v>
      </c>
      <c r="Y1838" s="61" t="s">
        <v>179</v>
      </c>
    </row>
    <row r="1839" spans="1:25" x14ac:dyDescent="0.25">
      <c r="A1839" s="61">
        <v>2258520</v>
      </c>
      <c r="B1839" s="61" t="s">
        <v>2166</v>
      </c>
      <c r="C1839" s="61" t="s">
        <v>791</v>
      </c>
      <c r="E1839" s="61" t="s">
        <v>2</v>
      </c>
      <c r="F1839" s="61" t="s">
        <v>1</v>
      </c>
      <c r="G1839" s="61">
        <v>45011</v>
      </c>
      <c r="R1839" s="61" t="s">
        <v>174</v>
      </c>
      <c r="S1839" s="61" t="s">
        <v>174</v>
      </c>
      <c r="T1839" s="61" t="s">
        <v>175</v>
      </c>
      <c r="U1839" s="61" t="s">
        <v>175</v>
      </c>
      <c r="V1839" s="61" t="s">
        <v>176</v>
      </c>
      <c r="W1839" s="61" t="s">
        <v>177</v>
      </c>
      <c r="X1839" s="61" t="s">
        <v>178</v>
      </c>
      <c r="Y1839" s="61" t="s">
        <v>179</v>
      </c>
    </row>
    <row r="1840" spans="1:25" x14ac:dyDescent="0.25">
      <c r="A1840" s="61">
        <v>2258972</v>
      </c>
      <c r="B1840" s="61" t="s">
        <v>2557</v>
      </c>
      <c r="C1840" s="61" t="s">
        <v>2558</v>
      </c>
      <c r="E1840" s="61" t="s">
        <v>3</v>
      </c>
      <c r="F1840" s="61" t="s">
        <v>0</v>
      </c>
      <c r="G1840" s="61">
        <v>45003</v>
      </c>
      <c r="R1840" s="61" t="s">
        <v>174</v>
      </c>
      <c r="S1840" s="61" t="s">
        <v>174</v>
      </c>
      <c r="T1840" s="61" t="s">
        <v>175</v>
      </c>
      <c r="U1840" s="61" t="s">
        <v>175</v>
      </c>
      <c r="V1840" s="61" t="s">
        <v>176</v>
      </c>
      <c r="W1840" s="61" t="s">
        <v>177</v>
      </c>
      <c r="X1840" s="61" t="s">
        <v>178</v>
      </c>
      <c r="Y1840" s="61" t="s">
        <v>179</v>
      </c>
    </row>
    <row r="1841" spans="1:25" x14ac:dyDescent="0.25">
      <c r="A1841" s="61">
        <v>2259378</v>
      </c>
      <c r="B1841" s="61" t="s">
        <v>2559</v>
      </c>
      <c r="C1841" s="61" t="s">
        <v>570</v>
      </c>
      <c r="E1841" s="61" t="s">
        <v>3</v>
      </c>
      <c r="F1841" s="61" t="s">
        <v>1</v>
      </c>
      <c r="G1841" s="61">
        <v>41006</v>
      </c>
      <c r="R1841" s="61" t="s">
        <v>174</v>
      </c>
      <c r="S1841" s="61" t="s">
        <v>174</v>
      </c>
      <c r="T1841" s="61" t="s">
        <v>175</v>
      </c>
      <c r="U1841" s="61" t="s">
        <v>175</v>
      </c>
      <c r="V1841" s="61" t="s">
        <v>176</v>
      </c>
      <c r="W1841" s="61" t="s">
        <v>177</v>
      </c>
      <c r="X1841" s="61" t="s">
        <v>178</v>
      </c>
      <c r="Y1841" s="61" t="s">
        <v>179</v>
      </c>
    </row>
    <row r="1842" spans="1:25" x14ac:dyDescent="0.25">
      <c r="A1842" s="61">
        <v>2259645</v>
      </c>
      <c r="B1842" s="61" t="s">
        <v>2560</v>
      </c>
      <c r="C1842" s="61" t="s">
        <v>421</v>
      </c>
      <c r="E1842" s="61" t="s">
        <v>3</v>
      </c>
      <c r="F1842" s="61" t="s">
        <v>1</v>
      </c>
      <c r="G1842" s="61">
        <v>41026</v>
      </c>
      <c r="R1842" s="61" t="s">
        <v>174</v>
      </c>
      <c r="S1842" s="61" t="s">
        <v>174</v>
      </c>
      <c r="T1842" s="61" t="s">
        <v>175</v>
      </c>
      <c r="U1842" s="61" t="s">
        <v>175</v>
      </c>
      <c r="V1842" s="61" t="s">
        <v>176</v>
      </c>
      <c r="W1842" s="61" t="s">
        <v>177</v>
      </c>
      <c r="X1842" s="61" t="s">
        <v>178</v>
      </c>
      <c r="Y1842" s="61" t="s">
        <v>179</v>
      </c>
    </row>
    <row r="1843" spans="1:25" x14ac:dyDescent="0.25">
      <c r="A1843" s="61">
        <v>2259647</v>
      </c>
      <c r="B1843" s="61" t="s">
        <v>2561</v>
      </c>
      <c r="C1843" s="61" t="s">
        <v>2562</v>
      </c>
      <c r="E1843" s="61" t="s">
        <v>2</v>
      </c>
      <c r="F1843" s="61" t="s">
        <v>1</v>
      </c>
      <c r="G1843" s="61">
        <v>36003</v>
      </c>
      <c r="R1843" s="61" t="s">
        <v>174</v>
      </c>
      <c r="S1843" s="61" t="s">
        <v>174</v>
      </c>
      <c r="T1843" s="61" t="s">
        <v>175</v>
      </c>
      <c r="U1843" s="61" t="s">
        <v>175</v>
      </c>
      <c r="V1843" s="61" t="s">
        <v>176</v>
      </c>
      <c r="W1843" s="61" t="s">
        <v>177</v>
      </c>
      <c r="X1843" s="61" t="s">
        <v>178</v>
      </c>
      <c r="Y1843" s="61" t="s">
        <v>179</v>
      </c>
    </row>
    <row r="1844" spans="1:25" x14ac:dyDescent="0.25">
      <c r="A1844" s="61">
        <v>2259668</v>
      </c>
      <c r="B1844" s="61" t="s">
        <v>2563</v>
      </c>
      <c r="C1844" s="61" t="s">
        <v>623</v>
      </c>
      <c r="E1844" s="61" t="s">
        <v>2</v>
      </c>
      <c r="F1844" s="61" t="s">
        <v>0</v>
      </c>
      <c r="G1844" s="61">
        <v>36455</v>
      </c>
      <c r="R1844" s="61" t="s">
        <v>174</v>
      </c>
      <c r="S1844" s="61" t="s">
        <v>174</v>
      </c>
      <c r="T1844" s="61" t="s">
        <v>175</v>
      </c>
      <c r="U1844" s="61" t="s">
        <v>175</v>
      </c>
      <c r="V1844" s="61" t="s">
        <v>176</v>
      </c>
      <c r="W1844" s="61" t="s">
        <v>177</v>
      </c>
      <c r="X1844" s="61" t="s">
        <v>178</v>
      </c>
      <c r="Y1844" s="61" t="s">
        <v>179</v>
      </c>
    </row>
    <row r="1845" spans="1:25" x14ac:dyDescent="0.25">
      <c r="A1845" s="61">
        <v>2259727</v>
      </c>
      <c r="B1845" s="61" t="s">
        <v>1344</v>
      </c>
      <c r="C1845" s="61" t="s">
        <v>2564</v>
      </c>
      <c r="E1845" s="61" t="s">
        <v>3</v>
      </c>
      <c r="F1845" s="61" t="s">
        <v>1</v>
      </c>
      <c r="G1845" s="61">
        <v>45010</v>
      </c>
      <c r="R1845" s="61" t="s">
        <v>174</v>
      </c>
      <c r="S1845" s="61" t="s">
        <v>174</v>
      </c>
      <c r="T1845" s="61" t="s">
        <v>175</v>
      </c>
      <c r="U1845" s="61" t="s">
        <v>175</v>
      </c>
      <c r="V1845" s="61" t="s">
        <v>176</v>
      </c>
      <c r="W1845" s="61" t="s">
        <v>177</v>
      </c>
      <c r="X1845" s="61" t="s">
        <v>178</v>
      </c>
      <c r="Y1845" s="61" t="s">
        <v>179</v>
      </c>
    </row>
    <row r="1846" spans="1:25" x14ac:dyDescent="0.25">
      <c r="A1846" s="61">
        <v>2259874</v>
      </c>
      <c r="B1846" s="61" t="s">
        <v>2565</v>
      </c>
      <c r="C1846" s="61" t="s">
        <v>2566</v>
      </c>
      <c r="E1846" s="61" t="s">
        <v>3</v>
      </c>
      <c r="F1846" s="61" t="s">
        <v>0</v>
      </c>
      <c r="G1846" s="61">
        <v>37023</v>
      </c>
      <c r="R1846" s="61" t="s">
        <v>174</v>
      </c>
      <c r="S1846" s="61" t="s">
        <v>174</v>
      </c>
      <c r="T1846" s="61" t="s">
        <v>175</v>
      </c>
      <c r="U1846" s="61" t="s">
        <v>175</v>
      </c>
      <c r="V1846" s="61" t="s">
        <v>176</v>
      </c>
      <c r="W1846" s="61" t="s">
        <v>177</v>
      </c>
      <c r="X1846" s="61" t="s">
        <v>178</v>
      </c>
      <c r="Y1846" s="61" t="s">
        <v>179</v>
      </c>
    </row>
    <row r="1847" spans="1:25" x14ac:dyDescent="0.25">
      <c r="A1847" s="61">
        <v>2260008</v>
      </c>
      <c r="B1847" s="61" t="s">
        <v>684</v>
      </c>
      <c r="C1847" s="61" t="s">
        <v>211</v>
      </c>
      <c r="E1847" s="61" t="s">
        <v>2</v>
      </c>
      <c r="F1847" s="61" t="s">
        <v>0</v>
      </c>
      <c r="G1847" s="61">
        <v>37023</v>
      </c>
      <c r="R1847" s="61" t="s">
        <v>174</v>
      </c>
      <c r="S1847" s="61" t="s">
        <v>174</v>
      </c>
      <c r="T1847" s="61" t="s">
        <v>175</v>
      </c>
      <c r="U1847" s="61" t="s">
        <v>175</v>
      </c>
      <c r="V1847" s="61" t="s">
        <v>176</v>
      </c>
      <c r="W1847" s="61" t="s">
        <v>177</v>
      </c>
      <c r="X1847" s="61" t="s">
        <v>178</v>
      </c>
      <c r="Y1847" s="61" t="s">
        <v>179</v>
      </c>
    </row>
    <row r="1848" spans="1:25" x14ac:dyDescent="0.25">
      <c r="A1848" s="61">
        <v>2260085</v>
      </c>
      <c r="B1848" s="61" t="s">
        <v>2567</v>
      </c>
      <c r="C1848" s="61" t="s">
        <v>679</v>
      </c>
      <c r="E1848" s="61" t="s">
        <v>2</v>
      </c>
      <c r="F1848" s="61" t="s">
        <v>0</v>
      </c>
      <c r="G1848" s="61">
        <v>45038</v>
      </c>
      <c r="R1848" s="61" t="s">
        <v>174</v>
      </c>
      <c r="S1848" s="61" t="s">
        <v>174</v>
      </c>
      <c r="T1848" s="61" t="s">
        <v>175</v>
      </c>
      <c r="U1848" s="61" t="s">
        <v>175</v>
      </c>
      <c r="V1848" s="61" t="s">
        <v>176</v>
      </c>
      <c r="W1848" s="61" t="s">
        <v>177</v>
      </c>
      <c r="X1848" s="61" t="s">
        <v>178</v>
      </c>
      <c r="Y1848" s="61" t="s">
        <v>179</v>
      </c>
    </row>
    <row r="1849" spans="1:25" x14ac:dyDescent="0.25">
      <c r="A1849" s="61">
        <v>2260142</v>
      </c>
      <c r="B1849" s="61" t="s">
        <v>2568</v>
      </c>
      <c r="C1849" s="61" t="s">
        <v>201</v>
      </c>
      <c r="E1849" s="61" t="s">
        <v>2</v>
      </c>
      <c r="F1849" s="61" t="s">
        <v>1</v>
      </c>
      <c r="G1849" s="61">
        <v>41003</v>
      </c>
      <c r="R1849" s="61" t="s">
        <v>174</v>
      </c>
      <c r="S1849" s="61" t="s">
        <v>174</v>
      </c>
      <c r="T1849" s="61" t="s">
        <v>175</v>
      </c>
      <c r="U1849" s="61" t="s">
        <v>175</v>
      </c>
      <c r="V1849" s="61" t="s">
        <v>176</v>
      </c>
      <c r="W1849" s="61" t="s">
        <v>177</v>
      </c>
      <c r="X1849" s="61" t="s">
        <v>178</v>
      </c>
      <c r="Y1849" s="61" t="s">
        <v>179</v>
      </c>
    </row>
    <row r="1850" spans="1:25" x14ac:dyDescent="0.25">
      <c r="A1850" s="61">
        <v>2260154</v>
      </c>
      <c r="B1850" s="61" t="s">
        <v>2569</v>
      </c>
      <c r="C1850" s="61" t="s">
        <v>2570</v>
      </c>
      <c r="E1850" s="61" t="s">
        <v>2</v>
      </c>
      <c r="F1850" s="61" t="s">
        <v>1</v>
      </c>
      <c r="G1850" s="61">
        <v>41003</v>
      </c>
      <c r="R1850" s="61" t="s">
        <v>174</v>
      </c>
      <c r="S1850" s="61" t="s">
        <v>174</v>
      </c>
      <c r="T1850" s="61" t="s">
        <v>175</v>
      </c>
      <c r="U1850" s="61" t="s">
        <v>175</v>
      </c>
      <c r="V1850" s="61" t="s">
        <v>176</v>
      </c>
      <c r="W1850" s="61" t="s">
        <v>177</v>
      </c>
      <c r="X1850" s="61" t="s">
        <v>178</v>
      </c>
      <c r="Y1850" s="61" t="s">
        <v>179</v>
      </c>
    </row>
    <row r="1851" spans="1:25" x14ac:dyDescent="0.25">
      <c r="A1851" s="61">
        <v>2260175</v>
      </c>
      <c r="B1851" s="61" t="s">
        <v>2571</v>
      </c>
      <c r="C1851" s="61" t="s">
        <v>2572</v>
      </c>
      <c r="E1851" s="61" t="s">
        <v>2</v>
      </c>
      <c r="F1851" s="61" t="s">
        <v>1</v>
      </c>
      <c r="G1851" s="61">
        <v>45038</v>
      </c>
      <c r="R1851" s="61" t="s">
        <v>174</v>
      </c>
      <c r="S1851" s="61" t="s">
        <v>174</v>
      </c>
      <c r="T1851" s="61" t="s">
        <v>175</v>
      </c>
      <c r="U1851" s="61" t="s">
        <v>175</v>
      </c>
      <c r="V1851" s="61" t="s">
        <v>176</v>
      </c>
      <c r="W1851" s="61" t="s">
        <v>177</v>
      </c>
      <c r="X1851" s="61" t="s">
        <v>178</v>
      </c>
      <c r="Y1851" s="61" t="s">
        <v>179</v>
      </c>
    </row>
    <row r="1852" spans="1:25" x14ac:dyDescent="0.25">
      <c r="A1852" s="61">
        <v>2260281</v>
      </c>
      <c r="B1852" s="61" t="s">
        <v>2573</v>
      </c>
      <c r="C1852" s="61" t="s">
        <v>311</v>
      </c>
      <c r="E1852" s="61" t="s">
        <v>2</v>
      </c>
      <c r="F1852" s="61" t="s">
        <v>0</v>
      </c>
      <c r="G1852" s="61">
        <v>45003</v>
      </c>
      <c r="R1852" s="61" t="s">
        <v>174</v>
      </c>
      <c r="S1852" s="61" t="s">
        <v>174</v>
      </c>
      <c r="T1852" s="61" t="s">
        <v>175</v>
      </c>
      <c r="U1852" s="61" t="s">
        <v>175</v>
      </c>
      <c r="V1852" s="61" t="s">
        <v>176</v>
      </c>
      <c r="W1852" s="61" t="s">
        <v>177</v>
      </c>
      <c r="X1852" s="61" t="s">
        <v>178</v>
      </c>
      <c r="Y1852" s="61" t="s">
        <v>179</v>
      </c>
    </row>
    <row r="1853" spans="1:25" x14ac:dyDescent="0.25">
      <c r="A1853" s="61">
        <v>2260595</v>
      </c>
      <c r="B1853" s="61" t="s">
        <v>603</v>
      </c>
      <c r="C1853" s="61" t="s">
        <v>2574</v>
      </c>
      <c r="E1853" s="61" t="s">
        <v>2</v>
      </c>
      <c r="F1853" s="61" t="s">
        <v>1</v>
      </c>
      <c r="G1853" s="61">
        <v>18007</v>
      </c>
      <c r="R1853" s="61" t="s">
        <v>174</v>
      </c>
      <c r="S1853" s="61" t="s">
        <v>174</v>
      </c>
      <c r="T1853" s="61" t="s">
        <v>175</v>
      </c>
      <c r="U1853" s="61" t="s">
        <v>175</v>
      </c>
      <c r="V1853" s="61" t="s">
        <v>176</v>
      </c>
      <c r="W1853" s="61" t="s">
        <v>177</v>
      </c>
      <c r="X1853" s="61" t="s">
        <v>178</v>
      </c>
      <c r="Y1853" s="61" t="s">
        <v>179</v>
      </c>
    </row>
    <row r="1854" spans="1:25" x14ac:dyDescent="0.25">
      <c r="A1854" s="61">
        <v>2260716</v>
      </c>
      <c r="B1854" s="61" t="s">
        <v>2575</v>
      </c>
      <c r="C1854" s="61" t="s">
        <v>2576</v>
      </c>
      <c r="E1854" s="61" t="s">
        <v>2</v>
      </c>
      <c r="F1854" s="61" t="s">
        <v>1</v>
      </c>
      <c r="G1854" s="61">
        <v>18036</v>
      </c>
      <c r="R1854" s="61" t="s">
        <v>174</v>
      </c>
      <c r="S1854" s="61" t="s">
        <v>174</v>
      </c>
      <c r="T1854" s="61" t="s">
        <v>175</v>
      </c>
      <c r="U1854" s="61" t="s">
        <v>175</v>
      </c>
      <c r="V1854" s="61" t="s">
        <v>176</v>
      </c>
      <c r="W1854" s="61" t="s">
        <v>177</v>
      </c>
      <c r="X1854" s="61" t="s">
        <v>178</v>
      </c>
      <c r="Y1854" s="61" t="s">
        <v>179</v>
      </c>
    </row>
    <row r="1855" spans="1:25" x14ac:dyDescent="0.25">
      <c r="A1855" s="61">
        <v>2260828</v>
      </c>
      <c r="B1855" s="61" t="s">
        <v>2577</v>
      </c>
      <c r="C1855" s="61" t="s">
        <v>521</v>
      </c>
      <c r="E1855" s="61" t="s">
        <v>2</v>
      </c>
      <c r="F1855" s="61" t="s">
        <v>0</v>
      </c>
      <c r="G1855" s="61">
        <v>41012</v>
      </c>
      <c r="R1855" s="61" t="s">
        <v>174</v>
      </c>
      <c r="S1855" s="61" t="s">
        <v>174</v>
      </c>
      <c r="T1855" s="61" t="s">
        <v>175</v>
      </c>
      <c r="U1855" s="61" t="s">
        <v>175</v>
      </c>
      <c r="V1855" s="61" t="s">
        <v>176</v>
      </c>
      <c r="W1855" s="61" t="s">
        <v>177</v>
      </c>
      <c r="X1855" s="61" t="s">
        <v>178</v>
      </c>
      <c r="Y1855" s="61" t="s">
        <v>179</v>
      </c>
    </row>
    <row r="1856" spans="1:25" x14ac:dyDescent="0.25">
      <c r="A1856" s="61">
        <v>2261200</v>
      </c>
      <c r="B1856" s="61" t="s">
        <v>2578</v>
      </c>
      <c r="C1856" s="61" t="s">
        <v>858</v>
      </c>
      <c r="E1856" s="61" t="s">
        <v>2</v>
      </c>
      <c r="F1856" s="61" t="s">
        <v>0</v>
      </c>
      <c r="G1856" s="61">
        <v>37023</v>
      </c>
      <c r="R1856" s="61" t="s">
        <v>174</v>
      </c>
      <c r="S1856" s="61" t="s">
        <v>174</v>
      </c>
      <c r="T1856" s="61" t="s">
        <v>175</v>
      </c>
      <c r="U1856" s="61" t="s">
        <v>175</v>
      </c>
      <c r="V1856" s="61" t="s">
        <v>176</v>
      </c>
      <c r="W1856" s="61" t="s">
        <v>177</v>
      </c>
      <c r="X1856" s="61" t="s">
        <v>178</v>
      </c>
      <c r="Y1856" s="61" t="s">
        <v>179</v>
      </c>
    </row>
    <row r="1857" spans="1:25" x14ac:dyDescent="0.25">
      <c r="A1857" s="61">
        <v>2261992</v>
      </c>
      <c r="B1857" s="61" t="s">
        <v>2579</v>
      </c>
      <c r="C1857" s="61" t="s">
        <v>1937</v>
      </c>
      <c r="E1857" s="61" t="s">
        <v>3</v>
      </c>
      <c r="F1857" s="61" t="s">
        <v>0</v>
      </c>
      <c r="G1857" s="61">
        <v>28004</v>
      </c>
      <c r="R1857" s="61" t="s">
        <v>174</v>
      </c>
      <c r="S1857" s="61" t="s">
        <v>174</v>
      </c>
      <c r="T1857" s="61" t="s">
        <v>175</v>
      </c>
      <c r="U1857" s="61" t="s">
        <v>175</v>
      </c>
      <c r="V1857" s="61" t="s">
        <v>176</v>
      </c>
      <c r="W1857" s="61" t="s">
        <v>177</v>
      </c>
      <c r="X1857" s="61" t="s">
        <v>178</v>
      </c>
      <c r="Y1857" s="61" t="s">
        <v>179</v>
      </c>
    </row>
    <row r="1858" spans="1:25" x14ac:dyDescent="0.25">
      <c r="A1858" s="61">
        <v>2262310</v>
      </c>
      <c r="B1858" s="61" t="s">
        <v>492</v>
      </c>
      <c r="C1858" s="61" t="s">
        <v>599</v>
      </c>
      <c r="E1858" s="61" t="s">
        <v>2</v>
      </c>
      <c r="F1858" s="61" t="s">
        <v>0</v>
      </c>
      <c r="G1858" s="61">
        <v>28008</v>
      </c>
      <c r="R1858" s="61" t="s">
        <v>174</v>
      </c>
      <c r="S1858" s="61" t="s">
        <v>174</v>
      </c>
      <c r="T1858" s="61" t="s">
        <v>175</v>
      </c>
      <c r="U1858" s="61" t="s">
        <v>175</v>
      </c>
      <c r="V1858" s="61" t="s">
        <v>176</v>
      </c>
      <c r="W1858" s="61" t="s">
        <v>177</v>
      </c>
      <c r="X1858" s="61" t="s">
        <v>178</v>
      </c>
      <c r="Y1858" s="61" t="s">
        <v>179</v>
      </c>
    </row>
    <row r="1859" spans="1:25" x14ac:dyDescent="0.25">
      <c r="A1859" s="61">
        <v>2262327</v>
      </c>
      <c r="B1859" s="61" t="s">
        <v>2580</v>
      </c>
      <c r="C1859" s="61" t="s">
        <v>2581</v>
      </c>
      <c r="E1859" s="61" t="s">
        <v>2</v>
      </c>
      <c r="F1859" s="61" t="s">
        <v>1</v>
      </c>
      <c r="G1859" s="61">
        <v>45008</v>
      </c>
      <c r="R1859" s="61" t="s">
        <v>174</v>
      </c>
      <c r="S1859" s="61" t="s">
        <v>174</v>
      </c>
      <c r="T1859" s="61" t="s">
        <v>175</v>
      </c>
      <c r="U1859" s="61" t="s">
        <v>175</v>
      </c>
      <c r="V1859" s="61" t="s">
        <v>176</v>
      </c>
      <c r="W1859" s="61" t="s">
        <v>177</v>
      </c>
      <c r="X1859" s="61" t="s">
        <v>178</v>
      </c>
      <c r="Y1859" s="61" t="s">
        <v>179</v>
      </c>
    </row>
    <row r="1860" spans="1:25" x14ac:dyDescent="0.25">
      <c r="A1860" s="61">
        <v>2262472</v>
      </c>
      <c r="B1860" s="61" t="s">
        <v>2582</v>
      </c>
      <c r="C1860" s="61" t="s">
        <v>389</v>
      </c>
      <c r="E1860" s="61" t="s">
        <v>2</v>
      </c>
      <c r="F1860" s="61" t="s">
        <v>0</v>
      </c>
      <c r="G1860" s="61">
        <v>36003</v>
      </c>
    </row>
    <row r="1861" spans="1:25" x14ac:dyDescent="0.25">
      <c r="A1861" s="61">
        <v>2263239</v>
      </c>
      <c r="B1861" s="61" t="s">
        <v>2583</v>
      </c>
      <c r="C1861" s="61" t="s">
        <v>1081</v>
      </c>
      <c r="E1861" s="61" t="s">
        <v>2</v>
      </c>
      <c r="F1861" s="61" t="s">
        <v>1</v>
      </c>
      <c r="G1861" s="61">
        <v>41006</v>
      </c>
    </row>
    <row r="1862" spans="1:25" x14ac:dyDescent="0.25">
      <c r="A1862" s="61">
        <v>2263723</v>
      </c>
      <c r="B1862" s="61" t="s">
        <v>2584</v>
      </c>
      <c r="C1862" s="61" t="s">
        <v>2585</v>
      </c>
      <c r="E1862" s="61" t="s">
        <v>3</v>
      </c>
      <c r="F1862" s="61" t="s">
        <v>0</v>
      </c>
      <c r="G1862" s="61">
        <v>37027</v>
      </c>
    </row>
    <row r="1863" spans="1:25" x14ac:dyDescent="0.25">
      <c r="A1863" s="61">
        <v>2264244</v>
      </c>
      <c r="B1863" s="61" t="s">
        <v>2586</v>
      </c>
      <c r="C1863" s="61" t="s">
        <v>548</v>
      </c>
      <c r="E1863" s="61" t="s">
        <v>2</v>
      </c>
      <c r="F1863" s="61" t="s">
        <v>0</v>
      </c>
      <c r="G1863" s="61">
        <v>45043</v>
      </c>
    </row>
    <row r="1864" spans="1:25" x14ac:dyDescent="0.25">
      <c r="A1864" s="61">
        <v>2264246</v>
      </c>
      <c r="B1864" s="61" t="s">
        <v>1774</v>
      </c>
      <c r="C1864" s="61" t="s">
        <v>2587</v>
      </c>
      <c r="E1864" s="61" t="s">
        <v>3</v>
      </c>
      <c r="F1864" s="61" t="s">
        <v>1</v>
      </c>
      <c r="G1864" s="61">
        <v>45043</v>
      </c>
    </row>
    <row r="1865" spans="1:25" x14ac:dyDescent="0.25">
      <c r="A1865" s="61">
        <v>2264277</v>
      </c>
      <c r="B1865" s="61" t="s">
        <v>2588</v>
      </c>
      <c r="C1865" s="61" t="s">
        <v>2589</v>
      </c>
      <c r="E1865" s="61" t="s">
        <v>3</v>
      </c>
      <c r="F1865" s="61" t="s">
        <v>1</v>
      </c>
      <c r="G1865" s="61">
        <v>18003</v>
      </c>
    </row>
    <row r="1866" spans="1:25" x14ac:dyDescent="0.25">
      <c r="A1866" s="61">
        <v>2264309</v>
      </c>
      <c r="B1866" s="61" t="s">
        <v>2296</v>
      </c>
      <c r="C1866" s="61" t="s">
        <v>194</v>
      </c>
      <c r="E1866" s="61" t="s">
        <v>2</v>
      </c>
      <c r="F1866" s="61" t="s">
        <v>0</v>
      </c>
      <c r="G1866" s="61">
        <v>45045</v>
      </c>
    </row>
    <row r="1867" spans="1:25" x14ac:dyDescent="0.25">
      <c r="A1867" s="61">
        <v>2264358</v>
      </c>
      <c r="B1867" s="61" t="s">
        <v>2590</v>
      </c>
      <c r="C1867" s="61" t="s">
        <v>839</v>
      </c>
      <c r="E1867" s="61" t="s">
        <v>2</v>
      </c>
      <c r="F1867" s="61" t="s">
        <v>1</v>
      </c>
      <c r="G1867" s="61">
        <v>41003</v>
      </c>
    </row>
    <row r="1868" spans="1:25" x14ac:dyDescent="0.25">
      <c r="A1868" s="61">
        <v>2264830</v>
      </c>
      <c r="B1868" s="61" t="s">
        <v>2591</v>
      </c>
      <c r="C1868" s="61" t="s">
        <v>211</v>
      </c>
      <c r="E1868" s="61" t="s">
        <v>3</v>
      </c>
      <c r="F1868" s="61" t="s">
        <v>0</v>
      </c>
      <c r="G1868" s="61">
        <v>18003</v>
      </c>
    </row>
    <row r="1869" spans="1:25" x14ac:dyDescent="0.25">
      <c r="A1869" s="61">
        <v>2264969</v>
      </c>
      <c r="B1869" s="61" t="s">
        <v>2592</v>
      </c>
      <c r="C1869" s="61" t="s">
        <v>421</v>
      </c>
      <c r="E1869" s="61" t="s">
        <v>3</v>
      </c>
      <c r="F1869" s="61" t="s">
        <v>1</v>
      </c>
      <c r="G1869" s="61">
        <v>18003</v>
      </c>
    </row>
    <row r="1870" spans="1:25" x14ac:dyDescent="0.25">
      <c r="A1870" s="61">
        <v>2265645</v>
      </c>
      <c r="B1870" s="61" t="s">
        <v>919</v>
      </c>
      <c r="C1870" s="61" t="s">
        <v>267</v>
      </c>
      <c r="E1870" s="61" t="s">
        <v>2</v>
      </c>
      <c r="F1870" s="61" t="s">
        <v>1</v>
      </c>
      <c r="G1870" s="61">
        <v>18035</v>
      </c>
    </row>
    <row r="1871" spans="1:25" x14ac:dyDescent="0.25">
      <c r="A1871" s="61">
        <v>2266213</v>
      </c>
      <c r="B1871" s="61" t="s">
        <v>2593</v>
      </c>
      <c r="C1871" s="61" t="s">
        <v>2412</v>
      </c>
      <c r="E1871" s="61" t="s">
        <v>2</v>
      </c>
      <c r="F1871" s="61" t="s">
        <v>1</v>
      </c>
      <c r="G1871" s="61">
        <v>45044</v>
      </c>
    </row>
    <row r="1872" spans="1:25" x14ac:dyDescent="0.25">
      <c r="A1872" s="61">
        <v>2266459</v>
      </c>
      <c r="B1872" s="61" t="s">
        <v>2594</v>
      </c>
      <c r="C1872" s="61" t="s">
        <v>329</v>
      </c>
      <c r="E1872" s="61" t="s">
        <v>2</v>
      </c>
      <c r="F1872" s="61" t="s">
        <v>0</v>
      </c>
      <c r="G1872" s="61">
        <v>37023</v>
      </c>
    </row>
    <row r="1873" spans="1:7" x14ac:dyDescent="0.25">
      <c r="A1873" s="61">
        <v>2266464</v>
      </c>
      <c r="B1873" s="61" t="s">
        <v>2595</v>
      </c>
      <c r="C1873" s="61" t="s">
        <v>2596</v>
      </c>
      <c r="E1873" s="61" t="s">
        <v>2</v>
      </c>
      <c r="F1873" s="61" t="s">
        <v>1</v>
      </c>
      <c r="G1873" s="61">
        <v>37023</v>
      </c>
    </row>
    <row r="1874" spans="1:7" x14ac:dyDescent="0.25">
      <c r="A1874" s="61">
        <v>2266465</v>
      </c>
      <c r="B1874" s="61" t="s">
        <v>2597</v>
      </c>
      <c r="C1874" s="61" t="s">
        <v>354</v>
      </c>
      <c r="E1874" s="61" t="s">
        <v>3</v>
      </c>
      <c r="F1874" s="61" t="s">
        <v>1</v>
      </c>
      <c r="G1874" s="61">
        <v>37023</v>
      </c>
    </row>
    <row r="1875" spans="1:7" x14ac:dyDescent="0.25">
      <c r="A1875" s="61">
        <v>2266467</v>
      </c>
      <c r="B1875" s="61" t="s">
        <v>2597</v>
      </c>
      <c r="C1875" s="61" t="s">
        <v>839</v>
      </c>
      <c r="E1875" s="61" t="s">
        <v>3</v>
      </c>
      <c r="F1875" s="61" t="s">
        <v>1</v>
      </c>
      <c r="G1875" s="61">
        <v>37023</v>
      </c>
    </row>
    <row r="1876" spans="1:7" x14ac:dyDescent="0.25">
      <c r="A1876" s="61">
        <v>2266521</v>
      </c>
      <c r="B1876" s="61" t="s">
        <v>2598</v>
      </c>
      <c r="C1876" s="61" t="s">
        <v>2599</v>
      </c>
      <c r="E1876" s="61" t="s">
        <v>3</v>
      </c>
      <c r="F1876" s="61" t="s">
        <v>0</v>
      </c>
      <c r="G1876" s="61">
        <v>37027</v>
      </c>
    </row>
    <row r="1877" spans="1:7" x14ac:dyDescent="0.25">
      <c r="A1877" s="61">
        <v>2267146</v>
      </c>
      <c r="B1877" s="61" t="s">
        <v>1691</v>
      </c>
      <c r="C1877" s="61" t="s">
        <v>2600</v>
      </c>
      <c r="E1877" s="61" t="s">
        <v>3</v>
      </c>
      <c r="F1877" s="61" t="s">
        <v>0</v>
      </c>
      <c r="G1877" s="61">
        <v>37042</v>
      </c>
    </row>
    <row r="1878" spans="1:7" x14ac:dyDescent="0.25">
      <c r="A1878" s="61">
        <v>2267183</v>
      </c>
      <c r="B1878" s="61" t="s">
        <v>2499</v>
      </c>
      <c r="C1878" s="61" t="s">
        <v>2601</v>
      </c>
      <c r="E1878" s="61" t="s">
        <v>3</v>
      </c>
      <c r="F1878" s="61" t="s">
        <v>1</v>
      </c>
      <c r="G1878" s="61">
        <v>37027</v>
      </c>
    </row>
    <row r="1879" spans="1:7" x14ac:dyDescent="0.25">
      <c r="A1879" s="61">
        <v>2267280</v>
      </c>
      <c r="B1879" s="61" t="s">
        <v>2602</v>
      </c>
      <c r="C1879" s="61" t="s">
        <v>739</v>
      </c>
      <c r="E1879" s="61" t="s">
        <v>3</v>
      </c>
      <c r="F1879" s="61" t="s">
        <v>0</v>
      </c>
      <c r="G1879" s="61">
        <v>37023</v>
      </c>
    </row>
    <row r="1880" spans="1:7" x14ac:dyDescent="0.25">
      <c r="A1880" s="61">
        <v>2267306</v>
      </c>
      <c r="B1880" s="61" t="s">
        <v>2603</v>
      </c>
      <c r="C1880" s="61" t="s">
        <v>194</v>
      </c>
      <c r="E1880" s="61" t="s">
        <v>2</v>
      </c>
      <c r="F1880" s="61" t="s">
        <v>0</v>
      </c>
      <c r="G1880" s="61">
        <v>36014</v>
      </c>
    </row>
    <row r="1881" spans="1:7" x14ac:dyDescent="0.25">
      <c r="A1881" s="61">
        <v>2267430</v>
      </c>
      <c r="B1881" s="61" t="s">
        <v>1349</v>
      </c>
      <c r="C1881" s="61" t="s">
        <v>307</v>
      </c>
      <c r="E1881" s="61" t="s">
        <v>3</v>
      </c>
      <c r="F1881" s="61" t="s">
        <v>1</v>
      </c>
      <c r="G1881" s="61">
        <v>28024</v>
      </c>
    </row>
    <row r="1882" spans="1:7" x14ac:dyDescent="0.25">
      <c r="A1882" s="61">
        <v>2267573</v>
      </c>
      <c r="B1882" s="61" t="s">
        <v>2604</v>
      </c>
      <c r="C1882" s="61" t="s">
        <v>739</v>
      </c>
      <c r="E1882" s="61" t="s">
        <v>3</v>
      </c>
      <c r="F1882" s="61" t="s">
        <v>0</v>
      </c>
      <c r="G1882" s="61">
        <v>28009</v>
      </c>
    </row>
    <row r="1883" spans="1:7" x14ac:dyDescent="0.25">
      <c r="A1883" s="61">
        <v>2267656</v>
      </c>
      <c r="B1883" s="61" t="s">
        <v>2605</v>
      </c>
      <c r="C1883" s="61" t="s">
        <v>1544</v>
      </c>
      <c r="E1883" s="61" t="s">
        <v>3</v>
      </c>
      <c r="F1883" s="61" t="s">
        <v>1</v>
      </c>
      <c r="G1883" s="61">
        <v>37042</v>
      </c>
    </row>
    <row r="1884" spans="1:7" x14ac:dyDescent="0.25">
      <c r="A1884" s="61">
        <v>2267668</v>
      </c>
      <c r="B1884" s="61" t="s">
        <v>1881</v>
      </c>
      <c r="C1884" s="61" t="s">
        <v>2606</v>
      </c>
      <c r="E1884" s="61" t="s">
        <v>2</v>
      </c>
      <c r="F1884" s="61" t="s">
        <v>0</v>
      </c>
      <c r="G1884" s="61">
        <v>45003</v>
      </c>
    </row>
    <row r="1885" spans="1:7" x14ac:dyDescent="0.25">
      <c r="A1885" s="61">
        <v>2267680</v>
      </c>
      <c r="B1885" s="61" t="s">
        <v>2607</v>
      </c>
      <c r="C1885" s="61" t="s">
        <v>524</v>
      </c>
      <c r="E1885" s="61" t="s">
        <v>3</v>
      </c>
      <c r="F1885" s="61" t="s">
        <v>0</v>
      </c>
      <c r="G1885" s="61">
        <v>45003</v>
      </c>
    </row>
    <row r="1886" spans="1:7" x14ac:dyDescent="0.25">
      <c r="A1886" s="61">
        <v>2268932</v>
      </c>
      <c r="B1886" s="61" t="s">
        <v>2608</v>
      </c>
      <c r="C1886" s="61" t="s">
        <v>327</v>
      </c>
      <c r="E1886" s="61" t="s">
        <v>3</v>
      </c>
      <c r="F1886" s="61" t="s">
        <v>0</v>
      </c>
      <c r="G1886" s="61">
        <v>41003</v>
      </c>
    </row>
    <row r="1887" spans="1:7" x14ac:dyDescent="0.25">
      <c r="A1887" s="61">
        <v>2269183</v>
      </c>
      <c r="B1887" s="61" t="s">
        <v>2609</v>
      </c>
      <c r="C1887" s="61" t="s">
        <v>389</v>
      </c>
      <c r="E1887" s="61" t="s">
        <v>2</v>
      </c>
      <c r="F1887" s="61" t="s">
        <v>0</v>
      </c>
      <c r="G1887" s="61">
        <v>28037</v>
      </c>
    </row>
    <row r="1888" spans="1:7" x14ac:dyDescent="0.25">
      <c r="A1888" s="61">
        <v>2269683</v>
      </c>
      <c r="B1888" s="61" t="s">
        <v>2610</v>
      </c>
      <c r="C1888" s="61" t="s">
        <v>2611</v>
      </c>
      <c r="E1888" s="61" t="s">
        <v>3</v>
      </c>
      <c r="F1888" s="61" t="s">
        <v>0</v>
      </c>
      <c r="G1888" s="61">
        <v>18003</v>
      </c>
    </row>
    <row r="1889" spans="1:7" x14ac:dyDescent="0.25">
      <c r="A1889" s="61">
        <v>2270473</v>
      </c>
      <c r="B1889" s="61" t="s">
        <v>2612</v>
      </c>
      <c r="C1889" s="61" t="s">
        <v>815</v>
      </c>
      <c r="E1889" s="61" t="s">
        <v>3</v>
      </c>
      <c r="F1889" s="61" t="s">
        <v>0</v>
      </c>
      <c r="G1889" s="61">
        <v>45053</v>
      </c>
    </row>
    <row r="1890" spans="1:7" x14ac:dyDescent="0.25">
      <c r="A1890" s="61">
        <v>2271229</v>
      </c>
      <c r="B1890" s="61" t="s">
        <v>2613</v>
      </c>
      <c r="C1890" s="61" t="s">
        <v>550</v>
      </c>
      <c r="E1890" s="61" t="s">
        <v>2</v>
      </c>
      <c r="F1890" s="61" t="s">
        <v>1</v>
      </c>
      <c r="G1890" s="61">
        <v>41012</v>
      </c>
    </row>
    <row r="1891" spans="1:7" x14ac:dyDescent="0.25">
      <c r="A1891" s="61">
        <v>2272090</v>
      </c>
      <c r="B1891" s="61" t="s">
        <v>2614</v>
      </c>
      <c r="C1891" s="61" t="s">
        <v>540</v>
      </c>
      <c r="E1891" s="61" t="s">
        <v>2</v>
      </c>
      <c r="F1891" s="61" t="s">
        <v>0</v>
      </c>
      <c r="G1891" s="61">
        <v>37048</v>
      </c>
    </row>
    <row r="1892" spans="1:7" x14ac:dyDescent="0.25">
      <c r="A1892" s="61">
        <v>2272112</v>
      </c>
      <c r="B1892" s="61" t="s">
        <v>2496</v>
      </c>
      <c r="C1892" s="61" t="s">
        <v>2615</v>
      </c>
      <c r="E1892" s="61" t="s">
        <v>2</v>
      </c>
      <c r="F1892" s="61" t="s">
        <v>1</v>
      </c>
      <c r="G1892" s="61">
        <v>45003</v>
      </c>
    </row>
    <row r="1893" spans="1:7" x14ac:dyDescent="0.25">
      <c r="A1893" s="61">
        <v>2272539</v>
      </c>
      <c r="B1893" s="61" t="s">
        <v>2616</v>
      </c>
      <c r="C1893" s="61" t="s">
        <v>950</v>
      </c>
      <c r="E1893" s="61" t="s">
        <v>3</v>
      </c>
      <c r="F1893" s="61" t="s">
        <v>0</v>
      </c>
      <c r="G1893" s="61">
        <v>28029</v>
      </c>
    </row>
    <row r="1894" spans="1:7" x14ac:dyDescent="0.25">
      <c r="A1894" s="61">
        <v>2272566</v>
      </c>
      <c r="B1894" s="61" t="s">
        <v>2617</v>
      </c>
      <c r="C1894" s="61" t="s">
        <v>2618</v>
      </c>
      <c r="E1894" s="61" t="s">
        <v>3</v>
      </c>
      <c r="F1894" s="61" t="s">
        <v>1</v>
      </c>
      <c r="G1894" s="61">
        <v>28029</v>
      </c>
    </row>
    <row r="1895" spans="1:7" x14ac:dyDescent="0.25">
      <c r="A1895" s="61">
        <v>2272593</v>
      </c>
      <c r="B1895" s="61" t="s">
        <v>2619</v>
      </c>
      <c r="C1895" s="61" t="s">
        <v>1418</v>
      </c>
      <c r="E1895" s="61" t="s">
        <v>2</v>
      </c>
      <c r="F1895" s="61" t="s">
        <v>1</v>
      </c>
      <c r="G1895" s="61">
        <v>28029</v>
      </c>
    </row>
    <row r="1896" spans="1:7" x14ac:dyDescent="0.25">
      <c r="A1896" s="61">
        <v>2272898</v>
      </c>
      <c r="B1896" s="61" t="s">
        <v>2620</v>
      </c>
      <c r="C1896" s="61" t="s">
        <v>443</v>
      </c>
      <c r="E1896" s="61" t="s">
        <v>2</v>
      </c>
      <c r="F1896" s="61" t="s">
        <v>0</v>
      </c>
      <c r="G1896" s="61">
        <v>37021</v>
      </c>
    </row>
    <row r="1897" spans="1:7" x14ac:dyDescent="0.25">
      <c r="A1897" s="61">
        <v>2272938</v>
      </c>
      <c r="B1897" s="61" t="s">
        <v>2621</v>
      </c>
      <c r="C1897" s="61" t="s">
        <v>1488</v>
      </c>
      <c r="E1897" s="61" t="s">
        <v>2</v>
      </c>
      <c r="F1897" s="61" t="s">
        <v>1</v>
      </c>
      <c r="G1897" s="61">
        <v>37021</v>
      </c>
    </row>
    <row r="1898" spans="1:7" x14ac:dyDescent="0.25">
      <c r="A1898" s="61">
        <v>2273232</v>
      </c>
      <c r="B1898" s="61" t="s">
        <v>2622</v>
      </c>
      <c r="C1898" s="61" t="s">
        <v>203</v>
      </c>
      <c r="E1898" s="61" t="s">
        <v>2</v>
      </c>
      <c r="F1898" s="61" t="s">
        <v>0</v>
      </c>
      <c r="G1898" s="61">
        <v>45038</v>
      </c>
    </row>
    <row r="1899" spans="1:7" x14ac:dyDescent="0.25">
      <c r="A1899" s="61">
        <v>2273238</v>
      </c>
      <c r="B1899" s="61" t="s">
        <v>2623</v>
      </c>
      <c r="C1899" s="61" t="s">
        <v>751</v>
      </c>
      <c r="E1899" s="61" t="s">
        <v>2</v>
      </c>
      <c r="F1899" s="61" t="s">
        <v>0</v>
      </c>
      <c r="G1899" s="61">
        <v>45038</v>
      </c>
    </row>
    <row r="1900" spans="1:7" x14ac:dyDescent="0.25">
      <c r="A1900" s="61">
        <v>2273257</v>
      </c>
      <c r="B1900" s="61" t="s">
        <v>861</v>
      </c>
      <c r="C1900" s="61" t="s">
        <v>915</v>
      </c>
      <c r="E1900" s="61" t="s">
        <v>2</v>
      </c>
      <c r="F1900" s="61" t="s">
        <v>1</v>
      </c>
      <c r="G1900" s="61">
        <v>45044</v>
      </c>
    </row>
    <row r="1901" spans="1:7" x14ac:dyDescent="0.25">
      <c r="A1901" s="61">
        <v>2273298</v>
      </c>
      <c r="B1901" s="61" t="s">
        <v>2624</v>
      </c>
      <c r="C1901" s="61" t="s">
        <v>368</v>
      </c>
      <c r="E1901" s="61" t="s">
        <v>3</v>
      </c>
      <c r="F1901" s="61" t="s">
        <v>1</v>
      </c>
      <c r="G1901" s="61">
        <v>18036</v>
      </c>
    </row>
    <row r="1902" spans="1:7" x14ac:dyDescent="0.25">
      <c r="A1902" s="61">
        <v>2273371</v>
      </c>
      <c r="B1902" s="61" t="s">
        <v>2625</v>
      </c>
      <c r="C1902" s="61" t="s">
        <v>2626</v>
      </c>
      <c r="E1902" s="61" t="s">
        <v>3</v>
      </c>
      <c r="F1902" s="61" t="s">
        <v>0</v>
      </c>
      <c r="G1902" s="61">
        <v>37021</v>
      </c>
    </row>
    <row r="1903" spans="1:7" x14ac:dyDescent="0.25">
      <c r="A1903" s="61">
        <v>2273405</v>
      </c>
      <c r="B1903" s="61" t="s">
        <v>2627</v>
      </c>
      <c r="C1903" s="61" t="s">
        <v>1502</v>
      </c>
      <c r="E1903" s="61" t="s">
        <v>2</v>
      </c>
      <c r="F1903" s="61" t="s">
        <v>1</v>
      </c>
      <c r="G1903" s="61">
        <v>37042</v>
      </c>
    </row>
    <row r="1904" spans="1:7" x14ac:dyDescent="0.25">
      <c r="A1904" s="61">
        <v>2273412</v>
      </c>
      <c r="B1904" s="61" t="s">
        <v>2628</v>
      </c>
      <c r="C1904" s="61" t="s">
        <v>2629</v>
      </c>
      <c r="E1904" s="61" t="s">
        <v>3</v>
      </c>
      <c r="F1904" s="61" t="s">
        <v>1</v>
      </c>
      <c r="G1904" s="61">
        <v>37042</v>
      </c>
    </row>
    <row r="1905" spans="1:7" x14ac:dyDescent="0.25">
      <c r="A1905" s="61">
        <v>2273416</v>
      </c>
      <c r="B1905" s="61" t="s">
        <v>2630</v>
      </c>
      <c r="C1905" s="61" t="s">
        <v>2631</v>
      </c>
      <c r="E1905" s="61" t="s">
        <v>2</v>
      </c>
      <c r="F1905" s="61" t="s">
        <v>1</v>
      </c>
      <c r="G1905" s="61">
        <v>37042</v>
      </c>
    </row>
    <row r="1906" spans="1:7" x14ac:dyDescent="0.25">
      <c r="A1906" s="61">
        <v>2273420</v>
      </c>
      <c r="B1906" s="61" t="s">
        <v>2632</v>
      </c>
      <c r="C1906" s="61" t="s">
        <v>779</v>
      </c>
      <c r="E1906" s="61" t="s">
        <v>3</v>
      </c>
      <c r="F1906" s="61" t="s">
        <v>0</v>
      </c>
      <c r="G1906" s="61">
        <v>37042</v>
      </c>
    </row>
    <row r="1907" spans="1:7" x14ac:dyDescent="0.25">
      <c r="A1907" s="61">
        <v>2273860</v>
      </c>
      <c r="B1907" s="61" t="s">
        <v>2633</v>
      </c>
      <c r="C1907" s="61" t="s">
        <v>469</v>
      </c>
      <c r="E1907" s="61" t="s">
        <v>3</v>
      </c>
      <c r="F1907" s="61" t="s">
        <v>0</v>
      </c>
      <c r="G1907" s="61">
        <v>18039</v>
      </c>
    </row>
    <row r="1908" spans="1:7" x14ac:dyDescent="0.25">
      <c r="A1908" s="61">
        <v>2274978</v>
      </c>
      <c r="B1908" s="61" t="s">
        <v>2634</v>
      </c>
      <c r="C1908" s="61" t="s">
        <v>237</v>
      </c>
      <c r="E1908" s="61" t="s">
        <v>2</v>
      </c>
      <c r="F1908" s="61" t="s">
        <v>0</v>
      </c>
      <c r="G1908" s="61">
        <v>41006</v>
      </c>
    </row>
    <row r="1909" spans="1:7" x14ac:dyDescent="0.25">
      <c r="A1909" s="61">
        <v>2275008</v>
      </c>
      <c r="B1909" s="61" t="s">
        <v>2490</v>
      </c>
      <c r="C1909" s="61" t="s">
        <v>269</v>
      </c>
      <c r="E1909" s="61" t="s">
        <v>3</v>
      </c>
      <c r="F1909" s="61" t="s">
        <v>1</v>
      </c>
      <c r="G1909" s="61">
        <v>41006</v>
      </c>
    </row>
    <row r="1910" spans="1:7" x14ac:dyDescent="0.25">
      <c r="A1910" s="61">
        <v>2275010</v>
      </c>
      <c r="B1910" s="61" t="s">
        <v>2490</v>
      </c>
      <c r="C1910" s="61" t="s">
        <v>227</v>
      </c>
      <c r="E1910" s="61" t="s">
        <v>2</v>
      </c>
      <c r="F1910" s="61" t="s">
        <v>0</v>
      </c>
      <c r="G1910" s="61">
        <v>41006</v>
      </c>
    </row>
    <row r="1911" spans="1:7" x14ac:dyDescent="0.25">
      <c r="A1911" s="61">
        <v>2275017</v>
      </c>
      <c r="B1911" s="61" t="s">
        <v>2635</v>
      </c>
      <c r="C1911" s="61" t="s">
        <v>2636</v>
      </c>
      <c r="E1911" s="61" t="s">
        <v>3</v>
      </c>
      <c r="F1911" s="61" t="s">
        <v>1</v>
      </c>
      <c r="G1911" s="61">
        <v>41006</v>
      </c>
    </row>
    <row r="1912" spans="1:7" x14ac:dyDescent="0.25">
      <c r="A1912" s="61">
        <v>2275032</v>
      </c>
      <c r="B1912" s="61" t="s">
        <v>2637</v>
      </c>
      <c r="C1912" s="61" t="s">
        <v>348</v>
      </c>
      <c r="E1912" s="61" t="s">
        <v>2</v>
      </c>
      <c r="F1912" s="61" t="s">
        <v>1</v>
      </c>
      <c r="G1912" s="61">
        <v>41006</v>
      </c>
    </row>
    <row r="1913" spans="1:7" x14ac:dyDescent="0.25">
      <c r="A1913" s="61">
        <v>2275375</v>
      </c>
      <c r="B1913" s="61" t="s">
        <v>2638</v>
      </c>
      <c r="C1913" s="61" t="s">
        <v>950</v>
      </c>
      <c r="E1913" s="61" t="s">
        <v>2</v>
      </c>
      <c r="F1913" s="61" t="s">
        <v>0</v>
      </c>
      <c r="G1913" s="61">
        <v>45016</v>
      </c>
    </row>
    <row r="1914" spans="1:7" x14ac:dyDescent="0.25">
      <c r="A1914" s="61">
        <v>2275392</v>
      </c>
      <c r="B1914" s="61" t="s">
        <v>2639</v>
      </c>
      <c r="C1914" s="61" t="s">
        <v>2640</v>
      </c>
      <c r="E1914" s="61" t="s">
        <v>2</v>
      </c>
      <c r="F1914" s="61" t="s">
        <v>0</v>
      </c>
      <c r="G1914" s="61">
        <v>37023</v>
      </c>
    </row>
    <row r="1915" spans="1:7" x14ac:dyDescent="0.25">
      <c r="A1915" s="61">
        <v>2275404</v>
      </c>
      <c r="B1915" s="61" t="s">
        <v>2641</v>
      </c>
      <c r="C1915" s="61" t="s">
        <v>2642</v>
      </c>
      <c r="E1915" s="61" t="s">
        <v>3</v>
      </c>
      <c r="F1915" s="61" t="s">
        <v>0</v>
      </c>
      <c r="G1915" s="61">
        <v>37023</v>
      </c>
    </row>
    <row r="1916" spans="1:7" x14ac:dyDescent="0.25">
      <c r="A1916" s="61">
        <v>2275723</v>
      </c>
      <c r="B1916" s="61" t="s">
        <v>2643</v>
      </c>
      <c r="C1916" s="61" t="s">
        <v>231</v>
      </c>
      <c r="E1916" s="61" t="s">
        <v>2</v>
      </c>
      <c r="F1916" s="61" t="s">
        <v>1</v>
      </c>
      <c r="G1916" s="61">
        <v>18003</v>
      </c>
    </row>
    <row r="1917" spans="1:7" x14ac:dyDescent="0.25">
      <c r="A1917" s="61">
        <v>2275836</v>
      </c>
      <c r="B1917" s="61" t="s">
        <v>2644</v>
      </c>
      <c r="C1917" s="61" t="s">
        <v>274</v>
      </c>
      <c r="E1917" s="61" t="s">
        <v>3</v>
      </c>
      <c r="F1917" s="61" t="s">
        <v>0</v>
      </c>
      <c r="G1917" s="61">
        <v>45044</v>
      </c>
    </row>
    <row r="1918" spans="1:7" x14ac:dyDescent="0.25">
      <c r="A1918" s="61">
        <v>2276011</v>
      </c>
      <c r="B1918" s="61" t="s">
        <v>2645</v>
      </c>
      <c r="C1918" s="61" t="s">
        <v>261</v>
      </c>
      <c r="E1918" s="61" t="s">
        <v>3</v>
      </c>
      <c r="F1918" s="61" t="s">
        <v>1</v>
      </c>
      <c r="G1918" s="61">
        <v>37023</v>
      </c>
    </row>
    <row r="1919" spans="1:7" x14ac:dyDescent="0.25">
      <c r="A1919" s="61">
        <v>2276024</v>
      </c>
      <c r="B1919" s="61" t="s">
        <v>2646</v>
      </c>
      <c r="C1919" s="61" t="s">
        <v>2647</v>
      </c>
      <c r="E1919" s="61" t="s">
        <v>2</v>
      </c>
      <c r="F1919" s="61" t="s">
        <v>1</v>
      </c>
      <c r="G1919" s="61">
        <v>37023</v>
      </c>
    </row>
    <row r="1920" spans="1:7" x14ac:dyDescent="0.25">
      <c r="A1920" s="61">
        <v>2276781</v>
      </c>
      <c r="B1920" s="61" t="s">
        <v>2648</v>
      </c>
      <c r="C1920" s="61" t="s">
        <v>2649</v>
      </c>
      <c r="E1920" s="61" t="s">
        <v>3</v>
      </c>
      <c r="F1920" s="61" t="s">
        <v>1</v>
      </c>
      <c r="G1920" s="61">
        <v>28037</v>
      </c>
    </row>
    <row r="1921" spans="1:7" x14ac:dyDescent="0.25">
      <c r="A1921" s="61">
        <v>2276786</v>
      </c>
      <c r="B1921" s="61" t="s">
        <v>2650</v>
      </c>
      <c r="C1921" s="61" t="s">
        <v>2651</v>
      </c>
      <c r="E1921" s="61" t="s">
        <v>3</v>
      </c>
      <c r="F1921" s="61" t="s">
        <v>1</v>
      </c>
      <c r="G1921" s="61">
        <v>28037</v>
      </c>
    </row>
    <row r="1922" spans="1:7" x14ac:dyDescent="0.25">
      <c r="A1922" s="61">
        <v>2277079</v>
      </c>
      <c r="B1922" s="61" t="s">
        <v>2652</v>
      </c>
      <c r="C1922" s="61" t="s">
        <v>2273</v>
      </c>
      <c r="E1922" s="61" t="s">
        <v>2</v>
      </c>
      <c r="F1922" s="61" t="s">
        <v>1</v>
      </c>
      <c r="G1922" s="61">
        <v>37042</v>
      </c>
    </row>
    <row r="1923" spans="1:7" x14ac:dyDescent="0.25">
      <c r="A1923" s="61">
        <v>2277089</v>
      </c>
      <c r="B1923" s="61" t="s">
        <v>2653</v>
      </c>
      <c r="C1923" s="61" t="s">
        <v>2654</v>
      </c>
      <c r="E1923" s="61" t="s">
        <v>3</v>
      </c>
      <c r="F1923" s="61" t="s">
        <v>1</v>
      </c>
      <c r="G1923" s="61">
        <v>37042</v>
      </c>
    </row>
    <row r="1924" spans="1:7" x14ac:dyDescent="0.25">
      <c r="A1924" s="61">
        <v>2277340</v>
      </c>
      <c r="B1924" s="61" t="s">
        <v>2655</v>
      </c>
      <c r="C1924" s="61" t="s">
        <v>2656</v>
      </c>
      <c r="E1924" s="61" t="s">
        <v>2</v>
      </c>
      <c r="F1924" s="61" t="s">
        <v>1</v>
      </c>
      <c r="G1924" s="61">
        <v>37048</v>
      </c>
    </row>
    <row r="1925" spans="1:7" x14ac:dyDescent="0.25">
      <c r="A1925" s="61">
        <v>2277465</v>
      </c>
      <c r="B1925" s="61" t="s">
        <v>2657</v>
      </c>
      <c r="C1925" s="61" t="s">
        <v>2658</v>
      </c>
      <c r="E1925" s="61" t="s">
        <v>3</v>
      </c>
      <c r="F1925" s="61" t="s">
        <v>1</v>
      </c>
      <c r="G1925" s="61">
        <v>41026</v>
      </c>
    </row>
    <row r="1926" spans="1:7" x14ac:dyDescent="0.25">
      <c r="A1926" s="61">
        <v>2277476</v>
      </c>
      <c r="B1926" s="61" t="s">
        <v>2659</v>
      </c>
      <c r="C1926" s="61" t="s">
        <v>556</v>
      </c>
      <c r="E1926" s="61" t="s">
        <v>3</v>
      </c>
      <c r="F1926" s="61" t="s">
        <v>0</v>
      </c>
      <c r="G1926" s="61">
        <v>41026</v>
      </c>
    </row>
    <row r="1927" spans="1:7" x14ac:dyDescent="0.25">
      <c r="A1927" s="61">
        <v>2277549</v>
      </c>
      <c r="B1927" s="61" t="s">
        <v>2660</v>
      </c>
      <c r="C1927" s="61" t="s">
        <v>2216</v>
      </c>
      <c r="E1927" s="61" t="s">
        <v>3</v>
      </c>
      <c r="F1927" s="61" t="s">
        <v>1</v>
      </c>
      <c r="G1927" s="61">
        <v>36014</v>
      </c>
    </row>
    <row r="1928" spans="1:7" x14ac:dyDescent="0.25">
      <c r="A1928" s="61">
        <v>2278248</v>
      </c>
      <c r="B1928" s="61" t="s">
        <v>2024</v>
      </c>
      <c r="C1928" s="61" t="s">
        <v>679</v>
      </c>
      <c r="E1928" s="61" t="s">
        <v>2</v>
      </c>
      <c r="F1928" s="61" t="s">
        <v>0</v>
      </c>
      <c r="G1928" s="61">
        <v>41024</v>
      </c>
    </row>
    <row r="1929" spans="1:7" x14ac:dyDescent="0.25">
      <c r="A1929" s="61">
        <v>2278669</v>
      </c>
      <c r="B1929" s="61" t="s">
        <v>2661</v>
      </c>
      <c r="C1929" s="61" t="s">
        <v>297</v>
      </c>
      <c r="E1929" s="61" t="s">
        <v>3</v>
      </c>
      <c r="F1929" s="61" t="s">
        <v>0</v>
      </c>
      <c r="G1929" s="61">
        <v>41002</v>
      </c>
    </row>
    <row r="1930" spans="1:7" x14ac:dyDescent="0.25">
      <c r="A1930" s="61">
        <v>2278695</v>
      </c>
      <c r="B1930" s="61" t="s">
        <v>2662</v>
      </c>
      <c r="C1930" s="61" t="s">
        <v>338</v>
      </c>
      <c r="E1930" s="61" t="s">
        <v>3</v>
      </c>
      <c r="F1930" s="61" t="s">
        <v>1</v>
      </c>
      <c r="G1930" s="61">
        <v>28029</v>
      </c>
    </row>
    <row r="1931" spans="1:7" x14ac:dyDescent="0.25">
      <c r="A1931" s="61">
        <v>2278903</v>
      </c>
      <c r="B1931" s="61" t="s">
        <v>1142</v>
      </c>
      <c r="C1931" s="61" t="s">
        <v>2663</v>
      </c>
      <c r="E1931" s="61" t="s">
        <v>3</v>
      </c>
      <c r="F1931" s="61" t="s">
        <v>0</v>
      </c>
      <c r="G1931" s="61">
        <v>37027</v>
      </c>
    </row>
    <row r="1932" spans="1:7" x14ac:dyDescent="0.25">
      <c r="A1932" s="61">
        <v>2278962</v>
      </c>
      <c r="B1932" s="61" t="s">
        <v>2664</v>
      </c>
      <c r="C1932" s="61" t="s">
        <v>556</v>
      </c>
      <c r="E1932" s="61" t="s">
        <v>3</v>
      </c>
      <c r="F1932" s="61" t="s">
        <v>0</v>
      </c>
      <c r="G1932" s="61">
        <v>18035</v>
      </c>
    </row>
    <row r="1933" spans="1:7" x14ac:dyDescent="0.25">
      <c r="A1933" s="61">
        <v>2279101</v>
      </c>
      <c r="B1933" s="61" t="s">
        <v>492</v>
      </c>
      <c r="C1933" s="61" t="s">
        <v>505</v>
      </c>
      <c r="E1933" s="61" t="s">
        <v>3</v>
      </c>
      <c r="F1933" s="61" t="s">
        <v>1</v>
      </c>
      <c r="G1933" s="61">
        <v>18035</v>
      </c>
    </row>
    <row r="1934" spans="1:7" x14ac:dyDescent="0.25">
      <c r="A1934" s="61">
        <v>2279130</v>
      </c>
      <c r="B1934" s="61" t="s">
        <v>2665</v>
      </c>
      <c r="C1934" s="61" t="s">
        <v>421</v>
      </c>
      <c r="E1934" s="61" t="s">
        <v>3</v>
      </c>
      <c r="F1934" s="61" t="s">
        <v>1</v>
      </c>
      <c r="G1934" s="61">
        <v>37016</v>
      </c>
    </row>
    <row r="1935" spans="1:7" x14ac:dyDescent="0.25">
      <c r="A1935" s="61">
        <v>2281250</v>
      </c>
      <c r="B1935" s="61" t="s">
        <v>1067</v>
      </c>
      <c r="C1935" s="61" t="s">
        <v>338</v>
      </c>
      <c r="E1935" s="61" t="s">
        <v>3</v>
      </c>
      <c r="F1935" s="61" t="s">
        <v>1</v>
      </c>
      <c r="G1935" s="61">
        <v>37021</v>
      </c>
    </row>
    <row r="1936" spans="1:7" x14ac:dyDescent="0.25">
      <c r="A1936" s="61">
        <v>2281261</v>
      </c>
      <c r="B1936" s="61" t="s">
        <v>2666</v>
      </c>
      <c r="C1936" s="61" t="s">
        <v>299</v>
      </c>
      <c r="E1936" s="61" t="s">
        <v>3</v>
      </c>
      <c r="F1936" s="61" t="s">
        <v>1</v>
      </c>
      <c r="G1936" s="61">
        <v>37021</v>
      </c>
    </row>
    <row r="1937" spans="1:7" x14ac:dyDescent="0.25">
      <c r="A1937" s="61">
        <v>2281268</v>
      </c>
      <c r="B1937" s="61" t="s">
        <v>2667</v>
      </c>
      <c r="C1937" s="61" t="s">
        <v>1252</v>
      </c>
      <c r="E1937" s="61" t="s">
        <v>3</v>
      </c>
      <c r="F1937" s="61" t="s">
        <v>0</v>
      </c>
      <c r="G1937" s="61">
        <v>37021</v>
      </c>
    </row>
    <row r="1938" spans="1:7" x14ac:dyDescent="0.25">
      <c r="A1938" s="61">
        <v>2281295</v>
      </c>
      <c r="B1938" s="61" t="s">
        <v>2668</v>
      </c>
      <c r="C1938" s="61" t="s">
        <v>940</v>
      </c>
      <c r="E1938" s="61" t="s">
        <v>3</v>
      </c>
      <c r="F1938" s="61" t="s">
        <v>1</v>
      </c>
      <c r="G1938" s="61">
        <v>37021</v>
      </c>
    </row>
    <row r="1939" spans="1:7" x14ac:dyDescent="0.25">
      <c r="A1939" s="61">
        <v>2281394</v>
      </c>
      <c r="B1939" s="61" t="s">
        <v>2669</v>
      </c>
      <c r="C1939" s="61" t="s">
        <v>2670</v>
      </c>
      <c r="E1939" s="61" t="s">
        <v>3</v>
      </c>
      <c r="F1939" s="61" t="s">
        <v>0</v>
      </c>
      <c r="G1939" s="61">
        <v>41006</v>
      </c>
    </row>
    <row r="1940" spans="1:7" x14ac:dyDescent="0.25">
      <c r="A1940" s="61">
        <v>2281507</v>
      </c>
      <c r="B1940" s="61" t="s">
        <v>2671</v>
      </c>
      <c r="C1940" s="61" t="s">
        <v>550</v>
      </c>
      <c r="E1940" s="61" t="s">
        <v>3</v>
      </c>
      <c r="F1940" s="61" t="s">
        <v>1</v>
      </c>
      <c r="G1940" s="61">
        <v>37048</v>
      </c>
    </row>
    <row r="1941" spans="1:7" x14ac:dyDescent="0.25">
      <c r="A1941" s="61">
        <v>2281557</v>
      </c>
      <c r="B1941" s="61" t="s">
        <v>2672</v>
      </c>
      <c r="C1941" s="61" t="s">
        <v>327</v>
      </c>
      <c r="E1941" s="61" t="s">
        <v>3</v>
      </c>
      <c r="F1941" s="61" t="s">
        <v>0</v>
      </c>
      <c r="G1941" s="61">
        <v>28030</v>
      </c>
    </row>
    <row r="1942" spans="1:7" x14ac:dyDescent="0.25">
      <c r="A1942" s="61">
        <v>2281614</v>
      </c>
      <c r="B1942" s="61" t="s">
        <v>710</v>
      </c>
      <c r="C1942" s="61" t="s">
        <v>641</v>
      </c>
      <c r="E1942" s="61" t="s">
        <v>3</v>
      </c>
      <c r="F1942" s="61" t="s">
        <v>1</v>
      </c>
      <c r="G1942" s="61">
        <v>37048</v>
      </c>
    </row>
    <row r="1943" spans="1:7" x14ac:dyDescent="0.25">
      <c r="A1943" s="61">
        <v>2281618</v>
      </c>
      <c r="B1943" s="61" t="s">
        <v>2673</v>
      </c>
      <c r="C1943" s="61" t="s">
        <v>1805</v>
      </c>
      <c r="E1943" s="61" t="s">
        <v>3</v>
      </c>
      <c r="F1943" s="61" t="s">
        <v>1</v>
      </c>
      <c r="G1943" s="61">
        <v>45008</v>
      </c>
    </row>
    <row r="1944" spans="1:7" x14ac:dyDescent="0.25">
      <c r="A1944" s="61">
        <v>2281755</v>
      </c>
      <c r="B1944" s="61" t="s">
        <v>2674</v>
      </c>
      <c r="C1944" s="61" t="s">
        <v>1272</v>
      </c>
      <c r="E1944" s="61" t="s">
        <v>3</v>
      </c>
      <c r="F1944" s="61" t="s">
        <v>1</v>
      </c>
      <c r="G1944" s="61">
        <v>45043</v>
      </c>
    </row>
    <row r="1945" spans="1:7" x14ac:dyDescent="0.25">
      <c r="A1945" s="61">
        <v>2281908</v>
      </c>
      <c r="B1945" s="61" t="s">
        <v>2675</v>
      </c>
      <c r="C1945" s="61" t="s">
        <v>2676</v>
      </c>
      <c r="E1945" s="61" t="s">
        <v>3</v>
      </c>
      <c r="F1945" s="61" t="s">
        <v>1</v>
      </c>
      <c r="G1945" s="61">
        <v>45033</v>
      </c>
    </row>
    <row r="1946" spans="1:7" x14ac:dyDescent="0.25">
      <c r="A1946" s="61">
        <v>2281911</v>
      </c>
      <c r="B1946" s="61" t="s">
        <v>2677</v>
      </c>
      <c r="C1946" s="61" t="s">
        <v>2678</v>
      </c>
      <c r="E1946" s="61" t="s">
        <v>2</v>
      </c>
      <c r="F1946" s="61" t="s">
        <v>1</v>
      </c>
      <c r="G1946" s="61">
        <v>45033</v>
      </c>
    </row>
    <row r="1947" spans="1:7" x14ac:dyDescent="0.25">
      <c r="A1947" s="61">
        <v>2282484</v>
      </c>
      <c r="B1947" s="61" t="s">
        <v>2679</v>
      </c>
      <c r="C1947" s="61" t="s">
        <v>190</v>
      </c>
      <c r="E1947" s="61" t="s">
        <v>2</v>
      </c>
      <c r="F1947" s="61" t="s">
        <v>0</v>
      </c>
      <c r="G1947" s="61">
        <v>41003</v>
      </c>
    </row>
    <row r="1948" spans="1:7" x14ac:dyDescent="0.25">
      <c r="A1948" s="61">
        <v>2282491</v>
      </c>
      <c r="B1948" s="61" t="s">
        <v>2680</v>
      </c>
      <c r="C1948" s="61" t="s">
        <v>1375</v>
      </c>
      <c r="E1948" s="61" t="s">
        <v>3</v>
      </c>
      <c r="F1948" s="61" t="s">
        <v>0</v>
      </c>
      <c r="G1948" s="61">
        <v>45008</v>
      </c>
    </row>
    <row r="1949" spans="1:7" x14ac:dyDescent="0.25">
      <c r="A1949" s="61">
        <v>2282731</v>
      </c>
      <c r="B1949" s="61" t="s">
        <v>2681</v>
      </c>
      <c r="C1949" s="61" t="s">
        <v>2682</v>
      </c>
      <c r="E1949" s="61" t="s">
        <v>3</v>
      </c>
      <c r="F1949" s="61" t="s">
        <v>1</v>
      </c>
      <c r="G1949" s="61">
        <v>37042</v>
      </c>
    </row>
    <row r="1950" spans="1:7" x14ac:dyDescent="0.25">
      <c r="A1950" s="61">
        <v>2282764</v>
      </c>
      <c r="B1950" s="61" t="s">
        <v>2128</v>
      </c>
      <c r="C1950" s="61" t="s">
        <v>489</v>
      </c>
      <c r="E1950" s="61" t="s">
        <v>2</v>
      </c>
      <c r="F1950" s="61" t="s">
        <v>1</v>
      </c>
      <c r="G1950" s="61">
        <v>37023</v>
      </c>
    </row>
    <row r="1951" spans="1:7" x14ac:dyDescent="0.25">
      <c r="A1951" s="61">
        <v>2283012</v>
      </c>
      <c r="B1951" s="61" t="s">
        <v>2683</v>
      </c>
      <c r="C1951" s="61" t="s">
        <v>2684</v>
      </c>
      <c r="E1951" s="61" t="s">
        <v>2</v>
      </c>
      <c r="F1951" s="61" t="s">
        <v>1</v>
      </c>
      <c r="G1951" s="61">
        <v>37011</v>
      </c>
    </row>
    <row r="1952" spans="1:7" x14ac:dyDescent="0.25">
      <c r="A1952" s="61">
        <v>2283129</v>
      </c>
      <c r="B1952" s="61" t="s">
        <v>2685</v>
      </c>
      <c r="C1952" s="61" t="s">
        <v>806</v>
      </c>
      <c r="E1952" s="61" t="s">
        <v>3</v>
      </c>
      <c r="F1952" s="61" t="s">
        <v>1</v>
      </c>
      <c r="G1952" s="61">
        <v>28037</v>
      </c>
    </row>
    <row r="1953" spans="1:7" x14ac:dyDescent="0.25">
      <c r="A1953" s="61">
        <v>2283130</v>
      </c>
      <c r="B1953" s="61" t="s">
        <v>2686</v>
      </c>
      <c r="C1953" s="61" t="s">
        <v>1197</v>
      </c>
      <c r="E1953" s="61" t="s">
        <v>3</v>
      </c>
      <c r="F1953" s="61" t="s">
        <v>1</v>
      </c>
      <c r="G1953" s="61">
        <v>36011</v>
      </c>
    </row>
    <row r="1954" spans="1:7" x14ac:dyDescent="0.25">
      <c r="A1954" s="61">
        <v>2283299</v>
      </c>
      <c r="B1954" s="61" t="s">
        <v>2687</v>
      </c>
      <c r="C1954" s="61" t="s">
        <v>338</v>
      </c>
      <c r="E1954" s="61" t="s">
        <v>2</v>
      </c>
      <c r="F1954" s="61" t="s">
        <v>1</v>
      </c>
      <c r="G1954" s="61">
        <v>37017</v>
      </c>
    </row>
    <row r="1955" spans="1:7" x14ac:dyDescent="0.25">
      <c r="A1955" s="61">
        <v>2284252</v>
      </c>
      <c r="B1955" s="61" t="s">
        <v>2688</v>
      </c>
      <c r="C1955" s="61" t="s">
        <v>2477</v>
      </c>
      <c r="E1955" s="61" t="s">
        <v>3</v>
      </c>
      <c r="F1955" s="61" t="s">
        <v>1</v>
      </c>
      <c r="G1955" s="61">
        <v>28037</v>
      </c>
    </row>
    <row r="1956" spans="1:7" x14ac:dyDescent="0.25">
      <c r="A1956" s="61">
        <v>2284256</v>
      </c>
      <c r="B1956" s="61" t="s">
        <v>2689</v>
      </c>
      <c r="C1956" s="61" t="s">
        <v>1170</v>
      </c>
      <c r="E1956" s="61" t="s">
        <v>2</v>
      </c>
      <c r="F1956" s="61" t="s">
        <v>1</v>
      </c>
      <c r="G1956" s="61">
        <v>28037</v>
      </c>
    </row>
    <row r="1957" spans="1:7" x14ac:dyDescent="0.25">
      <c r="A1957" s="61">
        <v>2284258</v>
      </c>
      <c r="B1957" s="61" t="s">
        <v>2690</v>
      </c>
      <c r="C1957" s="61" t="s">
        <v>2691</v>
      </c>
      <c r="E1957" s="61" t="s">
        <v>2</v>
      </c>
      <c r="F1957" s="61" t="s">
        <v>1</v>
      </c>
      <c r="G1957" s="61">
        <v>28037</v>
      </c>
    </row>
    <row r="1958" spans="1:7" x14ac:dyDescent="0.25">
      <c r="A1958" s="61">
        <v>2284262</v>
      </c>
      <c r="B1958" s="61" t="s">
        <v>2692</v>
      </c>
      <c r="C1958" s="61" t="s">
        <v>2693</v>
      </c>
      <c r="E1958" s="61" t="s">
        <v>2</v>
      </c>
      <c r="F1958" s="61" t="s">
        <v>1</v>
      </c>
      <c r="G1958" s="61">
        <v>28037</v>
      </c>
    </row>
    <row r="1959" spans="1:7" x14ac:dyDescent="0.25">
      <c r="A1959" s="61">
        <v>2284273</v>
      </c>
      <c r="B1959" s="61" t="s">
        <v>2694</v>
      </c>
      <c r="C1959" s="61" t="s">
        <v>1373</v>
      </c>
      <c r="E1959" s="61" t="s">
        <v>2</v>
      </c>
      <c r="F1959" s="61" t="s">
        <v>1</v>
      </c>
      <c r="G1959" s="61">
        <v>28037</v>
      </c>
    </row>
    <row r="1960" spans="1:7" x14ac:dyDescent="0.25">
      <c r="A1960" s="61">
        <v>2284283</v>
      </c>
      <c r="B1960" s="61" t="s">
        <v>2695</v>
      </c>
      <c r="C1960" s="61" t="s">
        <v>2696</v>
      </c>
      <c r="E1960" s="61" t="s">
        <v>3</v>
      </c>
      <c r="F1960" s="61" t="s">
        <v>1</v>
      </c>
      <c r="G1960" s="61">
        <v>28037</v>
      </c>
    </row>
    <row r="1961" spans="1:7" x14ac:dyDescent="0.25">
      <c r="A1961" s="61">
        <v>2284472</v>
      </c>
      <c r="B1961" s="61" t="s">
        <v>2697</v>
      </c>
      <c r="C1961" s="61" t="s">
        <v>1258</v>
      </c>
      <c r="E1961" s="61" t="s">
        <v>3</v>
      </c>
      <c r="F1961" s="61" t="s">
        <v>0</v>
      </c>
      <c r="G1961" s="61">
        <v>41012</v>
      </c>
    </row>
    <row r="1962" spans="1:7" x14ac:dyDescent="0.25">
      <c r="A1962" s="61">
        <v>2284682</v>
      </c>
      <c r="B1962" s="61" t="s">
        <v>2698</v>
      </c>
      <c r="C1962" s="61" t="s">
        <v>599</v>
      </c>
      <c r="E1962" s="61" t="s">
        <v>3</v>
      </c>
      <c r="F1962" s="61" t="s">
        <v>0</v>
      </c>
      <c r="G1962" s="61">
        <v>18036</v>
      </c>
    </row>
    <row r="1963" spans="1:7" x14ac:dyDescent="0.25">
      <c r="A1963" s="61">
        <v>2284717</v>
      </c>
      <c r="B1963" s="61" t="s">
        <v>2699</v>
      </c>
      <c r="C1963" s="61" t="s">
        <v>540</v>
      </c>
      <c r="E1963" s="61" t="s">
        <v>3</v>
      </c>
      <c r="F1963" s="61" t="s">
        <v>0</v>
      </c>
      <c r="G1963" s="61">
        <v>37016</v>
      </c>
    </row>
    <row r="1964" spans="1:7" x14ac:dyDescent="0.25">
      <c r="A1964" s="61">
        <v>2284729</v>
      </c>
      <c r="B1964" s="61" t="s">
        <v>2700</v>
      </c>
      <c r="C1964" s="61" t="s">
        <v>613</v>
      </c>
      <c r="E1964" s="61" t="s">
        <v>3</v>
      </c>
      <c r="F1964" s="61" t="s">
        <v>1</v>
      </c>
      <c r="G1964" s="61">
        <v>28009</v>
      </c>
    </row>
    <row r="1965" spans="1:7" x14ac:dyDescent="0.25">
      <c r="A1965" s="61">
        <v>2284730</v>
      </c>
      <c r="B1965" s="61" t="s">
        <v>2701</v>
      </c>
      <c r="C1965" s="61" t="s">
        <v>2702</v>
      </c>
      <c r="E1965" s="61" t="s">
        <v>3</v>
      </c>
      <c r="F1965" s="61" t="s">
        <v>0</v>
      </c>
      <c r="G1965" s="61">
        <v>41006</v>
      </c>
    </row>
    <row r="1966" spans="1:7" x14ac:dyDescent="0.25">
      <c r="A1966" s="61">
        <v>2285218</v>
      </c>
      <c r="B1966" s="61" t="s">
        <v>2703</v>
      </c>
      <c r="C1966" s="61" t="s">
        <v>905</v>
      </c>
      <c r="E1966" s="61" t="s">
        <v>3</v>
      </c>
      <c r="F1966" s="61" t="s">
        <v>1</v>
      </c>
      <c r="G1966" s="61">
        <v>37024</v>
      </c>
    </row>
    <row r="1967" spans="1:7" x14ac:dyDescent="0.25">
      <c r="A1967" s="61">
        <v>2285806</v>
      </c>
      <c r="B1967" s="61" t="s">
        <v>2704</v>
      </c>
      <c r="C1967" s="61" t="s">
        <v>562</v>
      </c>
      <c r="E1967" s="61" t="s">
        <v>3</v>
      </c>
      <c r="F1967" s="61" t="s">
        <v>1</v>
      </c>
      <c r="G1967" s="61">
        <v>37023</v>
      </c>
    </row>
    <row r="1968" spans="1:7" x14ac:dyDescent="0.25">
      <c r="A1968" s="61">
        <v>2286083</v>
      </c>
      <c r="B1968" s="61" t="s">
        <v>540</v>
      </c>
      <c r="C1968" s="61" t="s">
        <v>445</v>
      </c>
      <c r="E1968" s="61" t="s">
        <v>3</v>
      </c>
      <c r="F1968" s="61" t="s">
        <v>1</v>
      </c>
      <c r="G1968" s="61">
        <v>41003</v>
      </c>
    </row>
    <row r="1969" spans="1:7" x14ac:dyDescent="0.25">
      <c r="A1969" s="61">
        <v>2286102</v>
      </c>
      <c r="B1969" s="61" t="s">
        <v>2705</v>
      </c>
      <c r="C1969" s="61" t="s">
        <v>1542</v>
      </c>
      <c r="E1969" s="61" t="s">
        <v>2</v>
      </c>
      <c r="F1969" s="61" t="s">
        <v>0</v>
      </c>
      <c r="G1969" s="61">
        <v>45003</v>
      </c>
    </row>
    <row r="1970" spans="1:7" x14ac:dyDescent="0.25">
      <c r="A1970" s="61">
        <v>2286250</v>
      </c>
      <c r="B1970" s="61" t="s">
        <v>2706</v>
      </c>
      <c r="C1970" s="61" t="s">
        <v>263</v>
      </c>
      <c r="E1970" s="61" t="s">
        <v>3</v>
      </c>
      <c r="F1970" s="61" t="s">
        <v>0</v>
      </c>
      <c r="G1970" s="61">
        <v>45016</v>
      </c>
    </row>
    <row r="1971" spans="1:7" x14ac:dyDescent="0.25">
      <c r="A1971" s="61">
        <v>2286342</v>
      </c>
      <c r="B1971" s="61" t="s">
        <v>555</v>
      </c>
      <c r="C1971" s="61" t="s">
        <v>677</v>
      </c>
      <c r="E1971" s="61" t="s">
        <v>3</v>
      </c>
      <c r="F1971" s="61" t="s">
        <v>1</v>
      </c>
      <c r="G1971" s="61">
        <v>45016</v>
      </c>
    </row>
    <row r="1972" spans="1:7" x14ac:dyDescent="0.25">
      <c r="A1972" s="61">
        <v>2286366</v>
      </c>
      <c r="B1972" s="61" t="s">
        <v>2707</v>
      </c>
      <c r="C1972" s="61" t="s">
        <v>474</v>
      </c>
      <c r="E1972" s="61" t="s">
        <v>3</v>
      </c>
      <c r="F1972" s="61" t="s">
        <v>0</v>
      </c>
      <c r="G1972" s="61">
        <v>45016</v>
      </c>
    </row>
    <row r="1973" spans="1:7" x14ac:dyDescent="0.25">
      <c r="A1973" s="61">
        <v>2286415</v>
      </c>
      <c r="B1973" s="61" t="s">
        <v>2708</v>
      </c>
      <c r="C1973" s="61" t="s">
        <v>2512</v>
      </c>
      <c r="E1973" s="61" t="s">
        <v>3</v>
      </c>
      <c r="F1973" s="61" t="s">
        <v>1</v>
      </c>
      <c r="G1973" s="61">
        <v>45016</v>
      </c>
    </row>
    <row r="1974" spans="1:7" x14ac:dyDescent="0.25">
      <c r="A1974" s="61">
        <v>2286423</v>
      </c>
      <c r="B1974" s="61" t="s">
        <v>2709</v>
      </c>
      <c r="C1974" s="61" t="s">
        <v>1190</v>
      </c>
      <c r="E1974" s="61" t="s">
        <v>3</v>
      </c>
      <c r="F1974" s="61" t="s">
        <v>1</v>
      </c>
      <c r="G1974" s="61">
        <v>45016</v>
      </c>
    </row>
    <row r="1975" spans="1:7" x14ac:dyDescent="0.25">
      <c r="A1975" s="61">
        <v>2286632</v>
      </c>
      <c r="B1975" s="61" t="s">
        <v>2710</v>
      </c>
      <c r="C1975" s="61" t="s">
        <v>389</v>
      </c>
      <c r="E1975" s="61" t="s">
        <v>2</v>
      </c>
      <c r="F1975" s="61" t="s">
        <v>0</v>
      </c>
      <c r="G1975" s="61">
        <v>37016</v>
      </c>
    </row>
    <row r="1976" spans="1:7" x14ac:dyDescent="0.25">
      <c r="A1976" s="61">
        <v>2287171</v>
      </c>
      <c r="B1976" s="61" t="s">
        <v>2711</v>
      </c>
      <c r="C1976" s="61" t="s">
        <v>231</v>
      </c>
      <c r="E1976" s="61" t="s">
        <v>3</v>
      </c>
      <c r="F1976" s="61" t="s">
        <v>1</v>
      </c>
      <c r="G1976" s="61">
        <v>45009</v>
      </c>
    </row>
    <row r="1977" spans="1:7" x14ac:dyDescent="0.25">
      <c r="A1977" s="61">
        <v>2287189</v>
      </c>
      <c r="B1977" s="61" t="s">
        <v>708</v>
      </c>
      <c r="C1977" s="61" t="s">
        <v>192</v>
      </c>
      <c r="E1977" s="61" t="s">
        <v>2</v>
      </c>
      <c r="F1977" s="61" t="s">
        <v>0</v>
      </c>
      <c r="G1977" s="61">
        <v>37023</v>
      </c>
    </row>
    <row r="1978" spans="1:7" x14ac:dyDescent="0.25">
      <c r="A1978" s="61">
        <v>2287196</v>
      </c>
      <c r="B1978" s="61" t="s">
        <v>2712</v>
      </c>
      <c r="C1978" s="61" t="s">
        <v>261</v>
      </c>
      <c r="E1978" s="61" t="s">
        <v>3</v>
      </c>
      <c r="F1978" s="61" t="s">
        <v>1</v>
      </c>
      <c r="G1978" s="61">
        <v>37023</v>
      </c>
    </row>
    <row r="1979" spans="1:7" x14ac:dyDescent="0.25">
      <c r="A1979" s="61">
        <v>2287244</v>
      </c>
      <c r="B1979" s="61" t="s">
        <v>2713</v>
      </c>
      <c r="C1979" s="61" t="s">
        <v>2714</v>
      </c>
      <c r="E1979" s="61" t="s">
        <v>3</v>
      </c>
      <c r="F1979" s="61" t="s">
        <v>1</v>
      </c>
      <c r="G1979" s="61">
        <v>45053</v>
      </c>
    </row>
    <row r="1980" spans="1:7" x14ac:dyDescent="0.25">
      <c r="A1980" s="61">
        <v>2287305</v>
      </c>
      <c r="B1980" s="61" t="s">
        <v>2715</v>
      </c>
      <c r="C1980" s="61" t="s">
        <v>524</v>
      </c>
      <c r="E1980" s="61" t="s">
        <v>2</v>
      </c>
      <c r="F1980" s="61" t="s">
        <v>0</v>
      </c>
      <c r="G1980" s="61">
        <v>37023</v>
      </c>
    </row>
    <row r="1981" spans="1:7" x14ac:dyDescent="0.25">
      <c r="A1981" s="61">
        <v>2287340</v>
      </c>
      <c r="B1981" s="61" t="s">
        <v>548</v>
      </c>
      <c r="C1981" s="61" t="s">
        <v>589</v>
      </c>
      <c r="E1981" s="61" t="s">
        <v>2</v>
      </c>
      <c r="F1981" s="61" t="s">
        <v>0</v>
      </c>
      <c r="G1981" s="61">
        <v>28037</v>
      </c>
    </row>
    <row r="1982" spans="1:7" x14ac:dyDescent="0.25">
      <c r="A1982" s="61">
        <v>2287716</v>
      </c>
      <c r="B1982" s="61" t="s">
        <v>2716</v>
      </c>
      <c r="C1982" s="61" t="s">
        <v>2717</v>
      </c>
      <c r="E1982" s="61" t="s">
        <v>2</v>
      </c>
      <c r="F1982" s="61" t="s">
        <v>0</v>
      </c>
      <c r="G1982" s="61">
        <v>45003</v>
      </c>
    </row>
    <row r="1983" spans="1:7" x14ac:dyDescent="0.25">
      <c r="A1983" s="61">
        <v>2288461</v>
      </c>
      <c r="B1983" s="61" t="s">
        <v>2144</v>
      </c>
      <c r="C1983" s="61" t="s">
        <v>534</v>
      </c>
      <c r="E1983" s="61" t="s">
        <v>3</v>
      </c>
      <c r="F1983" s="61" t="s">
        <v>1</v>
      </c>
      <c r="G1983" s="61">
        <v>28008</v>
      </c>
    </row>
    <row r="1984" spans="1:7" x14ac:dyDescent="0.25">
      <c r="A1984" s="61">
        <v>2288466</v>
      </c>
      <c r="B1984" s="61" t="s">
        <v>2718</v>
      </c>
      <c r="C1984" s="61" t="s">
        <v>554</v>
      </c>
      <c r="E1984" s="61" t="s">
        <v>3</v>
      </c>
      <c r="F1984" s="61" t="s">
        <v>0</v>
      </c>
      <c r="G1984" s="61">
        <v>28008</v>
      </c>
    </row>
    <row r="1985" spans="1:7" x14ac:dyDescent="0.25">
      <c r="A1985" s="61">
        <v>2288476</v>
      </c>
      <c r="B1985" s="61" t="s">
        <v>1656</v>
      </c>
      <c r="C1985" s="61" t="s">
        <v>634</v>
      </c>
      <c r="E1985" s="61" t="s">
        <v>3</v>
      </c>
      <c r="F1985" s="61" t="s">
        <v>0</v>
      </c>
      <c r="G1985" s="61">
        <v>41024</v>
      </c>
    </row>
    <row r="1986" spans="1:7" x14ac:dyDescent="0.25">
      <c r="A1986" s="61">
        <v>2288639</v>
      </c>
      <c r="B1986" s="61" t="s">
        <v>2719</v>
      </c>
      <c r="C1986" s="61" t="s">
        <v>421</v>
      </c>
      <c r="E1986" s="61" t="s">
        <v>3</v>
      </c>
      <c r="F1986" s="61" t="s">
        <v>1</v>
      </c>
      <c r="G1986" s="61">
        <v>18035</v>
      </c>
    </row>
    <row r="1987" spans="1:7" x14ac:dyDescent="0.25">
      <c r="A1987" s="61">
        <v>2289319</v>
      </c>
      <c r="B1987" s="61" t="s">
        <v>2720</v>
      </c>
      <c r="C1987" s="61" t="s">
        <v>1418</v>
      </c>
      <c r="E1987" s="61" t="s">
        <v>2</v>
      </c>
      <c r="F1987" s="61" t="s">
        <v>1</v>
      </c>
      <c r="G1987" s="61">
        <v>37021</v>
      </c>
    </row>
    <row r="1988" spans="1:7" x14ac:dyDescent="0.25">
      <c r="A1988" s="61">
        <v>2289329</v>
      </c>
      <c r="B1988" s="61" t="s">
        <v>2721</v>
      </c>
      <c r="C1988" s="61" t="s">
        <v>1228</v>
      </c>
      <c r="E1988" s="61" t="s">
        <v>3</v>
      </c>
      <c r="F1988" s="61" t="s">
        <v>1</v>
      </c>
      <c r="G1988" s="61">
        <v>41003</v>
      </c>
    </row>
    <row r="1989" spans="1:7" x14ac:dyDescent="0.25">
      <c r="A1989" s="61">
        <v>2289522</v>
      </c>
      <c r="B1989" s="61" t="s">
        <v>2722</v>
      </c>
      <c r="C1989" s="61" t="s">
        <v>1521</v>
      </c>
      <c r="E1989" s="61" t="s">
        <v>3</v>
      </c>
      <c r="F1989" s="61" t="s">
        <v>0</v>
      </c>
      <c r="G1989" s="61">
        <v>45003</v>
      </c>
    </row>
    <row r="1990" spans="1:7" x14ac:dyDescent="0.25">
      <c r="A1990" s="61">
        <v>2289583</v>
      </c>
      <c r="B1990" s="61" t="s">
        <v>2723</v>
      </c>
      <c r="C1990" s="61" t="s">
        <v>856</v>
      </c>
      <c r="E1990" s="61" t="s">
        <v>3</v>
      </c>
      <c r="F1990" s="61" t="s">
        <v>1</v>
      </c>
      <c r="G1990" s="61">
        <v>45003</v>
      </c>
    </row>
    <row r="1991" spans="1:7" x14ac:dyDescent="0.25">
      <c r="A1991" s="61">
        <v>2289585</v>
      </c>
      <c r="B1991" s="61" t="s">
        <v>2724</v>
      </c>
      <c r="C1991" s="61" t="s">
        <v>483</v>
      </c>
      <c r="E1991" s="61" t="s">
        <v>3</v>
      </c>
      <c r="F1991" s="61" t="s">
        <v>1</v>
      </c>
      <c r="G1991" s="61">
        <v>37042</v>
      </c>
    </row>
    <row r="1992" spans="1:7" x14ac:dyDescent="0.25">
      <c r="A1992" s="61">
        <v>2289609</v>
      </c>
      <c r="B1992" s="61" t="s">
        <v>2725</v>
      </c>
      <c r="C1992" s="61" t="s">
        <v>2726</v>
      </c>
      <c r="E1992" s="61" t="s">
        <v>3</v>
      </c>
      <c r="F1992" s="61" t="s">
        <v>0</v>
      </c>
      <c r="G1992" s="61">
        <v>37042</v>
      </c>
    </row>
    <row r="1993" spans="1:7" x14ac:dyDescent="0.25">
      <c r="A1993" s="61">
        <v>2289618</v>
      </c>
      <c r="B1993" s="61" t="s">
        <v>2727</v>
      </c>
      <c r="C1993" s="61" t="s">
        <v>1331</v>
      </c>
      <c r="E1993" s="61" t="s">
        <v>3</v>
      </c>
      <c r="F1993" s="61" t="s">
        <v>1</v>
      </c>
      <c r="G1993" s="61">
        <v>45003</v>
      </c>
    </row>
    <row r="1994" spans="1:7" x14ac:dyDescent="0.25">
      <c r="A1994" s="61">
        <v>2289623</v>
      </c>
      <c r="B1994" s="61" t="s">
        <v>2215</v>
      </c>
      <c r="C1994" s="61" t="s">
        <v>2728</v>
      </c>
      <c r="E1994" s="61" t="s">
        <v>3</v>
      </c>
      <c r="F1994" s="61" t="s">
        <v>1</v>
      </c>
      <c r="G1994" s="61">
        <v>37042</v>
      </c>
    </row>
    <row r="1995" spans="1:7" x14ac:dyDescent="0.25">
      <c r="A1995" s="61">
        <v>2289628</v>
      </c>
      <c r="B1995" s="61" t="s">
        <v>2729</v>
      </c>
      <c r="C1995" s="61" t="s">
        <v>2656</v>
      </c>
      <c r="E1995" s="61" t="s">
        <v>3</v>
      </c>
      <c r="F1995" s="61" t="s">
        <v>1</v>
      </c>
      <c r="G1995" s="61">
        <v>45003</v>
      </c>
    </row>
    <row r="1996" spans="1:7" x14ac:dyDescent="0.25">
      <c r="A1996" s="61">
        <v>2289636</v>
      </c>
      <c r="B1996" s="61" t="s">
        <v>2730</v>
      </c>
      <c r="C1996" s="61" t="s">
        <v>443</v>
      </c>
      <c r="E1996" s="61" t="s">
        <v>3</v>
      </c>
      <c r="F1996" s="61" t="s">
        <v>0</v>
      </c>
      <c r="G1996" s="61">
        <v>45003</v>
      </c>
    </row>
    <row r="1997" spans="1:7" x14ac:dyDescent="0.25">
      <c r="A1997" s="61">
        <v>2289753</v>
      </c>
      <c r="B1997" s="61" t="s">
        <v>211</v>
      </c>
      <c r="C1997" s="61" t="s">
        <v>587</v>
      </c>
      <c r="E1997" s="61" t="s">
        <v>3</v>
      </c>
      <c r="F1997" s="61" t="s">
        <v>1</v>
      </c>
      <c r="G1997" s="61">
        <v>28037</v>
      </c>
    </row>
    <row r="1998" spans="1:7" x14ac:dyDescent="0.25">
      <c r="A1998" s="61">
        <v>2289917</v>
      </c>
      <c r="B1998" s="61" t="s">
        <v>2592</v>
      </c>
      <c r="C1998" s="61" t="s">
        <v>474</v>
      </c>
      <c r="E1998" s="61" t="s">
        <v>3</v>
      </c>
      <c r="F1998" s="61" t="s">
        <v>0</v>
      </c>
      <c r="G1998" s="61">
        <v>37036</v>
      </c>
    </row>
    <row r="1999" spans="1:7" x14ac:dyDescent="0.25">
      <c r="A1999" s="61">
        <v>2290027</v>
      </c>
      <c r="B1999" s="61" t="s">
        <v>1862</v>
      </c>
      <c r="C1999" s="61" t="s">
        <v>1892</v>
      </c>
      <c r="E1999" s="61" t="s">
        <v>3</v>
      </c>
      <c r="F1999" s="61" t="s">
        <v>0</v>
      </c>
      <c r="G1999" s="61">
        <v>37027</v>
      </c>
    </row>
    <row r="2000" spans="1:7" x14ac:dyDescent="0.25">
      <c r="A2000" s="61">
        <v>2290218</v>
      </c>
      <c r="B2000" s="61" t="s">
        <v>2731</v>
      </c>
      <c r="C2000" s="61" t="s">
        <v>2732</v>
      </c>
      <c r="E2000" s="61" t="s">
        <v>2</v>
      </c>
      <c r="F2000" s="61" t="s">
        <v>1</v>
      </c>
      <c r="G2000" s="61">
        <v>28029</v>
      </c>
    </row>
    <row r="2001" spans="1:7" x14ac:dyDescent="0.25">
      <c r="A2001" s="61">
        <v>2290615</v>
      </c>
      <c r="B2001" s="61" t="s">
        <v>2733</v>
      </c>
      <c r="C2001" s="61" t="s">
        <v>2734</v>
      </c>
      <c r="E2001" s="61" t="s">
        <v>3</v>
      </c>
      <c r="F2001" s="61" t="s">
        <v>0</v>
      </c>
      <c r="G2001" s="61">
        <v>45008</v>
      </c>
    </row>
    <row r="2002" spans="1:7" x14ac:dyDescent="0.25">
      <c r="A2002" s="61">
        <v>2291256</v>
      </c>
      <c r="B2002" s="61" t="s">
        <v>2735</v>
      </c>
      <c r="C2002" s="61" t="s">
        <v>2736</v>
      </c>
      <c r="E2002" s="61" t="s">
        <v>3</v>
      </c>
      <c r="F2002" s="61" t="s">
        <v>1</v>
      </c>
      <c r="G2002" s="61">
        <v>41003</v>
      </c>
    </row>
    <row r="2003" spans="1:7" x14ac:dyDescent="0.25">
      <c r="A2003" s="61">
        <v>2291373</v>
      </c>
      <c r="B2003" s="61" t="s">
        <v>2737</v>
      </c>
      <c r="C2003" s="61" t="s">
        <v>2738</v>
      </c>
      <c r="E2003" s="61" t="s">
        <v>2</v>
      </c>
      <c r="F2003" s="61" t="s">
        <v>1</v>
      </c>
      <c r="G2003" s="61">
        <v>41003</v>
      </c>
    </row>
    <row r="2004" spans="1:7" x14ac:dyDescent="0.25">
      <c r="A2004" s="61">
        <v>2291440</v>
      </c>
      <c r="B2004" s="61" t="s">
        <v>2739</v>
      </c>
      <c r="C2004" s="61" t="s">
        <v>263</v>
      </c>
      <c r="E2004" s="61" t="s">
        <v>3</v>
      </c>
      <c r="F2004" s="61" t="s">
        <v>0</v>
      </c>
      <c r="G2004" s="61">
        <v>28037</v>
      </c>
    </row>
    <row r="2005" spans="1:7" x14ac:dyDescent="0.25">
      <c r="A2005" s="61">
        <v>2291488</v>
      </c>
      <c r="B2005" s="61" t="s">
        <v>2740</v>
      </c>
      <c r="C2005" s="61" t="s">
        <v>639</v>
      </c>
      <c r="E2005" s="61" t="s">
        <v>3</v>
      </c>
      <c r="F2005" s="61" t="s">
        <v>1</v>
      </c>
      <c r="G2005" s="61">
        <v>45003</v>
      </c>
    </row>
    <row r="2006" spans="1:7" x14ac:dyDescent="0.25">
      <c r="A2006" s="61">
        <v>2291529</v>
      </c>
      <c r="B2006" s="61" t="s">
        <v>2741</v>
      </c>
      <c r="C2006" s="61" t="s">
        <v>2742</v>
      </c>
      <c r="E2006" s="61" t="s">
        <v>3</v>
      </c>
      <c r="F2006" s="61" t="s">
        <v>1</v>
      </c>
      <c r="G2006" s="61">
        <v>41024</v>
      </c>
    </row>
    <row r="2007" spans="1:7" x14ac:dyDescent="0.25">
      <c r="A2007" s="61">
        <v>2291561</v>
      </c>
      <c r="B2007" s="61" t="s">
        <v>2743</v>
      </c>
      <c r="C2007" s="61" t="s">
        <v>2744</v>
      </c>
      <c r="E2007" s="61" t="s">
        <v>3</v>
      </c>
      <c r="F2007" s="61" t="s">
        <v>1</v>
      </c>
      <c r="G2007" s="61">
        <v>41024</v>
      </c>
    </row>
    <row r="2008" spans="1:7" x14ac:dyDescent="0.25">
      <c r="A2008" s="61">
        <v>2291638</v>
      </c>
      <c r="B2008" s="61" t="s">
        <v>2745</v>
      </c>
      <c r="C2008" s="61" t="s">
        <v>423</v>
      </c>
      <c r="E2008" s="61" t="s">
        <v>3</v>
      </c>
      <c r="F2008" s="61" t="s">
        <v>1</v>
      </c>
      <c r="G2008" s="61">
        <v>37042</v>
      </c>
    </row>
    <row r="2838" spans="1:7" x14ac:dyDescent="0.25">
      <c r="A2838" s="20"/>
      <c r="B2838" s="20"/>
      <c r="C2838" s="20"/>
      <c r="D2838" s="20"/>
      <c r="E2838" s="20"/>
      <c r="F2838" s="20"/>
      <c r="G2838" s="21"/>
    </row>
    <row r="2839" spans="1:7" x14ac:dyDescent="0.25">
      <c r="A2839" s="20"/>
      <c r="B2839" s="20"/>
      <c r="C2839" s="20"/>
      <c r="D2839" s="20"/>
      <c r="E2839" s="20"/>
      <c r="F2839" s="20"/>
      <c r="G2839" s="21"/>
    </row>
    <row r="2840" spans="1:7" x14ac:dyDescent="0.25">
      <c r="A2840" s="20"/>
      <c r="B2840" s="20"/>
      <c r="C2840" s="20"/>
      <c r="D2840" s="20"/>
      <c r="E2840" s="20"/>
      <c r="F2840" s="20"/>
      <c r="G2840" s="21"/>
    </row>
    <row r="2841" spans="1:7" x14ac:dyDescent="0.25">
      <c r="A2841" s="20"/>
      <c r="B2841" s="20"/>
      <c r="C2841" s="20"/>
      <c r="D2841" s="20"/>
      <c r="E2841" s="20"/>
      <c r="F2841" s="20"/>
      <c r="G2841" s="21"/>
    </row>
    <row r="2842" spans="1:7" x14ac:dyDescent="0.25">
      <c r="A2842" s="20"/>
      <c r="B2842" s="20"/>
      <c r="C2842" s="20"/>
      <c r="D2842" s="20"/>
      <c r="E2842" s="20"/>
      <c r="F2842" s="20"/>
      <c r="G2842" s="21"/>
    </row>
    <row r="2843" spans="1:7" x14ac:dyDescent="0.25">
      <c r="A2843" s="20"/>
      <c r="B2843" s="20"/>
      <c r="C2843" s="20"/>
      <c r="D2843" s="20"/>
      <c r="E2843" s="20"/>
      <c r="F2843" s="20"/>
      <c r="G2843" s="21"/>
    </row>
    <row r="2844" spans="1:7" x14ac:dyDescent="0.25">
      <c r="A2844" s="20"/>
      <c r="B2844" s="20"/>
      <c r="C2844" s="20"/>
      <c r="D2844" s="20"/>
      <c r="E2844" s="20"/>
      <c r="F2844" s="20"/>
      <c r="G2844" s="21"/>
    </row>
    <row r="2845" spans="1:7" x14ac:dyDescent="0.25">
      <c r="A2845" s="20"/>
      <c r="B2845" s="20"/>
      <c r="C2845" s="20"/>
      <c r="D2845" s="20"/>
      <c r="E2845" s="20"/>
      <c r="F2845" s="20"/>
      <c r="G2845" s="21"/>
    </row>
    <row r="2846" spans="1:7" x14ac:dyDescent="0.25">
      <c r="A2846" s="20"/>
      <c r="B2846" s="20"/>
      <c r="C2846" s="20"/>
      <c r="D2846" s="20"/>
      <c r="E2846" s="20"/>
      <c r="F2846" s="20"/>
      <c r="G2846" s="21"/>
    </row>
    <row r="2847" spans="1:7" x14ac:dyDescent="0.25">
      <c r="A2847" s="20"/>
      <c r="B2847" s="20"/>
      <c r="C2847" s="20"/>
      <c r="D2847" s="20"/>
      <c r="E2847" s="20"/>
      <c r="F2847" s="20"/>
      <c r="G2847" s="21"/>
    </row>
    <row r="2848" spans="1:7" x14ac:dyDescent="0.25">
      <c r="A2848" s="20"/>
      <c r="B2848" s="20"/>
      <c r="C2848" s="20"/>
      <c r="D2848" s="20"/>
      <c r="E2848" s="20"/>
      <c r="F2848" s="20"/>
      <c r="G2848" s="21"/>
    </row>
    <row r="2849" spans="1:7" x14ac:dyDescent="0.25">
      <c r="A2849" s="20"/>
      <c r="B2849" s="20"/>
      <c r="C2849" s="20"/>
      <c r="D2849" s="20"/>
      <c r="E2849" s="20"/>
      <c r="F2849" s="20"/>
      <c r="G2849" s="21"/>
    </row>
    <row r="2850" spans="1:7" x14ac:dyDescent="0.25">
      <c r="A2850" s="20"/>
      <c r="B2850" s="20"/>
      <c r="C2850" s="20"/>
      <c r="D2850" s="20"/>
      <c r="E2850" s="20"/>
      <c r="F2850" s="20"/>
      <c r="G2850" s="21"/>
    </row>
    <row r="2851" spans="1:7" x14ac:dyDescent="0.25">
      <c r="A2851" s="20"/>
      <c r="B2851" s="20"/>
      <c r="C2851" s="20"/>
      <c r="D2851" s="20"/>
      <c r="E2851" s="20"/>
      <c r="F2851" s="20"/>
      <c r="G2851" s="21"/>
    </row>
    <row r="2852" spans="1:7" x14ac:dyDescent="0.25">
      <c r="A2852" s="20"/>
      <c r="B2852" s="20"/>
      <c r="C2852" s="20"/>
      <c r="D2852" s="20"/>
      <c r="E2852" s="20"/>
      <c r="F2852" s="20"/>
      <c r="G2852" s="21"/>
    </row>
    <row r="2853" spans="1:7" x14ac:dyDescent="0.25">
      <c r="A2853" s="20"/>
      <c r="B2853" s="20"/>
      <c r="C2853" s="20"/>
      <c r="D2853" s="20"/>
      <c r="E2853" s="20"/>
      <c r="F2853" s="20"/>
      <c r="G2853" s="21"/>
    </row>
    <row r="2854" spans="1:7" x14ac:dyDescent="0.25">
      <c r="A2854" s="20"/>
      <c r="B2854" s="20"/>
      <c r="C2854" s="20"/>
      <c r="D2854" s="20"/>
      <c r="E2854" s="20"/>
      <c r="F2854" s="20"/>
      <c r="G2854" s="21"/>
    </row>
    <row r="2855" spans="1:7" x14ac:dyDescent="0.25">
      <c r="A2855" s="20"/>
      <c r="B2855" s="20"/>
      <c r="C2855" s="20"/>
      <c r="D2855" s="20"/>
      <c r="E2855" s="20"/>
      <c r="F2855" s="20"/>
      <c r="G2855" s="21"/>
    </row>
    <row r="2856" spans="1:7" x14ac:dyDescent="0.25">
      <c r="A2856" s="20"/>
      <c r="B2856" s="20"/>
      <c r="C2856" s="20"/>
      <c r="D2856" s="20"/>
      <c r="E2856" s="20"/>
      <c r="F2856" s="20"/>
      <c r="G2856" s="21"/>
    </row>
    <row r="2857" spans="1:7" x14ac:dyDescent="0.25">
      <c r="A2857" s="20"/>
      <c r="B2857" s="20"/>
      <c r="C2857" s="20"/>
      <c r="D2857" s="20"/>
      <c r="E2857" s="20"/>
      <c r="F2857" s="20"/>
      <c r="G2857" s="21"/>
    </row>
    <row r="2858" spans="1:7" x14ac:dyDescent="0.25">
      <c r="A2858" s="20"/>
      <c r="B2858" s="20"/>
      <c r="C2858" s="20"/>
      <c r="D2858" s="20"/>
      <c r="E2858" s="20"/>
      <c r="F2858" s="20"/>
      <c r="G2858" s="21"/>
    </row>
    <row r="2859" spans="1:7" x14ac:dyDescent="0.25">
      <c r="A2859" s="20"/>
      <c r="B2859" s="20"/>
      <c r="C2859" s="20"/>
      <c r="D2859" s="20"/>
      <c r="E2859" s="20"/>
      <c r="F2859" s="20"/>
      <c r="G2859" s="21"/>
    </row>
    <row r="2860" spans="1:7" x14ac:dyDescent="0.25">
      <c r="A2860" s="20"/>
      <c r="B2860" s="20"/>
      <c r="C2860" s="20"/>
      <c r="D2860" s="20"/>
      <c r="E2860" s="20"/>
      <c r="F2860" s="20"/>
      <c r="G2860" s="21"/>
    </row>
    <row r="2861" spans="1:7" x14ac:dyDescent="0.25">
      <c r="A2861" s="20"/>
      <c r="B2861" s="20"/>
      <c r="C2861" s="20"/>
      <c r="D2861" s="20"/>
      <c r="E2861" s="20"/>
      <c r="F2861" s="20"/>
      <c r="G2861" s="21"/>
    </row>
    <row r="2862" spans="1:7" x14ac:dyDescent="0.25">
      <c r="A2862" s="20"/>
      <c r="B2862" s="20"/>
      <c r="C2862" s="20"/>
      <c r="D2862" s="20"/>
      <c r="E2862" s="20"/>
      <c r="F2862" s="20"/>
      <c r="G2862" s="21"/>
    </row>
    <row r="2863" spans="1:7" x14ac:dyDescent="0.25">
      <c r="A2863" s="20"/>
      <c r="B2863" s="20"/>
      <c r="C2863" s="20"/>
      <c r="D2863" s="20"/>
      <c r="E2863" s="20"/>
      <c r="F2863" s="20"/>
      <c r="G2863" s="21"/>
    </row>
    <row r="2864" spans="1:7" x14ac:dyDescent="0.25">
      <c r="A2864" s="20"/>
      <c r="B2864" s="20"/>
      <c r="C2864" s="20"/>
      <c r="D2864" s="20"/>
      <c r="E2864" s="20"/>
      <c r="F2864" s="20"/>
      <c r="G2864" s="21"/>
    </row>
    <row r="2865" spans="1:7" x14ac:dyDescent="0.25">
      <c r="A2865" s="20"/>
      <c r="B2865" s="20"/>
      <c r="C2865" s="20"/>
      <c r="D2865" s="20"/>
      <c r="E2865" s="20"/>
      <c r="F2865" s="20"/>
      <c r="G2865" s="21"/>
    </row>
    <row r="2866" spans="1:7" x14ac:dyDescent="0.25">
      <c r="A2866" s="20"/>
      <c r="B2866" s="20"/>
      <c r="C2866" s="20"/>
      <c r="D2866" s="20"/>
      <c r="E2866" s="20"/>
      <c r="F2866" s="20"/>
      <c r="G2866" s="21"/>
    </row>
    <row r="2867" spans="1:7" x14ac:dyDescent="0.25">
      <c r="A2867" s="20"/>
      <c r="B2867" s="20"/>
      <c r="C2867" s="20"/>
      <c r="D2867" s="20"/>
      <c r="E2867" s="20"/>
      <c r="F2867" s="20"/>
      <c r="G2867" s="21"/>
    </row>
    <row r="2868" spans="1:7" x14ac:dyDescent="0.25">
      <c r="A2868" s="20"/>
      <c r="B2868" s="20"/>
      <c r="C2868" s="20"/>
      <c r="D2868" s="20"/>
      <c r="E2868" s="20"/>
      <c r="F2868" s="20"/>
      <c r="G2868" s="21"/>
    </row>
    <row r="2869" spans="1:7" x14ac:dyDescent="0.25">
      <c r="A2869" s="20"/>
      <c r="B2869" s="20"/>
      <c r="C2869" s="20"/>
      <c r="D2869" s="20"/>
      <c r="E2869" s="20"/>
      <c r="F2869" s="20"/>
      <c r="G2869" s="21"/>
    </row>
    <row r="2870" spans="1:7" x14ac:dyDescent="0.25">
      <c r="A2870" s="20"/>
      <c r="B2870" s="20"/>
      <c r="C2870" s="20"/>
      <c r="D2870" s="20"/>
      <c r="E2870" s="20"/>
      <c r="F2870" s="20"/>
      <c r="G2870" s="21"/>
    </row>
    <row r="2871" spans="1:7" x14ac:dyDescent="0.25">
      <c r="A2871" s="20"/>
      <c r="B2871" s="20"/>
      <c r="C2871" s="20"/>
      <c r="D2871" s="20"/>
      <c r="E2871" s="20"/>
      <c r="F2871" s="20"/>
      <c r="G2871" s="21"/>
    </row>
    <row r="2872" spans="1:7" x14ac:dyDescent="0.25">
      <c r="A2872" s="20"/>
      <c r="B2872" s="20"/>
      <c r="C2872" s="20"/>
      <c r="D2872" s="20"/>
      <c r="E2872" s="20"/>
      <c r="F2872" s="20"/>
      <c r="G2872" s="21"/>
    </row>
    <row r="2873" spans="1:7" x14ac:dyDescent="0.25">
      <c r="A2873" s="20"/>
      <c r="B2873" s="20"/>
      <c r="C2873" s="20"/>
      <c r="D2873" s="20"/>
      <c r="E2873" s="20"/>
      <c r="F2873" s="20"/>
      <c r="G2873" s="21"/>
    </row>
    <row r="2874" spans="1:7" x14ac:dyDescent="0.25">
      <c r="A2874" s="20"/>
      <c r="B2874" s="20"/>
      <c r="C2874" s="20"/>
      <c r="D2874" s="20"/>
      <c r="E2874" s="20"/>
      <c r="F2874" s="20"/>
      <c r="G2874" s="21"/>
    </row>
    <row r="2875" spans="1:7" x14ac:dyDescent="0.25">
      <c r="A2875" s="20"/>
      <c r="B2875" s="20"/>
      <c r="C2875" s="20"/>
      <c r="D2875" s="20"/>
      <c r="E2875" s="20"/>
      <c r="F2875" s="20"/>
      <c r="G2875" s="21"/>
    </row>
    <row r="2876" spans="1:7" x14ac:dyDescent="0.25">
      <c r="A2876" s="20"/>
      <c r="B2876" s="20"/>
      <c r="C2876" s="20"/>
      <c r="D2876" s="20"/>
      <c r="E2876" s="20"/>
      <c r="F2876" s="20"/>
      <c r="G2876" s="21"/>
    </row>
    <row r="2877" spans="1:7" x14ac:dyDescent="0.25">
      <c r="A2877" s="20"/>
      <c r="B2877" s="20"/>
      <c r="C2877" s="20"/>
      <c r="D2877" s="20"/>
      <c r="E2877" s="20"/>
      <c r="F2877" s="20"/>
      <c r="G2877" s="21"/>
    </row>
    <row r="2878" spans="1:7" x14ac:dyDescent="0.25">
      <c r="A2878" s="20"/>
      <c r="B2878" s="20"/>
      <c r="C2878" s="20"/>
      <c r="D2878" s="20"/>
      <c r="E2878" s="20"/>
      <c r="F2878" s="20"/>
      <c r="G2878" s="21"/>
    </row>
    <row r="2879" spans="1:7" x14ac:dyDescent="0.25">
      <c r="A2879" s="20"/>
      <c r="B2879" s="20"/>
      <c r="C2879" s="20"/>
      <c r="D2879" s="20"/>
      <c r="E2879" s="20"/>
      <c r="F2879" s="20"/>
      <c r="G2879" s="21"/>
    </row>
    <row r="2880" spans="1:7" x14ac:dyDescent="0.25">
      <c r="A2880" s="20"/>
      <c r="B2880" s="20"/>
      <c r="C2880" s="20"/>
      <c r="D2880" s="20"/>
      <c r="E2880" s="20"/>
      <c r="F2880" s="20"/>
      <c r="G2880" s="21"/>
    </row>
    <row r="2881" spans="1:7" x14ac:dyDescent="0.25">
      <c r="A2881" s="20"/>
      <c r="B2881" s="20"/>
      <c r="C2881" s="20"/>
      <c r="D2881" s="20"/>
      <c r="E2881" s="20"/>
      <c r="F2881" s="20"/>
      <c r="G2881" s="21"/>
    </row>
    <row r="2882" spans="1:7" x14ac:dyDescent="0.25">
      <c r="A2882" s="20"/>
      <c r="B2882" s="20"/>
      <c r="C2882" s="20"/>
      <c r="D2882" s="20"/>
      <c r="E2882" s="20"/>
      <c r="F2882" s="20"/>
      <c r="G2882" s="21"/>
    </row>
    <row r="2883" spans="1:7" x14ac:dyDescent="0.25">
      <c r="A2883" s="20"/>
      <c r="B2883" s="20"/>
      <c r="C2883" s="20"/>
      <c r="D2883" s="20"/>
      <c r="E2883" s="20"/>
      <c r="F2883" s="20"/>
      <c r="G2883" s="21"/>
    </row>
    <row r="2884" spans="1:7" x14ac:dyDescent="0.25">
      <c r="A2884" s="20"/>
      <c r="B2884" s="20"/>
      <c r="C2884" s="20"/>
      <c r="D2884" s="20"/>
      <c r="E2884" s="20"/>
      <c r="F2884" s="20"/>
      <c r="G2884" s="21"/>
    </row>
    <row r="2885" spans="1:7" x14ac:dyDescent="0.25">
      <c r="A2885" s="20"/>
      <c r="B2885" s="20"/>
      <c r="C2885" s="20"/>
      <c r="D2885" s="20"/>
      <c r="E2885" s="20"/>
      <c r="F2885" s="20"/>
      <c r="G2885" s="21"/>
    </row>
    <row r="2886" spans="1:7" x14ac:dyDescent="0.25">
      <c r="A2886" s="20"/>
      <c r="B2886" s="20"/>
      <c r="C2886" s="20"/>
      <c r="D2886" s="20"/>
      <c r="E2886" s="20"/>
      <c r="F2886" s="20"/>
      <c r="G2886" s="21"/>
    </row>
    <row r="2887" spans="1:7" x14ac:dyDescent="0.25">
      <c r="A2887" s="20"/>
      <c r="B2887" s="20"/>
      <c r="C2887" s="20"/>
      <c r="D2887" s="20"/>
      <c r="E2887" s="20"/>
      <c r="F2887" s="20"/>
      <c r="G2887" s="21"/>
    </row>
    <row r="2888" spans="1:7" x14ac:dyDescent="0.25">
      <c r="A2888" s="20"/>
      <c r="B2888" s="20"/>
      <c r="C2888" s="20"/>
      <c r="D2888" s="20"/>
      <c r="E2888" s="20"/>
      <c r="F2888" s="20"/>
      <c r="G2888" s="21"/>
    </row>
    <row r="2889" spans="1:7" x14ac:dyDescent="0.25">
      <c r="A2889" s="20"/>
      <c r="B2889" s="20"/>
      <c r="C2889" s="20"/>
      <c r="D2889" s="20"/>
      <c r="E2889" s="20"/>
      <c r="F2889" s="20"/>
      <c r="G2889" s="21"/>
    </row>
    <row r="2890" spans="1:7" x14ac:dyDescent="0.25">
      <c r="A2890" s="20"/>
      <c r="B2890" s="20"/>
      <c r="C2890" s="20"/>
      <c r="D2890" s="20"/>
      <c r="E2890" s="20"/>
      <c r="F2890" s="20"/>
      <c r="G2890" s="21"/>
    </row>
    <row r="2891" spans="1:7" x14ac:dyDescent="0.25">
      <c r="A2891" s="20"/>
      <c r="B2891" s="20"/>
      <c r="C2891" s="20"/>
      <c r="D2891" s="20"/>
      <c r="E2891" s="20"/>
      <c r="F2891" s="20"/>
      <c r="G2891" s="21"/>
    </row>
    <row r="2892" spans="1:7" x14ac:dyDescent="0.25">
      <c r="A2892" s="20"/>
      <c r="B2892" s="20"/>
      <c r="C2892" s="20"/>
      <c r="D2892" s="20"/>
      <c r="E2892" s="20"/>
      <c r="F2892" s="20"/>
      <c r="G2892" s="21"/>
    </row>
    <row r="2893" spans="1:7" x14ac:dyDescent="0.25">
      <c r="A2893" s="20"/>
      <c r="B2893" s="20"/>
      <c r="C2893" s="20"/>
      <c r="D2893" s="20"/>
      <c r="E2893" s="20"/>
      <c r="F2893" s="20"/>
      <c r="G2893" s="21"/>
    </row>
    <row r="2894" spans="1:7" x14ac:dyDescent="0.25">
      <c r="A2894" s="20"/>
      <c r="B2894" s="20"/>
      <c r="C2894" s="20"/>
      <c r="D2894" s="20"/>
      <c r="E2894" s="20"/>
      <c r="F2894" s="20"/>
      <c r="G2894" s="21"/>
    </row>
    <row r="2895" spans="1:7" x14ac:dyDescent="0.25">
      <c r="A2895" s="20"/>
      <c r="B2895" s="20"/>
      <c r="C2895" s="20"/>
      <c r="D2895" s="20"/>
      <c r="E2895" s="20"/>
      <c r="F2895" s="20"/>
      <c r="G2895" s="21"/>
    </row>
    <row r="2896" spans="1:7" x14ac:dyDescent="0.25">
      <c r="A2896" s="20"/>
      <c r="B2896" s="20"/>
      <c r="C2896" s="20"/>
      <c r="D2896" s="20"/>
      <c r="E2896" s="20"/>
      <c r="F2896" s="20"/>
      <c r="G2896" s="21"/>
    </row>
    <row r="2897" spans="1:7" x14ac:dyDescent="0.25">
      <c r="A2897" s="20"/>
      <c r="B2897" s="20"/>
      <c r="C2897" s="20"/>
      <c r="D2897" s="20"/>
      <c r="E2897" s="20"/>
      <c r="F2897" s="20"/>
      <c r="G2897" s="21"/>
    </row>
    <row r="2898" spans="1:7" x14ac:dyDescent="0.25">
      <c r="A2898" s="20"/>
      <c r="B2898" s="20"/>
      <c r="C2898" s="20"/>
      <c r="D2898" s="20"/>
      <c r="E2898" s="20"/>
      <c r="F2898" s="20"/>
      <c r="G2898" s="21"/>
    </row>
    <row r="2899" spans="1:7" x14ac:dyDescent="0.25">
      <c r="A2899" s="20"/>
      <c r="B2899" s="20"/>
      <c r="C2899" s="20"/>
      <c r="D2899" s="20"/>
      <c r="E2899" s="20"/>
      <c r="F2899" s="20"/>
      <c r="G2899" s="21"/>
    </row>
    <row r="2900" spans="1:7" x14ac:dyDescent="0.25">
      <c r="A2900" s="20"/>
      <c r="B2900" s="20"/>
      <c r="C2900" s="20"/>
      <c r="D2900" s="20"/>
      <c r="E2900" s="20"/>
      <c r="F2900" s="20"/>
      <c r="G2900" s="21"/>
    </row>
    <row r="2901" spans="1:7" x14ac:dyDescent="0.25">
      <c r="A2901" s="20"/>
      <c r="B2901" s="20"/>
      <c r="C2901" s="20"/>
      <c r="D2901" s="20"/>
      <c r="E2901" s="20"/>
      <c r="F2901" s="20"/>
      <c r="G2901" s="21"/>
    </row>
    <row r="2902" spans="1:7" x14ac:dyDescent="0.25">
      <c r="A2902" s="20"/>
      <c r="B2902" s="20"/>
      <c r="C2902" s="20"/>
      <c r="D2902" s="20"/>
      <c r="E2902" s="20"/>
      <c r="F2902" s="20"/>
      <c r="G2902" s="21"/>
    </row>
    <row r="2903" spans="1:7" x14ac:dyDescent="0.25">
      <c r="A2903" s="20"/>
      <c r="B2903" s="20"/>
      <c r="C2903" s="20"/>
      <c r="D2903" s="20"/>
      <c r="E2903" s="20"/>
      <c r="F2903" s="20"/>
      <c r="G2903" s="21"/>
    </row>
    <row r="2904" spans="1:7" x14ac:dyDescent="0.25">
      <c r="A2904" s="20"/>
      <c r="B2904" s="20"/>
      <c r="C2904" s="20"/>
      <c r="D2904" s="20"/>
      <c r="E2904" s="20"/>
      <c r="F2904" s="20"/>
      <c r="G2904" s="21"/>
    </row>
    <row r="2905" spans="1:7" x14ac:dyDescent="0.25">
      <c r="A2905" s="20"/>
      <c r="B2905" s="20"/>
      <c r="C2905" s="20"/>
      <c r="D2905" s="20"/>
      <c r="E2905" s="20"/>
      <c r="F2905" s="20"/>
      <c r="G2905" s="21"/>
    </row>
    <row r="2906" spans="1:7" x14ac:dyDescent="0.25">
      <c r="A2906" s="20"/>
      <c r="B2906" s="20"/>
      <c r="C2906" s="20"/>
      <c r="D2906" s="20"/>
      <c r="E2906" s="20"/>
      <c r="F2906" s="20"/>
      <c r="G2906" s="21"/>
    </row>
    <row r="2907" spans="1:7" x14ac:dyDescent="0.25">
      <c r="A2907" s="20"/>
      <c r="B2907" s="20"/>
      <c r="C2907" s="20"/>
      <c r="D2907" s="20"/>
      <c r="E2907" s="20"/>
      <c r="F2907" s="20"/>
      <c r="G2907" s="21"/>
    </row>
    <row r="2908" spans="1:7" x14ac:dyDescent="0.25">
      <c r="A2908" s="20"/>
      <c r="B2908" s="20"/>
      <c r="C2908" s="20"/>
      <c r="D2908" s="20"/>
      <c r="E2908" s="20"/>
      <c r="F2908" s="20"/>
      <c r="G2908" s="21"/>
    </row>
    <row r="2909" spans="1:7" x14ac:dyDescent="0.25">
      <c r="A2909" s="20"/>
      <c r="B2909" s="20"/>
      <c r="C2909" s="20"/>
      <c r="D2909" s="20"/>
      <c r="E2909" s="20"/>
      <c r="F2909" s="20"/>
      <c r="G2909" s="21"/>
    </row>
    <row r="2910" spans="1:7" x14ac:dyDescent="0.25">
      <c r="A2910" s="20"/>
      <c r="B2910" s="20"/>
      <c r="C2910" s="20"/>
      <c r="D2910" s="20"/>
      <c r="E2910" s="20"/>
      <c r="F2910" s="20"/>
      <c r="G2910" s="21"/>
    </row>
    <row r="2911" spans="1:7" x14ac:dyDescent="0.25">
      <c r="A2911" s="20"/>
      <c r="B2911" s="20"/>
      <c r="C2911" s="20"/>
      <c r="D2911" s="20"/>
      <c r="E2911" s="20"/>
      <c r="F2911" s="20"/>
      <c r="G2911" s="21"/>
    </row>
    <row r="2912" spans="1:7" x14ac:dyDescent="0.25">
      <c r="A2912" s="20"/>
      <c r="B2912" s="20"/>
      <c r="C2912" s="20"/>
      <c r="D2912" s="20"/>
      <c r="E2912" s="20"/>
      <c r="F2912" s="20"/>
      <c r="G2912" s="21"/>
    </row>
    <row r="2913" spans="1:7" x14ac:dyDescent="0.25">
      <c r="A2913" s="20"/>
      <c r="B2913" s="20"/>
      <c r="C2913" s="20"/>
      <c r="D2913" s="20"/>
      <c r="E2913" s="20"/>
      <c r="F2913" s="20"/>
      <c r="G2913" s="21"/>
    </row>
    <row r="2914" spans="1:7" x14ac:dyDescent="0.25">
      <c r="A2914" s="20"/>
      <c r="B2914" s="20"/>
      <c r="C2914" s="20"/>
      <c r="D2914" s="20"/>
      <c r="E2914" s="20"/>
      <c r="F2914" s="20"/>
      <c r="G2914" s="21"/>
    </row>
    <row r="2915" spans="1:7" x14ac:dyDescent="0.25">
      <c r="A2915" s="20"/>
      <c r="B2915" s="20"/>
      <c r="C2915" s="20"/>
      <c r="D2915" s="20"/>
      <c r="E2915" s="20"/>
      <c r="F2915" s="20"/>
      <c r="G2915" s="21"/>
    </row>
    <row r="2916" spans="1:7" x14ac:dyDescent="0.25">
      <c r="A2916" s="20"/>
      <c r="B2916" s="20"/>
      <c r="C2916" s="20"/>
      <c r="D2916" s="20"/>
      <c r="E2916" s="20"/>
      <c r="F2916" s="20"/>
      <c r="G2916" s="21"/>
    </row>
    <row r="2917" spans="1:7" x14ac:dyDescent="0.25">
      <c r="A2917" s="20"/>
      <c r="B2917" s="20"/>
      <c r="C2917" s="20"/>
      <c r="D2917" s="20"/>
      <c r="E2917" s="20"/>
      <c r="F2917" s="20"/>
      <c r="G2917" s="21"/>
    </row>
    <row r="2918" spans="1:7" x14ac:dyDescent="0.25">
      <c r="A2918" s="20"/>
      <c r="B2918" s="20"/>
      <c r="C2918" s="20"/>
      <c r="D2918" s="20"/>
      <c r="E2918" s="20"/>
      <c r="F2918" s="20"/>
      <c r="G2918" s="21"/>
    </row>
    <row r="2919" spans="1:7" x14ac:dyDescent="0.25">
      <c r="A2919" s="20"/>
      <c r="B2919" s="20"/>
      <c r="C2919" s="20"/>
      <c r="D2919" s="20"/>
      <c r="E2919" s="20"/>
      <c r="F2919" s="20"/>
      <c r="G2919" s="21"/>
    </row>
    <row r="2920" spans="1:7" x14ac:dyDescent="0.25">
      <c r="A2920" s="20"/>
      <c r="B2920" s="20"/>
      <c r="C2920" s="20"/>
      <c r="D2920" s="20"/>
      <c r="E2920" s="20"/>
      <c r="F2920" s="20"/>
      <c r="G2920" s="21"/>
    </row>
    <row r="2921" spans="1:7" x14ac:dyDescent="0.25">
      <c r="A2921" s="20"/>
      <c r="B2921" s="20"/>
      <c r="C2921" s="20"/>
      <c r="D2921" s="20"/>
      <c r="E2921" s="20"/>
      <c r="F2921" s="20"/>
      <c r="G2921" s="21"/>
    </row>
    <row r="2922" spans="1:7" x14ac:dyDescent="0.25">
      <c r="A2922" s="20"/>
      <c r="B2922" s="20"/>
      <c r="C2922" s="20"/>
      <c r="D2922" s="20"/>
      <c r="E2922" s="20"/>
      <c r="F2922" s="20"/>
      <c r="G2922" s="21"/>
    </row>
    <row r="2923" spans="1:7" x14ac:dyDescent="0.25">
      <c r="A2923" s="20"/>
      <c r="B2923" s="20"/>
      <c r="C2923" s="20"/>
      <c r="D2923" s="20"/>
      <c r="E2923" s="20"/>
      <c r="F2923" s="20"/>
      <c r="G2923" s="21"/>
    </row>
    <row r="2924" spans="1:7" x14ac:dyDescent="0.25">
      <c r="A2924" s="20"/>
      <c r="B2924" s="20"/>
      <c r="C2924" s="20"/>
      <c r="D2924" s="20"/>
      <c r="E2924" s="20"/>
      <c r="F2924" s="20"/>
      <c r="G2924" s="21"/>
    </row>
    <row r="2925" spans="1:7" x14ac:dyDescent="0.25">
      <c r="A2925" s="20"/>
      <c r="B2925" s="20"/>
      <c r="C2925" s="20"/>
      <c r="D2925" s="20"/>
      <c r="E2925" s="20"/>
      <c r="F2925" s="20"/>
      <c r="G2925" s="21"/>
    </row>
    <row r="2926" spans="1:7" x14ac:dyDescent="0.25">
      <c r="A2926" s="20"/>
      <c r="B2926" s="20"/>
      <c r="C2926" s="20"/>
      <c r="D2926" s="20"/>
      <c r="E2926" s="20"/>
      <c r="F2926" s="20"/>
      <c r="G2926" s="21"/>
    </row>
    <row r="2927" spans="1:7" x14ac:dyDescent="0.25">
      <c r="A2927" s="20"/>
      <c r="B2927" s="20"/>
      <c r="C2927" s="20"/>
      <c r="D2927" s="20"/>
      <c r="E2927" s="20"/>
      <c r="F2927" s="20"/>
      <c r="G2927" s="21"/>
    </row>
    <row r="2928" spans="1:7" x14ac:dyDescent="0.25">
      <c r="A2928" s="20"/>
      <c r="B2928" s="20"/>
      <c r="C2928" s="20"/>
      <c r="D2928" s="20"/>
      <c r="E2928" s="20"/>
      <c r="F2928" s="20"/>
      <c r="G2928" s="21"/>
    </row>
    <row r="2929" spans="1:7" x14ac:dyDescent="0.25">
      <c r="A2929" s="20"/>
      <c r="B2929" s="20"/>
      <c r="C2929" s="20"/>
      <c r="D2929" s="20"/>
      <c r="E2929" s="20"/>
      <c r="F2929" s="20"/>
      <c r="G2929" s="21"/>
    </row>
    <row r="2930" spans="1:7" x14ac:dyDescent="0.25">
      <c r="A2930" s="20"/>
      <c r="B2930" s="20"/>
      <c r="C2930" s="20"/>
      <c r="D2930" s="20"/>
      <c r="E2930" s="20"/>
      <c r="F2930" s="20"/>
      <c r="G2930" s="21"/>
    </row>
    <row r="2931" spans="1:7" x14ac:dyDescent="0.25">
      <c r="A2931" s="20"/>
      <c r="B2931" s="20"/>
      <c r="C2931" s="20"/>
      <c r="D2931" s="20"/>
      <c r="E2931" s="20"/>
      <c r="F2931" s="20"/>
      <c r="G2931" s="21"/>
    </row>
    <row r="2932" spans="1:7" x14ac:dyDescent="0.25">
      <c r="A2932" s="20"/>
      <c r="B2932" s="20"/>
      <c r="C2932" s="20"/>
      <c r="D2932" s="20"/>
      <c r="E2932" s="20"/>
      <c r="F2932" s="20"/>
      <c r="G2932" s="21"/>
    </row>
    <row r="2933" spans="1:7" x14ac:dyDescent="0.25">
      <c r="A2933" s="20"/>
      <c r="B2933" s="20"/>
      <c r="C2933" s="20"/>
      <c r="D2933" s="20"/>
      <c r="E2933" s="20"/>
      <c r="F2933" s="20"/>
      <c r="G2933" s="21"/>
    </row>
    <row r="2934" spans="1:7" x14ac:dyDescent="0.25">
      <c r="A2934" s="20"/>
      <c r="B2934" s="20"/>
      <c r="C2934" s="20"/>
      <c r="D2934" s="20"/>
      <c r="E2934" s="20"/>
      <c r="F2934" s="20"/>
      <c r="G2934" s="21"/>
    </row>
    <row r="2935" spans="1:7" x14ac:dyDescent="0.25">
      <c r="A2935" s="20"/>
      <c r="B2935" s="20"/>
      <c r="C2935" s="20"/>
      <c r="D2935" s="20"/>
      <c r="E2935" s="20"/>
      <c r="F2935" s="20"/>
      <c r="G2935" s="21"/>
    </row>
    <row r="2936" spans="1:7" x14ac:dyDescent="0.25">
      <c r="A2936" s="20"/>
      <c r="B2936" s="20"/>
      <c r="C2936" s="20"/>
      <c r="D2936" s="20"/>
      <c r="E2936" s="20"/>
      <c r="F2936" s="20"/>
      <c r="G2936" s="21"/>
    </row>
    <row r="2937" spans="1:7" x14ac:dyDescent="0.25">
      <c r="A2937" s="20"/>
      <c r="B2937" s="20"/>
      <c r="C2937" s="20"/>
      <c r="D2937" s="20"/>
      <c r="E2937" s="20"/>
      <c r="F2937" s="20"/>
      <c r="G2937" s="21"/>
    </row>
    <row r="2938" spans="1:7" x14ac:dyDescent="0.25">
      <c r="A2938" s="20"/>
      <c r="B2938" s="20"/>
      <c r="C2938" s="20"/>
      <c r="D2938" s="20"/>
      <c r="E2938" s="20"/>
      <c r="F2938" s="20"/>
      <c r="G2938" s="21"/>
    </row>
    <row r="2939" spans="1:7" x14ac:dyDescent="0.25">
      <c r="A2939" s="20"/>
      <c r="B2939" s="20"/>
      <c r="C2939" s="20"/>
      <c r="D2939" s="20"/>
      <c r="E2939" s="20"/>
      <c r="F2939" s="20"/>
      <c r="G2939" s="21"/>
    </row>
    <row r="2940" spans="1:7" x14ac:dyDescent="0.25">
      <c r="A2940" s="20"/>
      <c r="B2940" s="20"/>
      <c r="C2940" s="20"/>
      <c r="D2940" s="20"/>
      <c r="E2940" s="20"/>
      <c r="F2940" s="20"/>
      <c r="G2940" s="21"/>
    </row>
    <row r="2941" spans="1:7" x14ac:dyDescent="0.25">
      <c r="A2941" s="20"/>
      <c r="B2941" s="20"/>
      <c r="C2941" s="20"/>
      <c r="D2941" s="20"/>
      <c r="E2941" s="20"/>
      <c r="F2941" s="20"/>
      <c r="G2941" s="21"/>
    </row>
    <row r="2942" spans="1:7" x14ac:dyDescent="0.25">
      <c r="A2942" s="20"/>
      <c r="B2942" s="20"/>
      <c r="C2942" s="20"/>
      <c r="D2942" s="20"/>
      <c r="E2942" s="20"/>
      <c r="F2942" s="20"/>
      <c r="G2942" s="21"/>
    </row>
    <row r="2943" spans="1:7" x14ac:dyDescent="0.25">
      <c r="A2943" s="20"/>
      <c r="B2943" s="20"/>
      <c r="C2943" s="20"/>
      <c r="D2943" s="20"/>
      <c r="E2943" s="20"/>
      <c r="F2943" s="20"/>
      <c r="G2943" s="21"/>
    </row>
    <row r="2944" spans="1:7" x14ac:dyDescent="0.25">
      <c r="A2944" s="20"/>
      <c r="B2944" s="20"/>
      <c r="C2944" s="20"/>
      <c r="D2944" s="20"/>
      <c r="E2944" s="20"/>
      <c r="F2944" s="20"/>
      <c r="G2944" s="21"/>
    </row>
    <row r="2945" spans="1:7" x14ac:dyDescent="0.25">
      <c r="A2945" s="20"/>
      <c r="B2945" s="20"/>
      <c r="C2945" s="20"/>
      <c r="D2945" s="20"/>
      <c r="E2945" s="20"/>
      <c r="F2945" s="20"/>
      <c r="G2945" s="21"/>
    </row>
    <row r="2946" spans="1:7" x14ac:dyDescent="0.25">
      <c r="A2946" s="20"/>
      <c r="B2946" s="20"/>
      <c r="C2946" s="20"/>
      <c r="D2946" s="20"/>
      <c r="E2946" s="20"/>
      <c r="F2946" s="20"/>
      <c r="G2946" s="21"/>
    </row>
    <row r="2947" spans="1:7" x14ac:dyDescent="0.25">
      <c r="A2947" s="20"/>
      <c r="B2947" s="20"/>
      <c r="C2947" s="20"/>
      <c r="D2947" s="20"/>
      <c r="E2947" s="20"/>
      <c r="F2947" s="20"/>
      <c r="G2947" s="21"/>
    </row>
    <row r="2948" spans="1:7" x14ac:dyDescent="0.25">
      <c r="A2948" s="20"/>
      <c r="B2948" s="20"/>
      <c r="C2948" s="20"/>
      <c r="D2948" s="20"/>
      <c r="E2948" s="20"/>
      <c r="F2948" s="20"/>
      <c r="G2948" s="21"/>
    </row>
    <row r="2949" spans="1:7" x14ac:dyDescent="0.25">
      <c r="A2949" s="20"/>
      <c r="B2949" s="20"/>
      <c r="C2949" s="20"/>
      <c r="D2949" s="20"/>
      <c r="E2949" s="20"/>
      <c r="F2949" s="20"/>
      <c r="G2949" s="21"/>
    </row>
    <row r="2950" spans="1:7" x14ac:dyDescent="0.25">
      <c r="A2950" s="20"/>
      <c r="B2950" s="20"/>
      <c r="C2950" s="20"/>
      <c r="D2950" s="20"/>
      <c r="E2950" s="20"/>
      <c r="F2950" s="20"/>
      <c r="G2950" s="21"/>
    </row>
    <row r="2951" spans="1:7" x14ac:dyDescent="0.25">
      <c r="A2951" s="20"/>
      <c r="B2951" s="20"/>
      <c r="C2951" s="20"/>
      <c r="D2951" s="20"/>
      <c r="E2951" s="20"/>
      <c r="F2951" s="20"/>
      <c r="G2951" s="21"/>
    </row>
    <row r="2952" spans="1:7" x14ac:dyDescent="0.25">
      <c r="A2952" s="20"/>
      <c r="B2952" s="20"/>
      <c r="C2952" s="20"/>
      <c r="D2952" s="20"/>
      <c r="E2952" s="20"/>
      <c r="F2952" s="20"/>
      <c r="G2952" s="21"/>
    </row>
    <row r="2953" spans="1:7" x14ac:dyDescent="0.25">
      <c r="A2953" s="20"/>
      <c r="B2953" s="20"/>
      <c r="C2953" s="20"/>
      <c r="D2953" s="20"/>
      <c r="E2953" s="20"/>
      <c r="F2953" s="20"/>
      <c r="G2953" s="21"/>
    </row>
    <row r="2954" spans="1:7" x14ac:dyDescent="0.25">
      <c r="A2954" s="20"/>
      <c r="B2954" s="20"/>
      <c r="C2954" s="20"/>
      <c r="D2954" s="20"/>
      <c r="E2954" s="20"/>
      <c r="F2954" s="20"/>
      <c r="G2954" s="21"/>
    </row>
    <row r="2955" spans="1:7" x14ac:dyDescent="0.25">
      <c r="A2955" s="20"/>
      <c r="B2955" s="20"/>
      <c r="C2955" s="20"/>
      <c r="D2955" s="20"/>
      <c r="E2955" s="20"/>
      <c r="F2955" s="20"/>
      <c r="G2955" s="21"/>
    </row>
    <row r="2956" spans="1:7" x14ac:dyDescent="0.25">
      <c r="A2956" s="20"/>
      <c r="B2956" s="20"/>
      <c r="C2956" s="20"/>
      <c r="D2956" s="20"/>
      <c r="E2956" s="20"/>
      <c r="F2956" s="20"/>
      <c r="G2956" s="21"/>
    </row>
    <row r="2957" spans="1:7" x14ac:dyDescent="0.25">
      <c r="A2957" s="20"/>
      <c r="B2957" s="20"/>
      <c r="C2957" s="20"/>
      <c r="D2957" s="20"/>
      <c r="E2957" s="20"/>
      <c r="F2957" s="20"/>
      <c r="G2957" s="21"/>
    </row>
    <row r="2958" spans="1:7" x14ac:dyDescent="0.25">
      <c r="A2958" s="20"/>
      <c r="B2958" s="20"/>
      <c r="C2958" s="20"/>
      <c r="D2958" s="20"/>
      <c r="E2958" s="20"/>
      <c r="F2958" s="20"/>
      <c r="G2958" s="21"/>
    </row>
    <row r="2959" spans="1:7" x14ac:dyDescent="0.25">
      <c r="A2959" s="20"/>
      <c r="B2959" s="20"/>
      <c r="C2959" s="20"/>
      <c r="D2959" s="20"/>
      <c r="E2959" s="20"/>
      <c r="F2959" s="20"/>
      <c r="G2959" s="21"/>
    </row>
    <row r="2960" spans="1:7" x14ac:dyDescent="0.25">
      <c r="A2960" s="20"/>
      <c r="B2960" s="20"/>
      <c r="C2960" s="20"/>
      <c r="D2960" s="20"/>
      <c r="E2960" s="20"/>
      <c r="F2960" s="20"/>
      <c r="G2960" s="21"/>
    </row>
    <row r="2961" spans="1:7" x14ac:dyDescent="0.25">
      <c r="A2961" s="20"/>
      <c r="B2961" s="20"/>
      <c r="C2961" s="20"/>
      <c r="D2961" s="20"/>
      <c r="E2961" s="20"/>
      <c r="F2961" s="20"/>
      <c r="G2961" s="21"/>
    </row>
    <row r="2962" spans="1:7" x14ac:dyDescent="0.25">
      <c r="A2962" s="20"/>
      <c r="B2962" s="20"/>
      <c r="C2962" s="20"/>
      <c r="D2962" s="20"/>
      <c r="E2962" s="20"/>
      <c r="F2962" s="20"/>
      <c r="G2962" s="21"/>
    </row>
    <row r="2963" spans="1:7" x14ac:dyDescent="0.25">
      <c r="A2963" s="20"/>
      <c r="B2963" s="20"/>
      <c r="C2963" s="20"/>
      <c r="D2963" s="20"/>
      <c r="E2963" s="20"/>
      <c r="F2963" s="20"/>
      <c r="G2963" s="21"/>
    </row>
    <row r="2964" spans="1:7" x14ac:dyDescent="0.25">
      <c r="A2964" s="20"/>
      <c r="B2964" s="20"/>
      <c r="C2964" s="20"/>
      <c r="D2964" s="20"/>
      <c r="E2964" s="20"/>
      <c r="F2964" s="20"/>
      <c r="G2964" s="21"/>
    </row>
    <row r="2965" spans="1:7" x14ac:dyDescent="0.25">
      <c r="A2965" s="20"/>
      <c r="B2965" s="20"/>
      <c r="C2965" s="20"/>
      <c r="D2965" s="20"/>
      <c r="E2965" s="20"/>
      <c r="F2965" s="20"/>
      <c r="G2965" s="21"/>
    </row>
    <row r="2966" spans="1:7" x14ac:dyDescent="0.25">
      <c r="A2966" s="20"/>
      <c r="B2966" s="20"/>
      <c r="C2966" s="20"/>
      <c r="D2966" s="20"/>
      <c r="E2966" s="20"/>
      <c r="F2966" s="20"/>
      <c r="G2966" s="21"/>
    </row>
    <row r="2967" spans="1:7" x14ac:dyDescent="0.25">
      <c r="A2967" s="20"/>
      <c r="B2967" s="20"/>
      <c r="C2967" s="20"/>
      <c r="D2967" s="20"/>
      <c r="E2967" s="20"/>
      <c r="F2967" s="20"/>
      <c r="G2967" s="21"/>
    </row>
    <row r="2968" spans="1:7" x14ac:dyDescent="0.25">
      <c r="A2968" s="20"/>
      <c r="B2968" s="20"/>
      <c r="C2968" s="20"/>
      <c r="D2968" s="20"/>
      <c r="E2968" s="20"/>
      <c r="F2968" s="20"/>
      <c r="G2968" s="21"/>
    </row>
    <row r="2969" spans="1:7" x14ac:dyDescent="0.25">
      <c r="A2969" s="20"/>
      <c r="B2969" s="20"/>
      <c r="C2969" s="20"/>
      <c r="D2969" s="20"/>
      <c r="E2969" s="20"/>
      <c r="F2969" s="20"/>
      <c r="G2969" s="21"/>
    </row>
    <row r="2970" spans="1:7" x14ac:dyDescent="0.25">
      <c r="A2970" s="20"/>
      <c r="B2970" s="20"/>
      <c r="C2970" s="20"/>
      <c r="D2970" s="20"/>
      <c r="E2970" s="20"/>
      <c r="F2970" s="20"/>
      <c r="G2970" s="21"/>
    </row>
    <row r="2971" spans="1:7" x14ac:dyDescent="0.25">
      <c r="A2971" s="20"/>
      <c r="B2971" s="20"/>
      <c r="C2971" s="20"/>
      <c r="D2971" s="20"/>
      <c r="E2971" s="20"/>
      <c r="F2971" s="20"/>
      <c r="G2971" s="21"/>
    </row>
    <row r="2972" spans="1:7" x14ac:dyDescent="0.25">
      <c r="A2972" s="20"/>
      <c r="B2972" s="20"/>
      <c r="C2972" s="20"/>
      <c r="D2972" s="20"/>
      <c r="E2972" s="20"/>
      <c r="F2972" s="20"/>
      <c r="G2972" s="21"/>
    </row>
    <row r="2973" spans="1:7" x14ac:dyDescent="0.25">
      <c r="A2973" s="20"/>
      <c r="B2973" s="20"/>
      <c r="C2973" s="20"/>
      <c r="D2973" s="20"/>
      <c r="E2973" s="20"/>
      <c r="F2973" s="20"/>
      <c r="G2973" s="21"/>
    </row>
    <row r="2974" spans="1:7" x14ac:dyDescent="0.25">
      <c r="A2974" s="20"/>
      <c r="B2974" s="20"/>
      <c r="C2974" s="20"/>
      <c r="D2974" s="20"/>
      <c r="E2974" s="20"/>
      <c r="F2974" s="20"/>
      <c r="G2974" s="21"/>
    </row>
    <row r="2975" spans="1:7" x14ac:dyDescent="0.25">
      <c r="A2975" s="20"/>
      <c r="B2975" s="20"/>
      <c r="C2975" s="20"/>
      <c r="D2975" s="20"/>
      <c r="E2975" s="20"/>
      <c r="F2975" s="20"/>
      <c r="G2975" s="21"/>
    </row>
    <row r="2976" spans="1:7" x14ac:dyDescent="0.25">
      <c r="A2976" s="20"/>
      <c r="B2976" s="20"/>
      <c r="C2976" s="20"/>
      <c r="D2976" s="20"/>
      <c r="E2976" s="20"/>
      <c r="F2976" s="20"/>
      <c r="G2976" s="21"/>
    </row>
    <row r="2977" spans="1:7" x14ac:dyDescent="0.25">
      <c r="A2977" s="20"/>
      <c r="B2977" s="20"/>
      <c r="C2977" s="20"/>
      <c r="D2977" s="20"/>
      <c r="E2977" s="20"/>
      <c r="F2977" s="20"/>
      <c r="G2977" s="21"/>
    </row>
    <row r="2978" spans="1:7" x14ac:dyDescent="0.25">
      <c r="A2978" s="20"/>
      <c r="B2978" s="20"/>
      <c r="C2978" s="20"/>
      <c r="D2978" s="20"/>
      <c r="E2978" s="20"/>
      <c r="F2978" s="20"/>
      <c r="G2978" s="21"/>
    </row>
    <row r="2979" spans="1:7" x14ac:dyDescent="0.25">
      <c r="A2979" s="20"/>
      <c r="B2979" s="20"/>
      <c r="C2979" s="20"/>
      <c r="D2979" s="20"/>
      <c r="E2979" s="20"/>
      <c r="F2979" s="20"/>
      <c r="G2979" s="21"/>
    </row>
    <row r="2980" spans="1:7" x14ac:dyDescent="0.25">
      <c r="A2980" s="20"/>
      <c r="B2980" s="20"/>
      <c r="C2980" s="20"/>
      <c r="D2980" s="20"/>
      <c r="E2980" s="20"/>
      <c r="F2980" s="20"/>
      <c r="G2980" s="21"/>
    </row>
    <row r="2981" spans="1:7" x14ac:dyDescent="0.25">
      <c r="A2981" s="20"/>
      <c r="B2981" s="20"/>
      <c r="C2981" s="20"/>
      <c r="D2981" s="20"/>
      <c r="E2981" s="20"/>
      <c r="F2981" s="20"/>
      <c r="G2981" s="21"/>
    </row>
    <row r="2982" spans="1:7" x14ac:dyDescent="0.25">
      <c r="A2982" s="20"/>
      <c r="B2982" s="20"/>
      <c r="C2982" s="20"/>
      <c r="D2982" s="20"/>
      <c r="E2982" s="20"/>
      <c r="F2982" s="20"/>
      <c r="G2982" s="21"/>
    </row>
    <row r="2983" spans="1:7" x14ac:dyDescent="0.25">
      <c r="A2983" s="20"/>
      <c r="B2983" s="20"/>
      <c r="C2983" s="20"/>
      <c r="D2983" s="20"/>
      <c r="E2983" s="20"/>
      <c r="F2983" s="20"/>
      <c r="G2983" s="21"/>
    </row>
    <row r="2984" spans="1:7" x14ac:dyDescent="0.25">
      <c r="A2984" s="20"/>
      <c r="B2984" s="20"/>
      <c r="C2984" s="20"/>
      <c r="D2984" s="20"/>
      <c r="E2984" s="20"/>
      <c r="F2984" s="20"/>
      <c r="G2984" s="21"/>
    </row>
    <row r="2985" spans="1:7" x14ac:dyDescent="0.25">
      <c r="A2985" s="20"/>
      <c r="B2985" s="20"/>
      <c r="C2985" s="20"/>
      <c r="D2985" s="20"/>
      <c r="E2985" s="20"/>
      <c r="F2985" s="20"/>
      <c r="G2985" s="21"/>
    </row>
    <row r="2986" spans="1:7" x14ac:dyDescent="0.25">
      <c r="A2986" s="20"/>
      <c r="B2986" s="20"/>
      <c r="C2986" s="20"/>
      <c r="D2986" s="20"/>
      <c r="E2986" s="20"/>
      <c r="F2986" s="20"/>
      <c r="G2986" s="21"/>
    </row>
    <row r="2987" spans="1:7" x14ac:dyDescent="0.25">
      <c r="A2987" s="20"/>
      <c r="B2987" s="20"/>
      <c r="C2987" s="20"/>
      <c r="D2987" s="20"/>
      <c r="E2987" s="20"/>
      <c r="F2987" s="20"/>
      <c r="G2987" s="21"/>
    </row>
    <row r="2988" spans="1:7" x14ac:dyDescent="0.25">
      <c r="A2988" s="20"/>
      <c r="B2988" s="20"/>
      <c r="C2988" s="20"/>
      <c r="D2988" s="20"/>
      <c r="E2988" s="20"/>
      <c r="F2988" s="20"/>
      <c r="G2988" s="21"/>
    </row>
    <row r="2989" spans="1:7" x14ac:dyDescent="0.25">
      <c r="A2989" s="20"/>
      <c r="B2989" s="20"/>
      <c r="C2989" s="20"/>
      <c r="D2989" s="20"/>
      <c r="E2989" s="20"/>
      <c r="F2989" s="20"/>
      <c r="G2989" s="21"/>
    </row>
    <row r="2990" spans="1:7" x14ac:dyDescent="0.25">
      <c r="A2990" s="20"/>
      <c r="B2990" s="20"/>
      <c r="C2990" s="20"/>
      <c r="D2990" s="20"/>
      <c r="E2990" s="20"/>
      <c r="F2990" s="20"/>
      <c r="G2990" s="21"/>
    </row>
    <row r="2991" spans="1:7" x14ac:dyDescent="0.25">
      <c r="A2991" s="20"/>
      <c r="B2991" s="20"/>
      <c r="C2991" s="20"/>
      <c r="D2991" s="20"/>
      <c r="E2991" s="20"/>
      <c r="F2991" s="20"/>
      <c r="G2991" s="21"/>
    </row>
    <row r="2992" spans="1:7" x14ac:dyDescent="0.25">
      <c r="A2992" s="20"/>
      <c r="B2992" s="20"/>
      <c r="C2992" s="20"/>
      <c r="D2992" s="20"/>
      <c r="E2992" s="20"/>
      <c r="F2992" s="20"/>
      <c r="G2992" s="21"/>
    </row>
    <row r="2993" spans="1:7" x14ac:dyDescent="0.25">
      <c r="A2993" s="20"/>
      <c r="B2993" s="20"/>
      <c r="C2993" s="20"/>
      <c r="D2993" s="20"/>
      <c r="E2993" s="20"/>
      <c r="F2993" s="20"/>
      <c r="G2993" s="21"/>
    </row>
    <row r="2994" spans="1:7" x14ac:dyDescent="0.25">
      <c r="A2994" s="20"/>
      <c r="B2994" s="20"/>
      <c r="C2994" s="20"/>
      <c r="D2994" s="20"/>
      <c r="E2994" s="20"/>
      <c r="F2994" s="20"/>
      <c r="G2994" s="21"/>
    </row>
    <row r="2995" spans="1:7" x14ac:dyDescent="0.25">
      <c r="A2995" s="20"/>
      <c r="B2995" s="20"/>
      <c r="C2995" s="20"/>
      <c r="D2995" s="20"/>
      <c r="E2995" s="20"/>
      <c r="F2995" s="20"/>
      <c r="G2995" s="21"/>
    </row>
    <row r="2996" spans="1:7" x14ac:dyDescent="0.25">
      <c r="A2996" s="20"/>
      <c r="B2996" s="20"/>
      <c r="C2996" s="20"/>
      <c r="D2996" s="20"/>
      <c r="E2996" s="20"/>
      <c r="F2996" s="20"/>
      <c r="G2996" s="21"/>
    </row>
    <row r="2997" spans="1:7" x14ac:dyDescent="0.25">
      <c r="A2997" s="20"/>
      <c r="B2997" s="20"/>
      <c r="C2997" s="20"/>
      <c r="D2997" s="20"/>
      <c r="E2997" s="20"/>
      <c r="F2997" s="20"/>
      <c r="G2997" s="21"/>
    </row>
    <row r="2998" spans="1:7" x14ac:dyDescent="0.25">
      <c r="A2998" s="20"/>
      <c r="B2998" s="20"/>
      <c r="C2998" s="20"/>
      <c r="D2998" s="20"/>
      <c r="E2998" s="20"/>
      <c r="F2998" s="20"/>
      <c r="G2998" s="21"/>
    </row>
    <row r="2999" spans="1:7" x14ac:dyDescent="0.25">
      <c r="A2999" s="20"/>
      <c r="B2999" s="20"/>
      <c r="C2999" s="20"/>
      <c r="D2999" s="20"/>
      <c r="E2999" s="20"/>
      <c r="F2999" s="20"/>
      <c r="G2999" s="21"/>
    </row>
    <row r="3000" spans="1:7" x14ac:dyDescent="0.25">
      <c r="A3000" s="20"/>
      <c r="B3000" s="20"/>
      <c r="C3000" s="20"/>
      <c r="D3000" s="20"/>
      <c r="E3000" s="20"/>
      <c r="F3000" s="20"/>
      <c r="G3000" s="21"/>
    </row>
    <row r="3001" spans="1:7" x14ac:dyDescent="0.25">
      <c r="A3001" s="20"/>
      <c r="B3001" s="20"/>
      <c r="C3001" s="20"/>
      <c r="D3001" s="20"/>
      <c r="E3001" s="20"/>
      <c r="F3001" s="20"/>
      <c r="G3001" s="21"/>
    </row>
    <row r="3002" spans="1:7" x14ac:dyDescent="0.25">
      <c r="A3002" s="20"/>
      <c r="B3002" s="20"/>
      <c r="C3002" s="20"/>
      <c r="D3002" s="20"/>
      <c r="E3002" s="20"/>
      <c r="F3002" s="20"/>
      <c r="G3002" s="21"/>
    </row>
    <row r="3003" spans="1:7" x14ac:dyDescent="0.25">
      <c r="A3003" s="20"/>
      <c r="B3003" s="20"/>
      <c r="C3003" s="20"/>
      <c r="D3003" s="20"/>
      <c r="E3003" s="20"/>
      <c r="F3003" s="20"/>
      <c r="G3003" s="21"/>
    </row>
    <row r="3004" spans="1:7" x14ac:dyDescent="0.25">
      <c r="A3004" s="20"/>
      <c r="B3004" s="20"/>
      <c r="C3004" s="20"/>
      <c r="D3004" s="20"/>
      <c r="E3004" s="20"/>
      <c r="F3004" s="20"/>
      <c r="G3004" s="21"/>
    </row>
    <row r="3005" spans="1:7" x14ac:dyDescent="0.25">
      <c r="A3005" s="20"/>
      <c r="B3005" s="20"/>
      <c r="C3005" s="20"/>
      <c r="D3005" s="20"/>
      <c r="E3005" s="20"/>
      <c r="F3005" s="20"/>
      <c r="G3005" s="21"/>
    </row>
    <row r="3006" spans="1:7" x14ac:dyDescent="0.25">
      <c r="A3006" s="20"/>
      <c r="B3006" s="20"/>
      <c r="C3006" s="20"/>
      <c r="D3006" s="20"/>
      <c r="E3006" s="20"/>
      <c r="F3006" s="20"/>
      <c r="G3006" s="21"/>
    </row>
    <row r="3007" spans="1:7" x14ac:dyDescent="0.25">
      <c r="A3007" s="20"/>
      <c r="B3007" s="20"/>
      <c r="C3007" s="20"/>
      <c r="D3007" s="20"/>
      <c r="E3007" s="20"/>
      <c r="F3007" s="20"/>
      <c r="G3007" s="21"/>
    </row>
    <row r="3008" spans="1:7" x14ac:dyDescent="0.25">
      <c r="A3008" s="20"/>
      <c r="B3008" s="20"/>
      <c r="C3008" s="20"/>
      <c r="D3008" s="20"/>
      <c r="E3008" s="20"/>
      <c r="F3008" s="20"/>
      <c r="G3008" s="21"/>
    </row>
    <row r="3009" spans="1:7" x14ac:dyDescent="0.25">
      <c r="A3009" s="20"/>
      <c r="B3009" s="20"/>
      <c r="C3009" s="20"/>
      <c r="D3009" s="20"/>
      <c r="E3009" s="20"/>
      <c r="F3009" s="20"/>
      <c r="G3009" s="21"/>
    </row>
    <row r="3010" spans="1:7" x14ac:dyDescent="0.25">
      <c r="A3010" s="20"/>
      <c r="B3010" s="20"/>
      <c r="C3010" s="20"/>
      <c r="D3010" s="20"/>
      <c r="E3010" s="20"/>
      <c r="F3010" s="20"/>
      <c r="G3010" s="21"/>
    </row>
    <row r="3011" spans="1:7" x14ac:dyDescent="0.25">
      <c r="A3011" s="20"/>
      <c r="B3011" s="20"/>
      <c r="C3011" s="20"/>
      <c r="D3011" s="20"/>
      <c r="E3011" s="20"/>
      <c r="F3011" s="20"/>
      <c r="G3011" s="21"/>
    </row>
    <row r="3012" spans="1:7" x14ac:dyDescent="0.25">
      <c r="A3012" s="20"/>
      <c r="B3012" s="20"/>
      <c r="C3012" s="20"/>
      <c r="D3012" s="20"/>
      <c r="E3012" s="20"/>
      <c r="F3012" s="20"/>
      <c r="G3012" s="21"/>
    </row>
    <row r="3013" spans="1:7" x14ac:dyDescent="0.25">
      <c r="A3013" s="20"/>
      <c r="B3013" s="20"/>
      <c r="C3013" s="20"/>
      <c r="D3013" s="20"/>
      <c r="E3013" s="20"/>
      <c r="F3013" s="20"/>
      <c r="G3013" s="21"/>
    </row>
    <row r="3014" spans="1:7" x14ac:dyDescent="0.25">
      <c r="A3014" s="20"/>
      <c r="B3014" s="20"/>
      <c r="C3014" s="20"/>
      <c r="D3014" s="20"/>
      <c r="E3014" s="20"/>
      <c r="F3014" s="20"/>
      <c r="G3014" s="21"/>
    </row>
    <row r="3015" spans="1:7" x14ac:dyDescent="0.25">
      <c r="A3015" s="20"/>
      <c r="B3015" s="20"/>
      <c r="C3015" s="20"/>
      <c r="D3015" s="20"/>
      <c r="E3015" s="20"/>
      <c r="F3015" s="20"/>
      <c r="G3015" s="21"/>
    </row>
    <row r="3016" spans="1:7" x14ac:dyDescent="0.25">
      <c r="A3016" s="20"/>
      <c r="B3016" s="20"/>
      <c r="C3016" s="20"/>
      <c r="D3016" s="20"/>
      <c r="E3016" s="20"/>
      <c r="F3016" s="20"/>
      <c r="G3016" s="21"/>
    </row>
    <row r="3017" spans="1:7" x14ac:dyDescent="0.25">
      <c r="A3017" s="20"/>
      <c r="B3017" s="20"/>
      <c r="C3017" s="20"/>
      <c r="D3017" s="20"/>
      <c r="E3017" s="20"/>
      <c r="F3017" s="20"/>
      <c r="G3017" s="21"/>
    </row>
    <row r="3018" spans="1:7" x14ac:dyDescent="0.25">
      <c r="A3018" s="20"/>
      <c r="B3018" s="20"/>
      <c r="C3018" s="20"/>
      <c r="D3018" s="20"/>
      <c r="E3018" s="20"/>
      <c r="F3018" s="20"/>
      <c r="G3018" s="21"/>
    </row>
    <row r="3019" spans="1:7" x14ac:dyDescent="0.25">
      <c r="A3019" s="20"/>
      <c r="B3019" s="20"/>
      <c r="C3019" s="20"/>
      <c r="D3019" s="20"/>
      <c r="E3019" s="20"/>
      <c r="F3019" s="20"/>
      <c r="G3019" s="21"/>
    </row>
    <row r="3020" spans="1:7" x14ac:dyDescent="0.25">
      <c r="A3020" s="20"/>
      <c r="B3020" s="20"/>
      <c r="C3020" s="20"/>
      <c r="D3020" s="20"/>
      <c r="E3020" s="20"/>
      <c r="F3020" s="20"/>
      <c r="G3020" s="21"/>
    </row>
    <row r="3021" spans="1:7" x14ac:dyDescent="0.25">
      <c r="A3021" s="20"/>
      <c r="B3021" s="20"/>
      <c r="C3021" s="20"/>
      <c r="D3021" s="20"/>
      <c r="E3021" s="20"/>
      <c r="F3021" s="20"/>
      <c r="G3021" s="21"/>
    </row>
    <row r="3022" spans="1:7" x14ac:dyDescent="0.25">
      <c r="A3022" s="20"/>
      <c r="B3022" s="20"/>
      <c r="C3022" s="20"/>
      <c r="D3022" s="20"/>
      <c r="E3022" s="20"/>
      <c r="F3022" s="20"/>
      <c r="G3022" s="21"/>
    </row>
    <row r="3023" spans="1:7" x14ac:dyDescent="0.25">
      <c r="A3023" s="20"/>
      <c r="B3023" s="20"/>
      <c r="C3023" s="20"/>
      <c r="D3023" s="20"/>
      <c r="E3023" s="20"/>
      <c r="F3023" s="20"/>
      <c r="G3023" s="21"/>
    </row>
    <row r="3024" spans="1:7" x14ac:dyDescent="0.25">
      <c r="A3024" s="20"/>
      <c r="B3024" s="20"/>
      <c r="C3024" s="20"/>
      <c r="D3024" s="20"/>
      <c r="E3024" s="20"/>
      <c r="F3024" s="20"/>
      <c r="G3024" s="21"/>
    </row>
    <row r="3025" spans="1:7" x14ac:dyDescent="0.25">
      <c r="A3025" s="20"/>
      <c r="B3025" s="20"/>
      <c r="C3025" s="20"/>
      <c r="D3025" s="20"/>
      <c r="E3025" s="20"/>
      <c r="F3025" s="20"/>
      <c r="G3025" s="21"/>
    </row>
    <row r="3026" spans="1:7" x14ac:dyDescent="0.25">
      <c r="A3026" s="20"/>
      <c r="B3026" s="20"/>
      <c r="C3026" s="20"/>
      <c r="D3026" s="20"/>
      <c r="E3026" s="20"/>
      <c r="F3026" s="20"/>
      <c r="G3026" s="21"/>
    </row>
    <row r="3027" spans="1:7" x14ac:dyDescent="0.25">
      <c r="A3027" s="20"/>
      <c r="B3027" s="20"/>
      <c r="C3027" s="20"/>
      <c r="D3027" s="20"/>
      <c r="E3027" s="20"/>
      <c r="F3027" s="20"/>
      <c r="G3027" s="21"/>
    </row>
    <row r="3028" spans="1:7" x14ac:dyDescent="0.25">
      <c r="A3028" s="20"/>
      <c r="B3028" s="20"/>
      <c r="C3028" s="20"/>
      <c r="D3028" s="20"/>
      <c r="E3028" s="20"/>
      <c r="F3028" s="20"/>
      <c r="G3028" s="21"/>
    </row>
    <row r="3029" spans="1:7" x14ac:dyDescent="0.25">
      <c r="A3029" s="20"/>
      <c r="B3029" s="20"/>
      <c r="C3029" s="20"/>
      <c r="D3029" s="20"/>
      <c r="E3029" s="20"/>
      <c r="F3029" s="20"/>
      <c r="G3029" s="21"/>
    </row>
    <row r="3030" spans="1:7" x14ac:dyDescent="0.25">
      <c r="A3030" s="20"/>
      <c r="B3030" s="20"/>
      <c r="C3030" s="20"/>
      <c r="D3030" s="20"/>
      <c r="E3030" s="20"/>
      <c r="F3030" s="20"/>
      <c r="G3030" s="21"/>
    </row>
    <row r="3031" spans="1:7" x14ac:dyDescent="0.25">
      <c r="A3031" s="20"/>
      <c r="B3031" s="20"/>
      <c r="C3031" s="20"/>
      <c r="D3031" s="20"/>
      <c r="E3031" s="20"/>
      <c r="F3031" s="20"/>
      <c r="G3031" s="21"/>
    </row>
    <row r="3032" spans="1:7" x14ac:dyDescent="0.25">
      <c r="A3032" s="20"/>
      <c r="B3032" s="20"/>
      <c r="C3032" s="20"/>
      <c r="D3032" s="20"/>
      <c r="E3032" s="20"/>
      <c r="F3032" s="20"/>
      <c r="G3032" s="21"/>
    </row>
    <row r="3033" spans="1:7" x14ac:dyDescent="0.25">
      <c r="A3033" s="20"/>
      <c r="B3033" s="20"/>
      <c r="C3033" s="20"/>
      <c r="D3033" s="20"/>
      <c r="E3033" s="20"/>
      <c r="F3033" s="20"/>
      <c r="G3033" s="21"/>
    </row>
    <row r="3034" spans="1:7" x14ac:dyDescent="0.25">
      <c r="A3034" s="20"/>
      <c r="B3034" s="20"/>
      <c r="C3034" s="20"/>
      <c r="D3034" s="20"/>
      <c r="E3034" s="20"/>
      <c r="F3034" s="20"/>
      <c r="G3034" s="21"/>
    </row>
    <row r="3035" spans="1:7" x14ac:dyDescent="0.25">
      <c r="A3035" s="20"/>
      <c r="B3035" s="20"/>
      <c r="C3035" s="20"/>
      <c r="D3035" s="20"/>
      <c r="E3035" s="20"/>
      <c r="F3035" s="20"/>
      <c r="G3035" s="21"/>
    </row>
    <row r="3036" spans="1:7" x14ac:dyDescent="0.25">
      <c r="A3036" s="20"/>
      <c r="B3036" s="20"/>
      <c r="C3036" s="20"/>
      <c r="D3036" s="20"/>
      <c r="E3036" s="20"/>
      <c r="F3036" s="20"/>
      <c r="G3036" s="21"/>
    </row>
    <row r="3037" spans="1:7" x14ac:dyDescent="0.25">
      <c r="A3037" s="20"/>
      <c r="B3037" s="20"/>
      <c r="C3037" s="20"/>
      <c r="D3037" s="20"/>
      <c r="E3037" s="20"/>
      <c r="F3037" s="20"/>
      <c r="G3037" s="21"/>
    </row>
    <row r="3038" spans="1:7" x14ac:dyDescent="0.25">
      <c r="A3038" s="20"/>
      <c r="B3038" s="20"/>
      <c r="C3038" s="20"/>
      <c r="D3038" s="20"/>
      <c r="E3038" s="20"/>
      <c r="F3038" s="20"/>
      <c r="G3038" s="21"/>
    </row>
    <row r="3039" spans="1:7" x14ac:dyDescent="0.25">
      <c r="A3039" s="20"/>
      <c r="B3039" s="20"/>
      <c r="C3039" s="20"/>
      <c r="D3039" s="20"/>
      <c r="E3039" s="20"/>
      <c r="F3039" s="20"/>
      <c r="G3039" s="21"/>
    </row>
    <row r="3040" spans="1:7" x14ac:dyDescent="0.25">
      <c r="A3040" s="20"/>
      <c r="B3040" s="20"/>
      <c r="C3040" s="20"/>
      <c r="D3040" s="20"/>
      <c r="E3040" s="20"/>
      <c r="F3040" s="20"/>
      <c r="G3040" s="21"/>
    </row>
    <row r="3041" spans="1:7" x14ac:dyDescent="0.25">
      <c r="A3041" s="20"/>
      <c r="B3041" s="20"/>
      <c r="C3041" s="20"/>
      <c r="D3041" s="20"/>
      <c r="E3041" s="20"/>
      <c r="F3041" s="20"/>
      <c r="G3041" s="21"/>
    </row>
    <row r="3042" spans="1:7" x14ac:dyDescent="0.25">
      <c r="A3042" s="20"/>
      <c r="B3042" s="20"/>
      <c r="C3042" s="20"/>
      <c r="D3042" s="20"/>
      <c r="E3042" s="20"/>
      <c r="F3042" s="20"/>
      <c r="G3042" s="21"/>
    </row>
    <row r="3043" spans="1:7" x14ac:dyDescent="0.25">
      <c r="A3043" s="20"/>
      <c r="B3043" s="20"/>
      <c r="C3043" s="20"/>
      <c r="D3043" s="20"/>
      <c r="E3043" s="20"/>
      <c r="F3043" s="20"/>
      <c r="G3043" s="21"/>
    </row>
    <row r="3044" spans="1:7" x14ac:dyDescent="0.25">
      <c r="A3044" s="20"/>
      <c r="B3044" s="20"/>
      <c r="C3044" s="20"/>
      <c r="D3044" s="20"/>
      <c r="E3044" s="20"/>
      <c r="F3044" s="20"/>
      <c r="G3044" s="21"/>
    </row>
    <row r="3045" spans="1:7" x14ac:dyDescent="0.25">
      <c r="A3045" s="20"/>
      <c r="B3045" s="20"/>
      <c r="C3045" s="20"/>
      <c r="D3045" s="20"/>
      <c r="E3045" s="20"/>
      <c r="F3045" s="20"/>
      <c r="G3045" s="21"/>
    </row>
    <row r="3046" spans="1:7" x14ac:dyDescent="0.25">
      <c r="A3046" s="20"/>
      <c r="B3046" s="20"/>
      <c r="C3046" s="20"/>
      <c r="D3046" s="20"/>
      <c r="E3046" s="20"/>
      <c r="F3046" s="20"/>
      <c r="G3046" s="21"/>
    </row>
    <row r="3047" spans="1:7" x14ac:dyDescent="0.25">
      <c r="A3047" s="20"/>
      <c r="B3047" s="20"/>
      <c r="C3047" s="20"/>
      <c r="D3047" s="20"/>
      <c r="E3047" s="20"/>
      <c r="F3047" s="20"/>
      <c r="G3047" s="21"/>
    </row>
    <row r="3048" spans="1:7" x14ac:dyDescent="0.25">
      <c r="A3048" s="20"/>
      <c r="B3048" s="20"/>
      <c r="C3048" s="20"/>
      <c r="D3048" s="20"/>
      <c r="E3048" s="20"/>
      <c r="F3048" s="20"/>
      <c r="G3048" s="21"/>
    </row>
    <row r="3049" spans="1:7" x14ac:dyDescent="0.25">
      <c r="A3049" s="20"/>
      <c r="B3049" s="20"/>
      <c r="C3049" s="20"/>
      <c r="D3049" s="20"/>
      <c r="E3049" s="20"/>
      <c r="F3049" s="20"/>
      <c r="G3049" s="21"/>
    </row>
    <row r="3050" spans="1:7" x14ac:dyDescent="0.25">
      <c r="A3050" s="20"/>
      <c r="B3050" s="20"/>
      <c r="C3050" s="20"/>
      <c r="D3050" s="20"/>
      <c r="E3050" s="20"/>
      <c r="F3050" s="20"/>
      <c r="G3050" s="21"/>
    </row>
    <row r="3051" spans="1:7" x14ac:dyDescent="0.25">
      <c r="A3051" s="20"/>
      <c r="B3051" s="20"/>
      <c r="C3051" s="20"/>
      <c r="D3051" s="20"/>
      <c r="E3051" s="20"/>
      <c r="F3051" s="20"/>
      <c r="G3051" s="21"/>
    </row>
    <row r="3052" spans="1:7" x14ac:dyDescent="0.25">
      <c r="A3052" s="20"/>
      <c r="B3052" s="20"/>
      <c r="C3052" s="20"/>
      <c r="D3052" s="20"/>
      <c r="E3052" s="20"/>
      <c r="F3052" s="20"/>
      <c r="G3052" s="21"/>
    </row>
    <row r="3053" spans="1:7" x14ac:dyDescent="0.25">
      <c r="A3053" s="20"/>
      <c r="B3053" s="20"/>
      <c r="C3053" s="20"/>
      <c r="D3053" s="20"/>
      <c r="E3053" s="20"/>
      <c r="F3053" s="20"/>
      <c r="G3053" s="21"/>
    </row>
    <row r="3054" spans="1:7" x14ac:dyDescent="0.25">
      <c r="A3054" s="20"/>
      <c r="B3054" s="20"/>
      <c r="C3054" s="20"/>
      <c r="D3054" s="20"/>
      <c r="E3054" s="20"/>
      <c r="F3054" s="20"/>
      <c r="G3054" s="21"/>
    </row>
    <row r="3055" spans="1:7" x14ac:dyDescent="0.25">
      <c r="A3055" s="20"/>
      <c r="B3055" s="20"/>
      <c r="C3055" s="20"/>
      <c r="D3055" s="20"/>
      <c r="E3055" s="20"/>
      <c r="F3055" s="20"/>
      <c r="G3055" s="21"/>
    </row>
    <row r="3056" spans="1:7" x14ac:dyDescent="0.25">
      <c r="A3056" s="20"/>
      <c r="B3056" s="20"/>
      <c r="C3056" s="20"/>
      <c r="D3056" s="20"/>
      <c r="E3056" s="20"/>
      <c r="F3056" s="20"/>
      <c r="G3056" s="21"/>
    </row>
    <row r="3057" spans="1:7" x14ac:dyDescent="0.25">
      <c r="A3057" s="20"/>
      <c r="B3057" s="20"/>
      <c r="C3057" s="20"/>
      <c r="D3057" s="20"/>
      <c r="E3057" s="20"/>
      <c r="F3057" s="20"/>
      <c r="G3057" s="21"/>
    </row>
    <row r="3058" spans="1:7" x14ac:dyDescent="0.25">
      <c r="A3058" s="20"/>
      <c r="B3058" s="20"/>
      <c r="C3058" s="20"/>
      <c r="D3058" s="20"/>
      <c r="E3058" s="20"/>
      <c r="F3058" s="20"/>
      <c r="G3058" s="21"/>
    </row>
    <row r="3059" spans="1:7" x14ac:dyDescent="0.25">
      <c r="A3059" s="20"/>
      <c r="B3059" s="20"/>
      <c r="C3059" s="20"/>
      <c r="D3059" s="20"/>
      <c r="E3059" s="20"/>
      <c r="F3059" s="20"/>
      <c r="G3059" s="21"/>
    </row>
    <row r="3060" spans="1:7" x14ac:dyDescent="0.25">
      <c r="A3060" s="20"/>
      <c r="B3060" s="20"/>
      <c r="C3060" s="20"/>
      <c r="D3060" s="20"/>
      <c r="E3060" s="20"/>
      <c r="F3060" s="20"/>
      <c r="G3060" s="21"/>
    </row>
    <row r="3061" spans="1:7" x14ac:dyDescent="0.25">
      <c r="A3061" s="20"/>
      <c r="B3061" s="20"/>
      <c r="C3061" s="20"/>
      <c r="D3061" s="20"/>
      <c r="E3061" s="20"/>
      <c r="F3061" s="20"/>
      <c r="G3061" s="21"/>
    </row>
    <row r="3062" spans="1:7" x14ac:dyDescent="0.25">
      <c r="A3062" s="20"/>
      <c r="B3062" s="20"/>
      <c r="C3062" s="20"/>
      <c r="D3062" s="20"/>
      <c r="E3062" s="20"/>
      <c r="F3062" s="20"/>
      <c r="G3062" s="21"/>
    </row>
    <row r="3063" spans="1:7" x14ac:dyDescent="0.25">
      <c r="A3063" s="20"/>
      <c r="B3063" s="20"/>
      <c r="C3063" s="20"/>
      <c r="D3063" s="20"/>
      <c r="E3063" s="20"/>
      <c r="F3063" s="20"/>
      <c r="G3063" s="21"/>
    </row>
    <row r="3064" spans="1:7" x14ac:dyDescent="0.25">
      <c r="A3064" s="20"/>
      <c r="B3064" s="20"/>
      <c r="C3064" s="20"/>
      <c r="D3064" s="20"/>
      <c r="E3064" s="20"/>
      <c r="F3064" s="20"/>
      <c r="G3064" s="21"/>
    </row>
    <row r="3065" spans="1:7" x14ac:dyDescent="0.25">
      <c r="A3065" s="20"/>
      <c r="B3065" s="20"/>
      <c r="C3065" s="20"/>
      <c r="D3065" s="20"/>
      <c r="E3065" s="20"/>
      <c r="F3065" s="20"/>
      <c r="G3065" s="21"/>
    </row>
    <row r="3066" spans="1:7" x14ac:dyDescent="0.25">
      <c r="A3066" s="20"/>
      <c r="B3066" s="20"/>
      <c r="C3066" s="20"/>
      <c r="D3066" s="20"/>
      <c r="E3066" s="20"/>
      <c r="F3066" s="20"/>
      <c r="G3066" s="21"/>
    </row>
    <row r="3067" spans="1:7" x14ac:dyDescent="0.25">
      <c r="A3067" s="20"/>
      <c r="B3067" s="20"/>
      <c r="C3067" s="20"/>
      <c r="D3067" s="20"/>
      <c r="E3067" s="20"/>
      <c r="F3067" s="20"/>
      <c r="G3067" s="21"/>
    </row>
    <row r="3068" spans="1:7" x14ac:dyDescent="0.25">
      <c r="A3068" s="20"/>
      <c r="B3068" s="20"/>
      <c r="C3068" s="20"/>
      <c r="D3068" s="20"/>
      <c r="E3068" s="20"/>
      <c r="F3068" s="20"/>
      <c r="G3068" s="21"/>
    </row>
    <row r="3069" spans="1:7" x14ac:dyDescent="0.25">
      <c r="A3069" s="20"/>
      <c r="B3069" s="20"/>
      <c r="C3069" s="20"/>
      <c r="D3069" s="20"/>
      <c r="E3069" s="20"/>
      <c r="F3069" s="20"/>
      <c r="G3069" s="21"/>
    </row>
    <row r="3070" spans="1:7" x14ac:dyDescent="0.25">
      <c r="A3070" s="20"/>
      <c r="B3070" s="20"/>
      <c r="C3070" s="20"/>
      <c r="D3070" s="20"/>
      <c r="E3070" s="20"/>
      <c r="F3070" s="20"/>
      <c r="G3070" s="21"/>
    </row>
    <row r="3071" spans="1:7" x14ac:dyDescent="0.25">
      <c r="A3071" s="20"/>
      <c r="B3071" s="20"/>
      <c r="C3071" s="20"/>
      <c r="D3071" s="20"/>
      <c r="E3071" s="20"/>
      <c r="F3071" s="20"/>
      <c r="G3071" s="21"/>
    </row>
    <row r="3072" spans="1:7" x14ac:dyDescent="0.25">
      <c r="A3072" s="20"/>
      <c r="B3072" s="20"/>
      <c r="C3072" s="20"/>
      <c r="D3072" s="20"/>
      <c r="E3072" s="20"/>
      <c r="F3072" s="20"/>
      <c r="G3072" s="21"/>
    </row>
    <row r="3073" spans="1:7" x14ac:dyDescent="0.25">
      <c r="A3073" s="20"/>
      <c r="B3073" s="20"/>
      <c r="C3073" s="20"/>
      <c r="D3073" s="20"/>
      <c r="E3073" s="20"/>
      <c r="F3073" s="20"/>
      <c r="G3073" s="21"/>
    </row>
    <row r="3074" spans="1:7" x14ac:dyDescent="0.25">
      <c r="A3074" s="20"/>
      <c r="B3074" s="20"/>
      <c r="C3074" s="20"/>
      <c r="D3074" s="20"/>
      <c r="E3074" s="20"/>
      <c r="F3074" s="20"/>
      <c r="G3074" s="21"/>
    </row>
    <row r="3075" spans="1:7" x14ac:dyDescent="0.25">
      <c r="A3075" s="20"/>
      <c r="B3075" s="20"/>
      <c r="C3075" s="20"/>
      <c r="D3075" s="20"/>
      <c r="E3075" s="20"/>
      <c r="F3075" s="20"/>
      <c r="G3075" s="21"/>
    </row>
    <row r="3076" spans="1:7" x14ac:dyDescent="0.25">
      <c r="A3076" s="20"/>
      <c r="B3076" s="20"/>
      <c r="C3076" s="20"/>
      <c r="D3076" s="20"/>
      <c r="E3076" s="20"/>
      <c r="F3076" s="20"/>
      <c r="G3076" s="21"/>
    </row>
    <row r="3077" spans="1:7" x14ac:dyDescent="0.25">
      <c r="A3077" s="20"/>
      <c r="B3077" s="20"/>
      <c r="C3077" s="20"/>
      <c r="D3077" s="20"/>
      <c r="E3077" s="20"/>
      <c r="F3077" s="20"/>
      <c r="G3077" s="21"/>
    </row>
    <row r="3078" spans="1:7" x14ac:dyDescent="0.25">
      <c r="A3078" s="20"/>
      <c r="B3078" s="20"/>
      <c r="C3078" s="20"/>
      <c r="D3078" s="20"/>
      <c r="E3078" s="20"/>
      <c r="F3078" s="20"/>
      <c r="G3078" s="21"/>
    </row>
    <row r="3079" spans="1:7" x14ac:dyDescent="0.25">
      <c r="A3079" s="20"/>
      <c r="B3079" s="20"/>
      <c r="C3079" s="20"/>
      <c r="D3079" s="20"/>
      <c r="E3079" s="20"/>
      <c r="F3079" s="20"/>
      <c r="G3079" s="21"/>
    </row>
    <row r="3080" spans="1:7" x14ac:dyDescent="0.25">
      <c r="A3080" s="20"/>
      <c r="B3080" s="20"/>
      <c r="C3080" s="20"/>
      <c r="D3080" s="20"/>
      <c r="E3080" s="20"/>
      <c r="F3080" s="20"/>
      <c r="G3080" s="21"/>
    </row>
    <row r="3081" spans="1:7" x14ac:dyDescent="0.25">
      <c r="A3081" s="20"/>
      <c r="B3081" s="20"/>
      <c r="C3081" s="20"/>
      <c r="D3081" s="20"/>
      <c r="E3081" s="20"/>
      <c r="F3081" s="20"/>
      <c r="G3081" s="21"/>
    </row>
    <row r="3082" spans="1:7" x14ac:dyDescent="0.25">
      <c r="A3082" s="20"/>
      <c r="B3082" s="20"/>
      <c r="C3082" s="20"/>
      <c r="D3082" s="20"/>
      <c r="E3082" s="20"/>
      <c r="F3082" s="20"/>
      <c r="G3082" s="21"/>
    </row>
    <row r="3083" spans="1:7" x14ac:dyDescent="0.25">
      <c r="A3083" s="20"/>
      <c r="B3083" s="20"/>
      <c r="C3083" s="20"/>
      <c r="D3083" s="20"/>
      <c r="E3083" s="20"/>
      <c r="F3083" s="20"/>
      <c r="G3083" s="21"/>
    </row>
    <row r="3084" spans="1:7" x14ac:dyDescent="0.25">
      <c r="A3084" s="20"/>
      <c r="B3084" s="20"/>
      <c r="C3084" s="20"/>
      <c r="D3084" s="20"/>
      <c r="E3084" s="20"/>
      <c r="F3084" s="20"/>
      <c r="G3084" s="21"/>
    </row>
    <row r="3085" spans="1:7" x14ac:dyDescent="0.25">
      <c r="A3085" s="20"/>
      <c r="B3085" s="20"/>
      <c r="C3085" s="20"/>
      <c r="D3085" s="20"/>
      <c r="E3085" s="20"/>
      <c r="F3085" s="20"/>
      <c r="G3085" s="21"/>
    </row>
    <row r="3086" spans="1:7" x14ac:dyDescent="0.25">
      <c r="A3086" s="20"/>
      <c r="B3086" s="20"/>
      <c r="C3086" s="20"/>
      <c r="D3086" s="20"/>
      <c r="E3086" s="20"/>
      <c r="F3086" s="20"/>
      <c r="G3086" s="21"/>
    </row>
    <row r="3087" spans="1:7" x14ac:dyDescent="0.25">
      <c r="A3087" s="20"/>
      <c r="B3087" s="20"/>
      <c r="C3087" s="20"/>
      <c r="D3087" s="20"/>
      <c r="E3087" s="20"/>
      <c r="F3087" s="20"/>
      <c r="G3087" s="21"/>
    </row>
    <row r="3088" spans="1:7" x14ac:dyDescent="0.25">
      <c r="A3088" s="20"/>
      <c r="B3088" s="20"/>
      <c r="C3088" s="20"/>
      <c r="D3088" s="20"/>
      <c r="E3088" s="20"/>
      <c r="F3088" s="20"/>
      <c r="G3088" s="21"/>
    </row>
    <row r="3089" spans="1:7" x14ac:dyDescent="0.25">
      <c r="A3089" s="20"/>
      <c r="B3089" s="20"/>
      <c r="C3089" s="20"/>
      <c r="D3089" s="20"/>
      <c r="E3089" s="20"/>
      <c r="F3089" s="20"/>
      <c r="G3089" s="21"/>
    </row>
    <row r="3090" spans="1:7" x14ac:dyDescent="0.25">
      <c r="A3090" s="20"/>
      <c r="B3090" s="20"/>
      <c r="C3090" s="20"/>
      <c r="D3090" s="20"/>
      <c r="E3090" s="20"/>
      <c r="F3090" s="20"/>
      <c r="G3090" s="21"/>
    </row>
    <row r="3091" spans="1:7" x14ac:dyDescent="0.25">
      <c r="A3091" s="20"/>
      <c r="B3091" s="20"/>
      <c r="C3091" s="20"/>
      <c r="D3091" s="20"/>
      <c r="E3091" s="20"/>
      <c r="F3091" s="20"/>
      <c r="G3091" s="21"/>
    </row>
    <row r="3092" spans="1:7" x14ac:dyDescent="0.25">
      <c r="A3092" s="20"/>
      <c r="B3092" s="20"/>
      <c r="C3092" s="20"/>
      <c r="D3092" s="20"/>
      <c r="E3092" s="20"/>
      <c r="F3092" s="20"/>
      <c r="G3092" s="21"/>
    </row>
    <row r="3093" spans="1:7" x14ac:dyDescent="0.25">
      <c r="A3093" s="20"/>
      <c r="B3093" s="20"/>
      <c r="C3093" s="20"/>
      <c r="D3093" s="20"/>
      <c r="E3093" s="20"/>
      <c r="F3093" s="20"/>
      <c r="G3093" s="21"/>
    </row>
    <row r="3094" spans="1:7" x14ac:dyDescent="0.25">
      <c r="A3094" s="20"/>
      <c r="B3094" s="20"/>
      <c r="C3094" s="20"/>
      <c r="D3094" s="20"/>
      <c r="E3094" s="20"/>
      <c r="F3094" s="20"/>
      <c r="G3094" s="21"/>
    </row>
    <row r="3095" spans="1:7" x14ac:dyDescent="0.25">
      <c r="A3095" s="20"/>
      <c r="B3095" s="20"/>
      <c r="C3095" s="20"/>
      <c r="D3095" s="20"/>
      <c r="E3095" s="20"/>
      <c r="F3095" s="20"/>
      <c r="G3095" s="21"/>
    </row>
    <row r="3096" spans="1:7" x14ac:dyDescent="0.25">
      <c r="A3096" s="20"/>
      <c r="B3096" s="20"/>
      <c r="C3096" s="20"/>
      <c r="D3096" s="20"/>
      <c r="E3096" s="20"/>
      <c r="F3096" s="20"/>
      <c r="G3096" s="21"/>
    </row>
    <row r="3097" spans="1:7" x14ac:dyDescent="0.25">
      <c r="A3097" s="20"/>
      <c r="B3097" s="20"/>
      <c r="C3097" s="20"/>
      <c r="D3097" s="20"/>
      <c r="E3097" s="20"/>
      <c r="F3097" s="20"/>
      <c r="G3097" s="21"/>
    </row>
    <row r="3098" spans="1:7" x14ac:dyDescent="0.25">
      <c r="A3098" s="20"/>
      <c r="B3098" s="20"/>
      <c r="C3098" s="20"/>
      <c r="D3098" s="20"/>
      <c r="E3098" s="20"/>
      <c r="F3098" s="20"/>
      <c r="G3098" s="21"/>
    </row>
    <row r="3099" spans="1:7" x14ac:dyDescent="0.25">
      <c r="A3099" s="20"/>
      <c r="B3099" s="20"/>
      <c r="C3099" s="20"/>
      <c r="D3099" s="20"/>
      <c r="E3099" s="20"/>
      <c r="F3099" s="20"/>
      <c r="G3099" s="21"/>
    </row>
    <row r="3100" spans="1:7" x14ac:dyDescent="0.25">
      <c r="A3100" s="20"/>
      <c r="B3100" s="20"/>
      <c r="C3100" s="20"/>
      <c r="D3100" s="20"/>
      <c r="E3100" s="20"/>
      <c r="F3100" s="20"/>
      <c r="G3100" s="21"/>
    </row>
    <row r="3101" spans="1:7" x14ac:dyDescent="0.25">
      <c r="A3101" s="20"/>
      <c r="B3101" s="20"/>
      <c r="C3101" s="20"/>
      <c r="D3101" s="20"/>
      <c r="E3101" s="20"/>
      <c r="F3101" s="20"/>
      <c r="G3101" s="21"/>
    </row>
    <row r="3102" spans="1:7" x14ac:dyDescent="0.25">
      <c r="A3102" s="20"/>
      <c r="B3102" s="20"/>
      <c r="C3102" s="20"/>
      <c r="D3102" s="20"/>
      <c r="E3102" s="20"/>
      <c r="F3102" s="20"/>
      <c r="G3102" s="21"/>
    </row>
    <row r="3103" spans="1:7" x14ac:dyDescent="0.25">
      <c r="A3103" s="20"/>
      <c r="B3103" s="20"/>
      <c r="C3103" s="20"/>
      <c r="D3103" s="20"/>
      <c r="E3103" s="20"/>
      <c r="F3103" s="20"/>
      <c r="G3103" s="21"/>
    </row>
    <row r="3104" spans="1:7" x14ac:dyDescent="0.25">
      <c r="A3104" s="20"/>
      <c r="B3104" s="20"/>
      <c r="C3104" s="20"/>
      <c r="D3104" s="20"/>
      <c r="E3104" s="20"/>
      <c r="F3104" s="20"/>
      <c r="G3104" s="21"/>
    </row>
    <row r="3105" spans="1:7" x14ac:dyDescent="0.25">
      <c r="A3105" s="20"/>
      <c r="B3105" s="20"/>
      <c r="C3105" s="20"/>
      <c r="D3105" s="20"/>
      <c r="E3105" s="20"/>
      <c r="F3105" s="20"/>
      <c r="G3105" s="21"/>
    </row>
    <row r="3106" spans="1:7" x14ac:dyDescent="0.25">
      <c r="A3106" s="20"/>
      <c r="B3106" s="20"/>
      <c r="C3106" s="20"/>
      <c r="D3106" s="20"/>
      <c r="E3106" s="20"/>
      <c r="F3106" s="20"/>
      <c r="G3106" s="21"/>
    </row>
    <row r="3107" spans="1:7" x14ac:dyDescent="0.25">
      <c r="A3107" s="20"/>
      <c r="B3107" s="20"/>
      <c r="C3107" s="20"/>
      <c r="D3107" s="20"/>
      <c r="E3107" s="20"/>
      <c r="F3107" s="20"/>
      <c r="G3107" s="21"/>
    </row>
    <row r="3108" spans="1:7" x14ac:dyDescent="0.25">
      <c r="A3108" s="20"/>
      <c r="B3108" s="20"/>
      <c r="C3108" s="20"/>
      <c r="D3108" s="20"/>
      <c r="E3108" s="20"/>
      <c r="F3108" s="20"/>
      <c r="G3108" s="21"/>
    </row>
    <row r="3109" spans="1:7" x14ac:dyDescent="0.25">
      <c r="A3109" s="20"/>
      <c r="B3109" s="20"/>
      <c r="C3109" s="20"/>
      <c r="D3109" s="20"/>
      <c r="E3109" s="20"/>
      <c r="F3109" s="20"/>
      <c r="G3109" s="21"/>
    </row>
    <row r="3110" spans="1:7" x14ac:dyDescent="0.25">
      <c r="A3110" s="20"/>
      <c r="B3110" s="20"/>
      <c r="C3110" s="20"/>
      <c r="D3110" s="20"/>
      <c r="E3110" s="20"/>
      <c r="F3110" s="20"/>
      <c r="G3110" s="21"/>
    </row>
    <row r="3111" spans="1:7" x14ac:dyDescent="0.25">
      <c r="A3111" s="20"/>
      <c r="B3111" s="20"/>
      <c r="C3111" s="20"/>
      <c r="D3111" s="20"/>
      <c r="E3111" s="20"/>
      <c r="F3111" s="20"/>
      <c r="G3111" s="21"/>
    </row>
    <row r="3112" spans="1:7" x14ac:dyDescent="0.25">
      <c r="A3112" s="20"/>
      <c r="B3112" s="20"/>
      <c r="C3112" s="20"/>
      <c r="D3112" s="20"/>
      <c r="E3112" s="20"/>
      <c r="F3112" s="20"/>
      <c r="G3112" s="21"/>
    </row>
    <row r="3113" spans="1:7" x14ac:dyDescent="0.25">
      <c r="A3113" s="20"/>
      <c r="B3113" s="20"/>
      <c r="C3113" s="20"/>
      <c r="D3113" s="20"/>
      <c r="E3113" s="20"/>
      <c r="F3113" s="20"/>
      <c r="G3113" s="21"/>
    </row>
    <row r="3114" spans="1:7" x14ac:dyDescent="0.25">
      <c r="A3114" s="20"/>
      <c r="B3114" s="20"/>
      <c r="C3114" s="20"/>
      <c r="D3114" s="20"/>
      <c r="E3114" s="20"/>
      <c r="F3114" s="20"/>
      <c r="G3114" s="21"/>
    </row>
    <row r="3115" spans="1:7" x14ac:dyDescent="0.25">
      <c r="A3115" s="20"/>
      <c r="B3115" s="20"/>
      <c r="C3115" s="20"/>
      <c r="D3115" s="20"/>
      <c r="E3115" s="20"/>
      <c r="F3115" s="20"/>
      <c r="G3115" s="21"/>
    </row>
    <row r="3116" spans="1:7" x14ac:dyDescent="0.25">
      <c r="A3116" s="20"/>
      <c r="B3116" s="20"/>
      <c r="C3116" s="20"/>
      <c r="D3116" s="20"/>
      <c r="E3116" s="20"/>
      <c r="F3116" s="20"/>
      <c r="G3116" s="21"/>
    </row>
    <row r="3117" spans="1:7" x14ac:dyDescent="0.25">
      <c r="A3117" s="20"/>
      <c r="B3117" s="20"/>
      <c r="C3117" s="20"/>
      <c r="D3117" s="20"/>
      <c r="E3117" s="20"/>
      <c r="F3117" s="20"/>
      <c r="G3117" s="21"/>
    </row>
    <row r="3118" spans="1:7" x14ac:dyDescent="0.25">
      <c r="A3118" s="20"/>
      <c r="B3118" s="20"/>
      <c r="C3118" s="20"/>
      <c r="D3118" s="20"/>
      <c r="E3118" s="20"/>
      <c r="F3118" s="20"/>
      <c r="G3118" s="21"/>
    </row>
    <row r="3119" spans="1:7" x14ac:dyDescent="0.25">
      <c r="A3119" s="20"/>
      <c r="B3119" s="20"/>
      <c r="C3119" s="20"/>
      <c r="D3119" s="20"/>
      <c r="E3119" s="20"/>
      <c r="F3119" s="20"/>
      <c r="G3119" s="21"/>
    </row>
    <row r="3120" spans="1:7" x14ac:dyDescent="0.25">
      <c r="A3120" s="20"/>
      <c r="B3120" s="20"/>
      <c r="C3120" s="20"/>
      <c r="D3120" s="20"/>
      <c r="E3120" s="20"/>
      <c r="F3120" s="20"/>
      <c r="G3120" s="21"/>
    </row>
    <row r="3121" spans="1:7" x14ac:dyDescent="0.25">
      <c r="A3121" s="20"/>
      <c r="B3121" s="20"/>
      <c r="C3121" s="20"/>
      <c r="D3121" s="20"/>
      <c r="E3121" s="20"/>
      <c r="F3121" s="20"/>
      <c r="G3121" s="21"/>
    </row>
    <row r="3122" spans="1:7" x14ac:dyDescent="0.25">
      <c r="A3122" s="20"/>
      <c r="B3122" s="20"/>
      <c r="C3122" s="20"/>
      <c r="D3122" s="20"/>
      <c r="E3122" s="20"/>
      <c r="F3122" s="20"/>
      <c r="G3122" s="21"/>
    </row>
    <row r="3123" spans="1:7" x14ac:dyDescent="0.25">
      <c r="A3123" s="20"/>
      <c r="B3123" s="20"/>
      <c r="C3123" s="20"/>
      <c r="D3123" s="20"/>
      <c r="E3123" s="20"/>
      <c r="F3123" s="20"/>
      <c r="G3123" s="21"/>
    </row>
    <row r="3124" spans="1:7" x14ac:dyDescent="0.25">
      <c r="A3124" s="20"/>
      <c r="B3124" s="20"/>
      <c r="C3124" s="20"/>
      <c r="D3124" s="20"/>
      <c r="E3124" s="20"/>
      <c r="F3124" s="20"/>
      <c r="G3124" s="21"/>
    </row>
    <row r="3125" spans="1:7" x14ac:dyDescent="0.25">
      <c r="A3125" s="20"/>
      <c r="B3125" s="20"/>
      <c r="C3125" s="20"/>
      <c r="D3125" s="20"/>
      <c r="E3125" s="20"/>
      <c r="F3125" s="20"/>
      <c r="G3125" s="21"/>
    </row>
    <row r="3126" spans="1:7" x14ac:dyDescent="0.25">
      <c r="A3126" s="20"/>
      <c r="B3126" s="20"/>
      <c r="C3126" s="20"/>
      <c r="D3126" s="20"/>
      <c r="E3126" s="20"/>
      <c r="F3126" s="20"/>
      <c r="G3126" s="21"/>
    </row>
    <row r="3127" spans="1:7" x14ac:dyDescent="0.25">
      <c r="A3127" s="20"/>
      <c r="B3127" s="20"/>
      <c r="C3127" s="20"/>
      <c r="D3127" s="20"/>
      <c r="E3127" s="20"/>
      <c r="F3127" s="20"/>
      <c r="G3127" s="21"/>
    </row>
    <row r="3128" spans="1:7" x14ac:dyDescent="0.25">
      <c r="A3128" s="20"/>
      <c r="B3128" s="20"/>
      <c r="C3128" s="20"/>
      <c r="D3128" s="20"/>
      <c r="E3128" s="20"/>
      <c r="F3128" s="20"/>
      <c r="G3128" s="21"/>
    </row>
    <row r="3129" spans="1:7" x14ac:dyDescent="0.25">
      <c r="A3129" s="20"/>
      <c r="B3129" s="20"/>
      <c r="C3129" s="20"/>
      <c r="D3129" s="20"/>
      <c r="E3129" s="20"/>
      <c r="F3129" s="20"/>
      <c r="G3129" s="21"/>
    </row>
    <row r="3130" spans="1:7" x14ac:dyDescent="0.25">
      <c r="A3130" s="20"/>
      <c r="B3130" s="20"/>
      <c r="C3130" s="20"/>
      <c r="D3130" s="20"/>
      <c r="E3130" s="20"/>
      <c r="F3130" s="20"/>
      <c r="G3130" s="21"/>
    </row>
    <row r="3131" spans="1:7" x14ac:dyDescent="0.25">
      <c r="A3131" s="20"/>
      <c r="B3131" s="20"/>
      <c r="C3131" s="20"/>
      <c r="D3131" s="20"/>
      <c r="E3131" s="20"/>
      <c r="F3131" s="20"/>
      <c r="G3131" s="21"/>
    </row>
    <row r="3132" spans="1:7" x14ac:dyDescent="0.25">
      <c r="A3132" s="20"/>
      <c r="B3132" s="20"/>
      <c r="C3132" s="20"/>
      <c r="D3132" s="20"/>
      <c r="E3132" s="20"/>
      <c r="F3132" s="20"/>
      <c r="G3132" s="21"/>
    </row>
    <row r="3133" spans="1:7" x14ac:dyDescent="0.25">
      <c r="A3133" s="20"/>
      <c r="B3133" s="20"/>
      <c r="C3133" s="20"/>
      <c r="D3133" s="20"/>
      <c r="E3133" s="20"/>
      <c r="F3133" s="20"/>
      <c r="G3133" s="21"/>
    </row>
    <row r="3134" spans="1:7" x14ac:dyDescent="0.25">
      <c r="A3134" s="20"/>
      <c r="B3134" s="20"/>
      <c r="C3134" s="20"/>
      <c r="D3134" s="20"/>
      <c r="E3134" s="20"/>
      <c r="F3134" s="20"/>
      <c r="G3134" s="21"/>
    </row>
    <row r="3135" spans="1:7" x14ac:dyDescent="0.25">
      <c r="A3135" s="20"/>
      <c r="B3135" s="20"/>
      <c r="C3135" s="20"/>
      <c r="D3135" s="20"/>
      <c r="E3135" s="20"/>
      <c r="F3135" s="20"/>
      <c r="G3135" s="21"/>
    </row>
    <row r="3136" spans="1:7" x14ac:dyDescent="0.25">
      <c r="A3136" s="20"/>
      <c r="B3136" s="20"/>
      <c r="C3136" s="20"/>
      <c r="D3136" s="20"/>
      <c r="E3136" s="20"/>
      <c r="F3136" s="20"/>
      <c r="G3136" s="21"/>
    </row>
    <row r="3137" spans="1:7" x14ac:dyDescent="0.25">
      <c r="A3137" s="20"/>
      <c r="B3137" s="20"/>
      <c r="C3137" s="20"/>
      <c r="D3137" s="20"/>
      <c r="E3137" s="20"/>
      <c r="F3137" s="20"/>
      <c r="G3137" s="21"/>
    </row>
    <row r="3138" spans="1:7" x14ac:dyDescent="0.25">
      <c r="A3138" s="20"/>
      <c r="B3138" s="20"/>
      <c r="C3138" s="20"/>
      <c r="D3138" s="20"/>
      <c r="E3138" s="20"/>
      <c r="F3138" s="20"/>
      <c r="G3138" s="21"/>
    </row>
    <row r="3139" spans="1:7" x14ac:dyDescent="0.25">
      <c r="A3139" s="20"/>
      <c r="B3139" s="20"/>
      <c r="C3139" s="20"/>
      <c r="D3139" s="20"/>
      <c r="E3139" s="20"/>
      <c r="F3139" s="20"/>
      <c r="G3139" s="21"/>
    </row>
    <row r="3140" spans="1:7" x14ac:dyDescent="0.25">
      <c r="A3140" s="20"/>
      <c r="B3140" s="20"/>
      <c r="C3140" s="20"/>
      <c r="D3140" s="20"/>
      <c r="E3140" s="20"/>
      <c r="F3140" s="20"/>
      <c r="G3140" s="21"/>
    </row>
    <row r="3141" spans="1:7" x14ac:dyDescent="0.25">
      <c r="A3141" s="20"/>
      <c r="B3141" s="20"/>
      <c r="C3141" s="20"/>
      <c r="D3141" s="20"/>
      <c r="E3141" s="20"/>
      <c r="F3141" s="20"/>
      <c r="G3141" s="21"/>
    </row>
    <row r="3142" spans="1:7" x14ac:dyDescent="0.25">
      <c r="A3142" s="20"/>
      <c r="B3142" s="20"/>
      <c r="C3142" s="20"/>
      <c r="D3142" s="20"/>
      <c r="E3142" s="20"/>
      <c r="F3142" s="20"/>
      <c r="G3142" s="21"/>
    </row>
    <row r="3143" spans="1:7" x14ac:dyDescent="0.25">
      <c r="A3143" s="20"/>
      <c r="B3143" s="20"/>
      <c r="C3143" s="20"/>
      <c r="D3143" s="20"/>
      <c r="E3143" s="20"/>
      <c r="F3143" s="20"/>
      <c r="G3143" s="21"/>
    </row>
    <row r="3144" spans="1:7" x14ac:dyDescent="0.25">
      <c r="A3144" s="20"/>
      <c r="B3144" s="20"/>
      <c r="C3144" s="20"/>
      <c r="D3144" s="20"/>
      <c r="E3144" s="20"/>
      <c r="F3144" s="20"/>
      <c r="G3144" s="21"/>
    </row>
    <row r="3145" spans="1:7" x14ac:dyDescent="0.25">
      <c r="A3145" s="20"/>
      <c r="B3145" s="20"/>
      <c r="C3145" s="20"/>
      <c r="D3145" s="20"/>
      <c r="E3145" s="20"/>
      <c r="F3145" s="20"/>
      <c r="G3145" s="21"/>
    </row>
    <row r="3146" spans="1:7" x14ac:dyDescent="0.25">
      <c r="A3146" s="20"/>
      <c r="B3146" s="20"/>
      <c r="C3146" s="20"/>
      <c r="D3146" s="20"/>
      <c r="E3146" s="20"/>
      <c r="F3146" s="20"/>
      <c r="G3146" s="21"/>
    </row>
    <row r="3147" spans="1:7" x14ac:dyDescent="0.25">
      <c r="A3147" s="20"/>
      <c r="B3147" s="20"/>
      <c r="C3147" s="20"/>
      <c r="D3147" s="20"/>
      <c r="E3147" s="20"/>
      <c r="F3147" s="20"/>
      <c r="G3147" s="21"/>
    </row>
    <row r="3148" spans="1:7" x14ac:dyDescent="0.25">
      <c r="A3148" s="20"/>
      <c r="B3148" s="20"/>
      <c r="C3148" s="20"/>
      <c r="D3148" s="20"/>
      <c r="E3148" s="20"/>
      <c r="F3148" s="20"/>
      <c r="G3148" s="21"/>
    </row>
    <row r="3149" spans="1:7" x14ac:dyDescent="0.25">
      <c r="A3149" s="20"/>
      <c r="B3149" s="20"/>
      <c r="C3149" s="20"/>
      <c r="D3149" s="20"/>
      <c r="E3149" s="20"/>
      <c r="F3149" s="20"/>
      <c r="G3149" s="21"/>
    </row>
    <row r="3150" spans="1:7" x14ac:dyDescent="0.25">
      <c r="A3150" s="20"/>
      <c r="B3150" s="20"/>
      <c r="C3150" s="20"/>
      <c r="D3150" s="20"/>
      <c r="E3150" s="20"/>
      <c r="F3150" s="20"/>
      <c r="G3150" s="21"/>
    </row>
    <row r="3151" spans="1:7" x14ac:dyDescent="0.25">
      <c r="A3151" s="20"/>
      <c r="B3151" s="20"/>
      <c r="C3151" s="20"/>
      <c r="D3151" s="20"/>
      <c r="E3151" s="20"/>
      <c r="F3151" s="20"/>
      <c r="G3151" s="21"/>
    </row>
    <row r="3152" spans="1:7" x14ac:dyDescent="0.25">
      <c r="A3152" s="20"/>
      <c r="B3152" s="20"/>
      <c r="C3152" s="20"/>
      <c r="D3152" s="20"/>
      <c r="E3152" s="20"/>
      <c r="F3152" s="20"/>
      <c r="G3152" s="21"/>
    </row>
    <row r="3153" spans="1:7" x14ac:dyDescent="0.25">
      <c r="A3153" s="20"/>
      <c r="B3153" s="20"/>
      <c r="C3153" s="20"/>
      <c r="D3153" s="20"/>
      <c r="E3153" s="20"/>
      <c r="F3153" s="20"/>
      <c r="G3153" s="21"/>
    </row>
    <row r="3154" spans="1:7" x14ac:dyDescent="0.25">
      <c r="A3154" s="20"/>
      <c r="B3154" s="20"/>
      <c r="C3154" s="20"/>
      <c r="D3154" s="20"/>
      <c r="E3154" s="20"/>
      <c r="F3154" s="20"/>
      <c r="G3154" s="21"/>
    </row>
    <row r="3155" spans="1:7" x14ac:dyDescent="0.25">
      <c r="A3155" s="20"/>
      <c r="B3155" s="20"/>
      <c r="C3155" s="20"/>
      <c r="D3155" s="20"/>
      <c r="E3155" s="20"/>
      <c r="F3155" s="20"/>
      <c r="G3155" s="21"/>
    </row>
    <row r="3156" spans="1:7" x14ac:dyDescent="0.25">
      <c r="A3156" s="20"/>
      <c r="B3156" s="20"/>
      <c r="C3156" s="20"/>
      <c r="D3156" s="20"/>
      <c r="E3156" s="20"/>
      <c r="F3156" s="20"/>
      <c r="G3156" s="21"/>
    </row>
    <row r="3157" spans="1:7" x14ac:dyDescent="0.25">
      <c r="A3157" s="20"/>
      <c r="B3157" s="20"/>
      <c r="C3157" s="20"/>
      <c r="D3157" s="20"/>
      <c r="E3157" s="20"/>
      <c r="F3157" s="20"/>
      <c r="G3157" s="21"/>
    </row>
    <row r="3158" spans="1:7" x14ac:dyDescent="0.25">
      <c r="A3158" s="20"/>
      <c r="B3158" s="20"/>
      <c r="C3158" s="20"/>
      <c r="D3158" s="20"/>
      <c r="E3158" s="20"/>
      <c r="F3158" s="20"/>
      <c r="G3158" s="21"/>
    </row>
    <row r="3159" spans="1:7" x14ac:dyDescent="0.25">
      <c r="A3159" s="20"/>
      <c r="B3159" s="20"/>
      <c r="C3159" s="20"/>
      <c r="D3159" s="20"/>
      <c r="E3159" s="20"/>
      <c r="F3159" s="20"/>
      <c r="G3159" s="21"/>
    </row>
    <row r="3160" spans="1:7" x14ac:dyDescent="0.25">
      <c r="A3160" s="20"/>
      <c r="B3160" s="20"/>
      <c r="C3160" s="20"/>
      <c r="D3160" s="20"/>
      <c r="E3160" s="20"/>
      <c r="F3160" s="20"/>
      <c r="G3160" s="21"/>
    </row>
    <row r="3161" spans="1:7" x14ac:dyDescent="0.25">
      <c r="A3161" s="20"/>
      <c r="B3161" s="20"/>
      <c r="C3161" s="20"/>
      <c r="D3161" s="20"/>
      <c r="E3161" s="20"/>
      <c r="F3161" s="20"/>
      <c r="G3161" s="21"/>
    </row>
    <row r="3162" spans="1:7" x14ac:dyDescent="0.25">
      <c r="A3162" s="20"/>
      <c r="B3162" s="20"/>
      <c r="C3162" s="20"/>
      <c r="D3162" s="20"/>
      <c r="E3162" s="20"/>
      <c r="F3162" s="20"/>
      <c r="G3162" s="21"/>
    </row>
    <row r="3163" spans="1:7" x14ac:dyDescent="0.25">
      <c r="A3163" s="20"/>
      <c r="B3163" s="20"/>
      <c r="C3163" s="20"/>
      <c r="D3163" s="20"/>
      <c r="E3163" s="20"/>
      <c r="F3163" s="20"/>
      <c r="G3163" s="21"/>
    </row>
    <row r="3164" spans="1:7" x14ac:dyDescent="0.25">
      <c r="A3164" s="20"/>
      <c r="B3164" s="20"/>
      <c r="C3164" s="20"/>
      <c r="D3164" s="20"/>
      <c r="E3164" s="20"/>
      <c r="F3164" s="20"/>
      <c r="G3164" s="21"/>
    </row>
    <row r="3165" spans="1:7" x14ac:dyDescent="0.25">
      <c r="A3165" s="20"/>
      <c r="B3165" s="20"/>
      <c r="C3165" s="20"/>
      <c r="D3165" s="20"/>
      <c r="E3165" s="20"/>
      <c r="F3165" s="20"/>
      <c r="G3165" s="21"/>
    </row>
    <row r="3166" spans="1:7" x14ac:dyDescent="0.25">
      <c r="A3166" s="20"/>
      <c r="B3166" s="20"/>
      <c r="C3166" s="20"/>
      <c r="D3166" s="20"/>
      <c r="E3166" s="20"/>
      <c r="F3166" s="20"/>
      <c r="G3166" s="21"/>
    </row>
    <row r="3167" spans="1:7" x14ac:dyDescent="0.25">
      <c r="A3167" s="20"/>
      <c r="B3167" s="20"/>
      <c r="C3167" s="20"/>
      <c r="D3167" s="20"/>
      <c r="E3167" s="20"/>
      <c r="F3167" s="20"/>
      <c r="G3167" s="21"/>
    </row>
    <row r="3168" spans="1:7" x14ac:dyDescent="0.25">
      <c r="A3168" s="20"/>
      <c r="B3168" s="20"/>
      <c r="C3168" s="20"/>
      <c r="D3168" s="20"/>
      <c r="E3168" s="20"/>
      <c r="F3168" s="20"/>
      <c r="G3168" s="21"/>
    </row>
    <row r="3169" spans="1:7" x14ac:dyDescent="0.25">
      <c r="A3169" s="20"/>
      <c r="B3169" s="20"/>
      <c r="C3169" s="20"/>
      <c r="D3169" s="20"/>
      <c r="E3169" s="20"/>
      <c r="F3169" s="20"/>
      <c r="G3169" s="21"/>
    </row>
    <row r="3170" spans="1:7" x14ac:dyDescent="0.25">
      <c r="A3170" s="20"/>
      <c r="B3170" s="20"/>
      <c r="C3170" s="20"/>
      <c r="D3170" s="20"/>
      <c r="E3170" s="20"/>
      <c r="F3170" s="20"/>
      <c r="G3170" s="21"/>
    </row>
    <row r="3171" spans="1:7" x14ac:dyDescent="0.25">
      <c r="A3171" s="20"/>
      <c r="B3171" s="20"/>
      <c r="C3171" s="20"/>
      <c r="D3171" s="20"/>
      <c r="E3171" s="20"/>
      <c r="F3171" s="20"/>
      <c r="G3171" s="21"/>
    </row>
    <row r="3172" spans="1:7" x14ac:dyDescent="0.25">
      <c r="A3172" s="20"/>
      <c r="B3172" s="20"/>
      <c r="C3172" s="20"/>
      <c r="D3172" s="20"/>
      <c r="E3172" s="20"/>
      <c r="F3172" s="20"/>
      <c r="G3172" s="21"/>
    </row>
    <row r="3173" spans="1:7" x14ac:dyDescent="0.25">
      <c r="A3173" s="20"/>
      <c r="B3173" s="20"/>
      <c r="C3173" s="20"/>
      <c r="D3173" s="20"/>
      <c r="E3173" s="20"/>
      <c r="F3173" s="20"/>
      <c r="G3173" s="21"/>
    </row>
    <row r="3174" spans="1:7" x14ac:dyDescent="0.25">
      <c r="A3174" s="20"/>
      <c r="B3174" s="20"/>
      <c r="C3174" s="20"/>
      <c r="D3174" s="20"/>
      <c r="E3174" s="20"/>
      <c r="F3174" s="20"/>
      <c r="G3174" s="21"/>
    </row>
    <row r="3175" spans="1:7" x14ac:dyDescent="0.25">
      <c r="A3175" s="20"/>
      <c r="B3175" s="20"/>
      <c r="C3175" s="20"/>
      <c r="D3175" s="20"/>
      <c r="E3175" s="20"/>
      <c r="F3175" s="20"/>
      <c r="G3175" s="21"/>
    </row>
    <row r="3176" spans="1:7" x14ac:dyDescent="0.25">
      <c r="A3176" s="20"/>
      <c r="B3176" s="20"/>
      <c r="C3176" s="20"/>
      <c r="D3176" s="20"/>
      <c r="E3176" s="20"/>
      <c r="F3176" s="20"/>
      <c r="G3176" s="21"/>
    </row>
    <row r="3177" spans="1:7" x14ac:dyDescent="0.25">
      <c r="A3177" s="20"/>
      <c r="B3177" s="20"/>
      <c r="C3177" s="20"/>
      <c r="D3177" s="20"/>
      <c r="E3177" s="20"/>
      <c r="F3177" s="20"/>
      <c r="G3177" s="21"/>
    </row>
    <row r="3178" spans="1:7" x14ac:dyDescent="0.25">
      <c r="A3178" s="20"/>
      <c r="B3178" s="20"/>
      <c r="C3178" s="20"/>
      <c r="D3178" s="20"/>
      <c r="E3178" s="20"/>
      <c r="F3178" s="20"/>
      <c r="G3178" s="21"/>
    </row>
    <row r="3179" spans="1:7" x14ac:dyDescent="0.25">
      <c r="A3179" s="20"/>
      <c r="B3179" s="20"/>
      <c r="C3179" s="20"/>
      <c r="D3179" s="20"/>
      <c r="E3179" s="20"/>
      <c r="F3179" s="20"/>
      <c r="G3179" s="21"/>
    </row>
    <row r="3180" spans="1:7" x14ac:dyDescent="0.25">
      <c r="A3180" s="20"/>
      <c r="B3180" s="20"/>
      <c r="C3180" s="20"/>
      <c r="D3180" s="20"/>
      <c r="E3180" s="20"/>
      <c r="F3180" s="20"/>
      <c r="G3180" s="21"/>
    </row>
    <row r="3181" spans="1:7" x14ac:dyDescent="0.25">
      <c r="A3181" s="20"/>
      <c r="B3181" s="20"/>
      <c r="C3181" s="20"/>
      <c r="D3181" s="20"/>
      <c r="E3181" s="20"/>
      <c r="F3181" s="20"/>
      <c r="G3181" s="21"/>
    </row>
    <row r="3182" spans="1:7" x14ac:dyDescent="0.25">
      <c r="A3182" s="20"/>
      <c r="B3182" s="20"/>
      <c r="C3182" s="20"/>
      <c r="D3182" s="20"/>
      <c r="E3182" s="20"/>
      <c r="F3182" s="20"/>
      <c r="G3182" s="21"/>
    </row>
    <row r="3183" spans="1:7" x14ac:dyDescent="0.25">
      <c r="A3183" s="20"/>
      <c r="B3183" s="20"/>
      <c r="C3183" s="20"/>
      <c r="D3183" s="20"/>
      <c r="E3183" s="20"/>
      <c r="F3183" s="20"/>
      <c r="G3183" s="21"/>
    </row>
    <row r="3184" spans="1:7" x14ac:dyDescent="0.25">
      <c r="A3184" s="20"/>
      <c r="B3184" s="20"/>
      <c r="C3184" s="20"/>
      <c r="D3184" s="20"/>
      <c r="E3184" s="20"/>
      <c r="F3184" s="20"/>
      <c r="G3184" s="21"/>
    </row>
    <row r="3185" spans="1:7" x14ac:dyDescent="0.25">
      <c r="A3185" s="20"/>
      <c r="B3185" s="20"/>
      <c r="C3185" s="20"/>
      <c r="D3185" s="20"/>
      <c r="E3185" s="20"/>
      <c r="F3185" s="20"/>
      <c r="G3185" s="21"/>
    </row>
    <row r="3186" spans="1:7" x14ac:dyDescent="0.25">
      <c r="A3186" s="20"/>
      <c r="B3186" s="20"/>
      <c r="C3186" s="20"/>
      <c r="D3186" s="20"/>
      <c r="E3186" s="20"/>
      <c r="F3186" s="20"/>
      <c r="G3186" s="21"/>
    </row>
    <row r="3187" spans="1:7" x14ac:dyDescent="0.25">
      <c r="A3187" s="20"/>
      <c r="B3187" s="20"/>
      <c r="C3187" s="20"/>
      <c r="D3187" s="20"/>
      <c r="E3187" s="20"/>
      <c r="F3187" s="20"/>
      <c r="G3187" s="21"/>
    </row>
    <row r="3188" spans="1:7" x14ac:dyDescent="0.25">
      <c r="A3188" s="20"/>
      <c r="B3188" s="20"/>
      <c r="C3188" s="20"/>
      <c r="D3188" s="20"/>
      <c r="E3188" s="20"/>
      <c r="F3188" s="20"/>
      <c r="G3188" s="21"/>
    </row>
    <row r="3189" spans="1:7" x14ac:dyDescent="0.25">
      <c r="A3189" s="20"/>
      <c r="B3189" s="20"/>
      <c r="C3189" s="20"/>
      <c r="D3189" s="20"/>
      <c r="E3189" s="20"/>
      <c r="F3189" s="20"/>
      <c r="G3189" s="21"/>
    </row>
    <row r="3190" spans="1:7" x14ac:dyDescent="0.25">
      <c r="A3190" s="20"/>
      <c r="B3190" s="20"/>
      <c r="C3190" s="20"/>
      <c r="D3190" s="20"/>
      <c r="E3190" s="20"/>
      <c r="F3190" s="20"/>
      <c r="G3190" s="21"/>
    </row>
    <row r="3191" spans="1:7" x14ac:dyDescent="0.25">
      <c r="A3191" s="20"/>
      <c r="B3191" s="20"/>
      <c r="C3191" s="20"/>
      <c r="D3191" s="20"/>
      <c r="E3191" s="20"/>
      <c r="F3191" s="20"/>
      <c r="G3191" s="21"/>
    </row>
    <row r="3192" spans="1:7" x14ac:dyDescent="0.25">
      <c r="A3192" s="20"/>
      <c r="B3192" s="20"/>
      <c r="C3192" s="20"/>
      <c r="D3192" s="20"/>
      <c r="E3192" s="20"/>
      <c r="F3192" s="20"/>
      <c r="G3192" s="21"/>
    </row>
    <row r="3193" spans="1:7" x14ac:dyDescent="0.25">
      <c r="A3193" s="20"/>
      <c r="B3193" s="20"/>
      <c r="C3193" s="20"/>
      <c r="D3193" s="20"/>
      <c r="E3193" s="20"/>
      <c r="F3193" s="20"/>
      <c r="G3193" s="21"/>
    </row>
    <row r="3194" spans="1:7" x14ac:dyDescent="0.25">
      <c r="A3194" s="20"/>
      <c r="B3194" s="20"/>
      <c r="C3194" s="20"/>
      <c r="D3194" s="20"/>
      <c r="E3194" s="20"/>
      <c r="F3194" s="20"/>
      <c r="G3194" s="21"/>
    </row>
    <row r="3195" spans="1:7" x14ac:dyDescent="0.25">
      <c r="A3195" s="20"/>
      <c r="B3195" s="20"/>
      <c r="C3195" s="20"/>
      <c r="D3195" s="20"/>
      <c r="E3195" s="20"/>
      <c r="F3195" s="20"/>
      <c r="G3195" s="21"/>
    </row>
    <row r="3196" spans="1:7" x14ac:dyDescent="0.25">
      <c r="A3196" s="20"/>
      <c r="B3196" s="20"/>
      <c r="C3196" s="20"/>
      <c r="D3196" s="20"/>
      <c r="E3196" s="20"/>
      <c r="F3196" s="20"/>
      <c r="G3196" s="21"/>
    </row>
    <row r="3197" spans="1:7" x14ac:dyDescent="0.25">
      <c r="A3197" s="20"/>
      <c r="B3197" s="20"/>
      <c r="C3197" s="20"/>
      <c r="D3197" s="20"/>
      <c r="E3197" s="20"/>
      <c r="F3197" s="20"/>
      <c r="G3197" s="21"/>
    </row>
    <row r="3198" spans="1:7" x14ac:dyDescent="0.25">
      <c r="A3198" s="20"/>
      <c r="B3198" s="20"/>
      <c r="C3198" s="20"/>
      <c r="D3198" s="20"/>
      <c r="E3198" s="20"/>
      <c r="F3198" s="20"/>
      <c r="G3198" s="21"/>
    </row>
    <row r="3199" spans="1:7" x14ac:dyDescent="0.25">
      <c r="A3199" s="20"/>
      <c r="B3199" s="20"/>
      <c r="C3199" s="20"/>
      <c r="D3199" s="20"/>
      <c r="E3199" s="20"/>
      <c r="F3199" s="20"/>
      <c r="G3199" s="21"/>
    </row>
    <row r="3200" spans="1:7" x14ac:dyDescent="0.25">
      <c r="A3200" s="20"/>
      <c r="B3200" s="20"/>
      <c r="C3200" s="20"/>
      <c r="D3200" s="20"/>
      <c r="E3200" s="20"/>
      <c r="F3200" s="20"/>
      <c r="G3200" s="21"/>
    </row>
    <row r="3201" spans="1:7" x14ac:dyDescent="0.25">
      <c r="A3201" s="20"/>
      <c r="B3201" s="20"/>
      <c r="C3201" s="20"/>
      <c r="D3201" s="20"/>
      <c r="E3201" s="20"/>
      <c r="F3201" s="20"/>
      <c r="G3201" s="21"/>
    </row>
    <row r="3202" spans="1:7" x14ac:dyDescent="0.25">
      <c r="A3202" s="20"/>
      <c r="B3202" s="20"/>
      <c r="C3202" s="20"/>
      <c r="D3202" s="20"/>
      <c r="E3202" s="20"/>
      <c r="F3202" s="20"/>
      <c r="G3202" s="21"/>
    </row>
    <row r="3203" spans="1:7" x14ac:dyDescent="0.25">
      <c r="A3203" s="20"/>
      <c r="B3203" s="20"/>
      <c r="C3203" s="20"/>
      <c r="D3203" s="20"/>
      <c r="E3203" s="20"/>
      <c r="F3203" s="20"/>
      <c r="G3203" s="21"/>
    </row>
    <row r="3204" spans="1:7" x14ac:dyDescent="0.25">
      <c r="A3204" s="20"/>
      <c r="B3204" s="20"/>
      <c r="C3204" s="20"/>
      <c r="D3204" s="20"/>
      <c r="E3204" s="20"/>
      <c r="F3204" s="20"/>
      <c r="G3204" s="21"/>
    </row>
    <row r="3205" spans="1:7" x14ac:dyDescent="0.25">
      <c r="A3205" s="20"/>
      <c r="B3205" s="20"/>
      <c r="C3205" s="20"/>
      <c r="D3205" s="20"/>
      <c r="E3205" s="20"/>
      <c r="F3205" s="20"/>
      <c r="G3205" s="21"/>
    </row>
    <row r="3206" spans="1:7" x14ac:dyDescent="0.25">
      <c r="A3206" s="20"/>
      <c r="B3206" s="20"/>
      <c r="C3206" s="20"/>
      <c r="D3206" s="20"/>
      <c r="E3206" s="20"/>
      <c r="F3206" s="20"/>
      <c r="G3206" s="21"/>
    </row>
    <row r="3207" spans="1:7" x14ac:dyDescent="0.25">
      <c r="A3207" s="20"/>
      <c r="B3207" s="20"/>
      <c r="C3207" s="20"/>
      <c r="D3207" s="20"/>
      <c r="E3207" s="20"/>
      <c r="F3207" s="20"/>
      <c r="G3207" s="21"/>
    </row>
    <row r="3208" spans="1:7" x14ac:dyDescent="0.25">
      <c r="A3208" s="20"/>
      <c r="B3208" s="20"/>
      <c r="C3208" s="20"/>
      <c r="D3208" s="20"/>
      <c r="E3208" s="20"/>
      <c r="F3208" s="20"/>
      <c r="G3208" s="21"/>
    </row>
    <row r="3209" spans="1:7" x14ac:dyDescent="0.25">
      <c r="A3209" s="20"/>
      <c r="B3209" s="20"/>
      <c r="C3209" s="20"/>
      <c r="D3209" s="20"/>
      <c r="E3209" s="20"/>
      <c r="F3209" s="20"/>
      <c r="G3209" s="21"/>
    </row>
    <row r="3210" spans="1:7" x14ac:dyDescent="0.25">
      <c r="A3210" s="20"/>
      <c r="B3210" s="20"/>
      <c r="C3210" s="20"/>
      <c r="D3210" s="20"/>
      <c r="E3210" s="20"/>
      <c r="F3210" s="20"/>
      <c r="G3210" s="21"/>
    </row>
    <row r="3211" spans="1:7" x14ac:dyDescent="0.25">
      <c r="A3211" s="20"/>
      <c r="B3211" s="20"/>
      <c r="C3211" s="20"/>
      <c r="D3211" s="20"/>
      <c r="E3211" s="20"/>
      <c r="F3211" s="20"/>
      <c r="G3211" s="21"/>
    </row>
    <row r="3212" spans="1:7" x14ac:dyDescent="0.25">
      <c r="A3212" s="20"/>
      <c r="B3212" s="20"/>
      <c r="C3212" s="20"/>
      <c r="D3212" s="20"/>
      <c r="E3212" s="20"/>
      <c r="F3212" s="20"/>
      <c r="G3212" s="21"/>
    </row>
    <row r="3213" spans="1:7" x14ac:dyDescent="0.25">
      <c r="A3213" s="20"/>
      <c r="B3213" s="20"/>
      <c r="C3213" s="20"/>
      <c r="D3213" s="20"/>
      <c r="E3213" s="20"/>
      <c r="F3213" s="20"/>
      <c r="G3213" s="21"/>
    </row>
    <row r="3214" spans="1:7" x14ac:dyDescent="0.25">
      <c r="A3214" s="20"/>
      <c r="B3214" s="20"/>
      <c r="C3214" s="20"/>
      <c r="D3214" s="20"/>
      <c r="E3214" s="20"/>
      <c r="F3214" s="20"/>
      <c r="G3214" s="21"/>
    </row>
    <row r="3215" spans="1:7" x14ac:dyDescent="0.25">
      <c r="A3215" s="20"/>
      <c r="B3215" s="20"/>
      <c r="C3215" s="20"/>
      <c r="D3215" s="20"/>
      <c r="E3215" s="20"/>
      <c r="F3215" s="20"/>
      <c r="G3215" s="21"/>
    </row>
    <row r="3216" spans="1:7" x14ac:dyDescent="0.25">
      <c r="A3216" s="20"/>
      <c r="B3216" s="20"/>
      <c r="C3216" s="20"/>
      <c r="D3216" s="20"/>
      <c r="E3216" s="20"/>
      <c r="F3216" s="20"/>
      <c r="G3216" s="21"/>
    </row>
    <row r="3217" spans="1:7" x14ac:dyDescent="0.25">
      <c r="A3217" s="20"/>
      <c r="B3217" s="20"/>
      <c r="C3217" s="20"/>
      <c r="D3217" s="20"/>
      <c r="E3217" s="20"/>
      <c r="F3217" s="20"/>
      <c r="G3217" s="21"/>
    </row>
    <row r="3218" spans="1:7" x14ac:dyDescent="0.25">
      <c r="A3218" s="20"/>
      <c r="B3218" s="20"/>
      <c r="C3218" s="20"/>
      <c r="D3218" s="20"/>
      <c r="E3218" s="20"/>
      <c r="F3218" s="20"/>
      <c r="G3218" s="21"/>
    </row>
    <row r="3219" spans="1:7" x14ac:dyDescent="0.25">
      <c r="A3219" s="20"/>
      <c r="B3219" s="20"/>
      <c r="C3219" s="20"/>
      <c r="D3219" s="20"/>
      <c r="E3219" s="20"/>
      <c r="F3219" s="20"/>
      <c r="G3219" s="21"/>
    </row>
    <row r="3220" spans="1:7" x14ac:dyDescent="0.25">
      <c r="A3220" s="20"/>
      <c r="B3220" s="20"/>
      <c r="C3220" s="20"/>
      <c r="D3220" s="20"/>
      <c r="E3220" s="20"/>
      <c r="F3220" s="20"/>
      <c r="G3220" s="21"/>
    </row>
    <row r="3221" spans="1:7" x14ac:dyDescent="0.25">
      <c r="A3221" s="20"/>
      <c r="B3221" s="20"/>
      <c r="C3221" s="20"/>
      <c r="D3221" s="20"/>
      <c r="E3221" s="20"/>
      <c r="F3221" s="20"/>
      <c r="G3221" s="21"/>
    </row>
    <row r="3222" spans="1:7" x14ac:dyDescent="0.25">
      <c r="A3222" s="20"/>
      <c r="B3222" s="20"/>
      <c r="C3222" s="20"/>
      <c r="D3222" s="20"/>
      <c r="E3222" s="20"/>
      <c r="F3222" s="20"/>
      <c r="G3222" s="21"/>
    </row>
    <row r="3223" spans="1:7" x14ac:dyDescent="0.25">
      <c r="A3223" s="20"/>
      <c r="B3223" s="20"/>
      <c r="C3223" s="20"/>
      <c r="D3223" s="20"/>
      <c r="E3223" s="20"/>
      <c r="F3223" s="20"/>
      <c r="G3223" s="21"/>
    </row>
    <row r="3224" spans="1:7" x14ac:dyDescent="0.25">
      <c r="A3224" s="20"/>
      <c r="B3224" s="20"/>
      <c r="C3224" s="20"/>
      <c r="D3224" s="20"/>
      <c r="E3224" s="20"/>
      <c r="F3224" s="20"/>
      <c r="G3224" s="21"/>
    </row>
    <row r="3225" spans="1:7" x14ac:dyDescent="0.25">
      <c r="A3225" s="20"/>
      <c r="B3225" s="20"/>
      <c r="C3225" s="20"/>
      <c r="D3225" s="20"/>
      <c r="E3225" s="20"/>
      <c r="F3225" s="20"/>
      <c r="G3225" s="21"/>
    </row>
    <row r="3226" spans="1:7" x14ac:dyDescent="0.25">
      <c r="A3226" s="20"/>
      <c r="B3226" s="20"/>
      <c r="C3226" s="20"/>
      <c r="D3226" s="20"/>
      <c r="E3226" s="20"/>
      <c r="F3226" s="20"/>
      <c r="G3226" s="21"/>
    </row>
    <row r="3227" spans="1:7" x14ac:dyDescent="0.25">
      <c r="A3227" s="20"/>
      <c r="B3227" s="20"/>
      <c r="C3227" s="20"/>
      <c r="D3227" s="20"/>
      <c r="E3227" s="20"/>
      <c r="F3227" s="20"/>
      <c r="G3227" s="21"/>
    </row>
    <row r="3228" spans="1:7" x14ac:dyDescent="0.25">
      <c r="A3228" s="20"/>
      <c r="B3228" s="20"/>
      <c r="C3228" s="20"/>
      <c r="D3228" s="20"/>
      <c r="E3228" s="20"/>
      <c r="F3228" s="20"/>
      <c r="G3228" s="21"/>
    </row>
    <row r="3229" spans="1:7" x14ac:dyDescent="0.25">
      <c r="A3229" s="20"/>
      <c r="B3229" s="20"/>
      <c r="C3229" s="20"/>
      <c r="D3229" s="20"/>
      <c r="E3229" s="20"/>
      <c r="F3229" s="20"/>
      <c r="G3229" s="21"/>
    </row>
    <row r="3230" spans="1:7" x14ac:dyDescent="0.25">
      <c r="A3230" s="20"/>
      <c r="B3230" s="20"/>
      <c r="C3230" s="20"/>
      <c r="D3230" s="20"/>
      <c r="E3230" s="20"/>
      <c r="F3230" s="20"/>
      <c r="G3230" s="21"/>
    </row>
    <row r="3231" spans="1:7" x14ac:dyDescent="0.25">
      <c r="A3231" s="20"/>
      <c r="B3231" s="20"/>
      <c r="C3231" s="20"/>
      <c r="D3231" s="20"/>
      <c r="E3231" s="20"/>
      <c r="F3231" s="20"/>
      <c r="G3231" s="21"/>
    </row>
    <row r="3232" spans="1:7" x14ac:dyDescent="0.25">
      <c r="A3232" s="20"/>
      <c r="B3232" s="20"/>
      <c r="C3232" s="20"/>
      <c r="D3232" s="20"/>
      <c r="E3232" s="20"/>
      <c r="F3232" s="20"/>
      <c r="G3232" s="21"/>
    </row>
    <row r="3233" spans="1:7" x14ac:dyDescent="0.25">
      <c r="A3233" s="20"/>
      <c r="B3233" s="20"/>
      <c r="C3233" s="20"/>
      <c r="D3233" s="20"/>
      <c r="E3233" s="20"/>
      <c r="F3233" s="20"/>
      <c r="G3233" s="21"/>
    </row>
    <row r="3234" spans="1:7" x14ac:dyDescent="0.25">
      <c r="A3234" s="20"/>
      <c r="B3234" s="20"/>
      <c r="C3234" s="20"/>
      <c r="D3234" s="20"/>
      <c r="E3234" s="20"/>
      <c r="F3234" s="20"/>
      <c r="G3234" s="21"/>
    </row>
    <row r="3235" spans="1:7" x14ac:dyDescent="0.25">
      <c r="A3235" s="20"/>
      <c r="B3235" s="20"/>
      <c r="C3235" s="20"/>
      <c r="D3235" s="20"/>
      <c r="E3235" s="20"/>
      <c r="F3235" s="20"/>
      <c r="G3235" s="21"/>
    </row>
    <row r="3236" spans="1:7" x14ac:dyDescent="0.25">
      <c r="A3236" s="20"/>
      <c r="B3236" s="20"/>
      <c r="C3236" s="20"/>
      <c r="D3236" s="20"/>
      <c r="E3236" s="20"/>
      <c r="F3236" s="20"/>
      <c r="G3236" s="21"/>
    </row>
    <row r="3237" spans="1:7" x14ac:dyDescent="0.25">
      <c r="A3237" s="20"/>
      <c r="B3237" s="20"/>
      <c r="C3237" s="20"/>
      <c r="D3237" s="20"/>
      <c r="E3237" s="20"/>
      <c r="F3237" s="20"/>
      <c r="G3237" s="21"/>
    </row>
    <row r="3238" spans="1:7" x14ac:dyDescent="0.25">
      <c r="A3238" s="20"/>
      <c r="B3238" s="20"/>
      <c r="C3238" s="20"/>
      <c r="D3238" s="20"/>
      <c r="E3238" s="20"/>
      <c r="F3238" s="20"/>
      <c r="G3238" s="21"/>
    </row>
    <row r="3239" spans="1:7" x14ac:dyDescent="0.25">
      <c r="A3239" s="20"/>
      <c r="B3239" s="20"/>
      <c r="C3239" s="20"/>
      <c r="D3239" s="20"/>
      <c r="E3239" s="20"/>
      <c r="F3239" s="20"/>
      <c r="G3239" s="21"/>
    </row>
    <row r="3240" spans="1:7" x14ac:dyDescent="0.25">
      <c r="A3240" s="20"/>
      <c r="B3240" s="20"/>
      <c r="C3240" s="20"/>
      <c r="D3240" s="20"/>
      <c r="E3240" s="20"/>
      <c r="F3240" s="20"/>
      <c r="G3240" s="21"/>
    </row>
    <row r="3241" spans="1:7" x14ac:dyDescent="0.25">
      <c r="A3241" s="20"/>
      <c r="B3241" s="20"/>
      <c r="C3241" s="20"/>
      <c r="D3241" s="20"/>
      <c r="E3241" s="20"/>
      <c r="F3241" s="20"/>
      <c r="G3241" s="21"/>
    </row>
    <row r="3242" spans="1:7" x14ac:dyDescent="0.25">
      <c r="A3242" s="20"/>
      <c r="B3242" s="20"/>
      <c r="C3242" s="20"/>
      <c r="D3242" s="20"/>
      <c r="E3242" s="20"/>
      <c r="F3242" s="20"/>
      <c r="G3242" s="21"/>
    </row>
    <row r="3243" spans="1:7" x14ac:dyDescent="0.25">
      <c r="A3243" s="20"/>
      <c r="B3243" s="20"/>
      <c r="C3243" s="20"/>
      <c r="D3243" s="20"/>
      <c r="E3243" s="20"/>
      <c r="F3243" s="20"/>
      <c r="G3243" s="21"/>
    </row>
    <row r="3244" spans="1:7" x14ac:dyDescent="0.25">
      <c r="A3244" s="20"/>
      <c r="B3244" s="20"/>
      <c r="C3244" s="20"/>
      <c r="D3244" s="20"/>
      <c r="E3244" s="20"/>
      <c r="F3244" s="20"/>
      <c r="G3244" s="21"/>
    </row>
    <row r="3245" spans="1:7" x14ac:dyDescent="0.25">
      <c r="A3245" s="20"/>
      <c r="B3245" s="20"/>
      <c r="C3245" s="20"/>
      <c r="D3245" s="20"/>
      <c r="E3245" s="20"/>
      <c r="F3245" s="20"/>
      <c r="G3245" s="21"/>
    </row>
    <row r="3246" spans="1:7" x14ac:dyDescent="0.25">
      <c r="A3246" s="20"/>
      <c r="B3246" s="20"/>
      <c r="C3246" s="20"/>
      <c r="D3246" s="20"/>
      <c r="E3246" s="20"/>
      <c r="F3246" s="20"/>
      <c r="G3246" s="21"/>
    </row>
    <row r="3247" spans="1:7" x14ac:dyDescent="0.25">
      <c r="A3247" s="20"/>
      <c r="B3247" s="20"/>
      <c r="C3247" s="20"/>
      <c r="D3247" s="20"/>
      <c r="E3247" s="20"/>
      <c r="F3247" s="20"/>
      <c r="G3247" s="21"/>
    </row>
    <row r="3248" spans="1:7" x14ac:dyDescent="0.25">
      <c r="A3248" s="20"/>
      <c r="B3248" s="20"/>
      <c r="C3248" s="20"/>
      <c r="D3248" s="20"/>
      <c r="E3248" s="20"/>
      <c r="F3248" s="20"/>
      <c r="G3248" s="21"/>
    </row>
    <row r="3249" spans="1:7" x14ac:dyDescent="0.25">
      <c r="A3249" s="20"/>
      <c r="B3249" s="20"/>
      <c r="C3249" s="20"/>
      <c r="D3249" s="20"/>
      <c r="E3249" s="20"/>
      <c r="F3249" s="20"/>
      <c r="G3249" s="21"/>
    </row>
    <row r="3250" spans="1:7" x14ac:dyDescent="0.25">
      <c r="A3250" s="20"/>
      <c r="B3250" s="20"/>
      <c r="C3250" s="20"/>
      <c r="D3250" s="20"/>
      <c r="E3250" s="20"/>
      <c r="F3250" s="20"/>
      <c r="G3250" s="21"/>
    </row>
    <row r="3251" spans="1:7" x14ac:dyDescent="0.25">
      <c r="A3251" s="20"/>
      <c r="B3251" s="20"/>
      <c r="C3251" s="20"/>
      <c r="D3251" s="20"/>
      <c r="E3251" s="20"/>
      <c r="F3251" s="20"/>
      <c r="G3251" s="21"/>
    </row>
    <row r="3252" spans="1:7" x14ac:dyDescent="0.25">
      <c r="A3252" s="20"/>
      <c r="B3252" s="20"/>
      <c r="C3252" s="20"/>
      <c r="D3252" s="20"/>
      <c r="E3252" s="20"/>
      <c r="F3252" s="20"/>
      <c r="G3252" s="21"/>
    </row>
    <row r="3253" spans="1:7" x14ac:dyDescent="0.25">
      <c r="A3253" s="20"/>
      <c r="B3253" s="20"/>
      <c r="C3253" s="20"/>
      <c r="D3253" s="20"/>
      <c r="E3253" s="20"/>
      <c r="F3253" s="20"/>
      <c r="G3253" s="21"/>
    </row>
    <row r="3254" spans="1:7" x14ac:dyDescent="0.25">
      <c r="A3254" s="20"/>
      <c r="B3254" s="20"/>
      <c r="C3254" s="20"/>
      <c r="D3254" s="20"/>
      <c r="E3254" s="20"/>
      <c r="F3254" s="20"/>
      <c r="G3254" s="21"/>
    </row>
    <row r="3255" spans="1:7" x14ac:dyDescent="0.25">
      <c r="A3255" s="20"/>
      <c r="B3255" s="20"/>
      <c r="C3255" s="20"/>
      <c r="D3255" s="20"/>
      <c r="E3255" s="20"/>
      <c r="F3255" s="20"/>
      <c r="G3255" s="21"/>
    </row>
    <row r="3256" spans="1:7" x14ac:dyDescent="0.25">
      <c r="A3256" s="20"/>
      <c r="B3256" s="20"/>
      <c r="C3256" s="20"/>
      <c r="D3256" s="20"/>
      <c r="E3256" s="20"/>
      <c r="F3256" s="20"/>
      <c r="G3256" s="21"/>
    </row>
    <row r="3257" spans="1:7" x14ac:dyDescent="0.25">
      <c r="A3257" s="20"/>
      <c r="B3257" s="20"/>
      <c r="C3257" s="20"/>
      <c r="D3257" s="20"/>
      <c r="E3257" s="20"/>
      <c r="F3257" s="20"/>
      <c r="G3257" s="21"/>
    </row>
    <row r="3258" spans="1:7" x14ac:dyDescent="0.25">
      <c r="A3258" s="20"/>
      <c r="B3258" s="20"/>
      <c r="C3258" s="20"/>
      <c r="D3258" s="20"/>
      <c r="E3258" s="20"/>
      <c r="F3258" s="20"/>
      <c r="G3258" s="21"/>
    </row>
    <row r="3259" spans="1:7" x14ac:dyDescent="0.25">
      <c r="A3259" s="20"/>
      <c r="B3259" s="20"/>
      <c r="C3259" s="20"/>
      <c r="D3259" s="20"/>
      <c r="E3259" s="20"/>
      <c r="F3259" s="20"/>
      <c r="G3259" s="21"/>
    </row>
    <row r="3260" spans="1:7" x14ac:dyDescent="0.25">
      <c r="A3260" s="20"/>
      <c r="B3260" s="20"/>
      <c r="C3260" s="20"/>
      <c r="D3260" s="20"/>
      <c r="E3260" s="20"/>
      <c r="F3260" s="20"/>
      <c r="G3260" s="21"/>
    </row>
    <row r="3261" spans="1:7" x14ac:dyDescent="0.25">
      <c r="A3261" s="20"/>
      <c r="B3261" s="20"/>
      <c r="C3261" s="20"/>
      <c r="D3261" s="20"/>
      <c r="E3261" s="20"/>
      <c r="F3261" s="20"/>
      <c r="G3261" s="21"/>
    </row>
    <row r="3262" spans="1:7" x14ac:dyDescent="0.25">
      <c r="A3262" s="20"/>
      <c r="B3262" s="20"/>
      <c r="C3262" s="20"/>
      <c r="D3262" s="20"/>
      <c r="E3262" s="20"/>
      <c r="F3262" s="20"/>
      <c r="G3262" s="21"/>
    </row>
    <row r="3263" spans="1:7" x14ac:dyDescent="0.25">
      <c r="A3263" s="20"/>
      <c r="B3263" s="20"/>
      <c r="C3263" s="20"/>
      <c r="D3263" s="20"/>
      <c r="E3263" s="20"/>
      <c r="F3263" s="20"/>
      <c r="G3263" s="21"/>
    </row>
    <row r="3264" spans="1:7" x14ac:dyDescent="0.25">
      <c r="A3264" s="20"/>
      <c r="B3264" s="20"/>
      <c r="C3264" s="20"/>
      <c r="D3264" s="20"/>
      <c r="E3264" s="20"/>
      <c r="F3264" s="20"/>
      <c r="G3264" s="21"/>
    </row>
    <row r="3265" spans="1:7" x14ac:dyDescent="0.25">
      <c r="A3265" s="20"/>
      <c r="B3265" s="20"/>
      <c r="C3265" s="20"/>
      <c r="D3265" s="20"/>
      <c r="E3265" s="20"/>
      <c r="F3265" s="20"/>
      <c r="G3265" s="21"/>
    </row>
    <row r="3266" spans="1:7" x14ac:dyDescent="0.25">
      <c r="A3266" s="20"/>
      <c r="B3266" s="20"/>
      <c r="C3266" s="20"/>
      <c r="D3266" s="20"/>
      <c r="E3266" s="20"/>
      <c r="F3266" s="20"/>
      <c r="G3266" s="21"/>
    </row>
    <row r="3267" spans="1:7" x14ac:dyDescent="0.25">
      <c r="A3267" s="20"/>
      <c r="B3267" s="20"/>
      <c r="C3267" s="20"/>
      <c r="D3267" s="20"/>
      <c r="E3267" s="20"/>
      <c r="F3267" s="20"/>
      <c r="G3267" s="21"/>
    </row>
    <row r="3268" spans="1:7" x14ac:dyDescent="0.25">
      <c r="A3268" s="20"/>
      <c r="B3268" s="20"/>
      <c r="C3268" s="20"/>
      <c r="D3268" s="20"/>
      <c r="E3268" s="20"/>
      <c r="F3268" s="20"/>
      <c r="G3268" s="21"/>
    </row>
    <row r="3269" spans="1:7" x14ac:dyDescent="0.25">
      <c r="A3269" s="20"/>
      <c r="B3269" s="20"/>
      <c r="C3269" s="20"/>
      <c r="D3269" s="20"/>
      <c r="E3269" s="20"/>
      <c r="F3269" s="20"/>
      <c r="G3269" s="21"/>
    </row>
    <row r="3270" spans="1:7" x14ac:dyDescent="0.25">
      <c r="A3270" s="20"/>
      <c r="B3270" s="20"/>
      <c r="C3270" s="20"/>
      <c r="D3270" s="20"/>
      <c r="E3270" s="20"/>
      <c r="F3270" s="20"/>
      <c r="G3270" s="21"/>
    </row>
    <row r="3271" spans="1:7" x14ac:dyDescent="0.25">
      <c r="A3271" s="20"/>
      <c r="B3271" s="20"/>
      <c r="C3271" s="20"/>
      <c r="D3271" s="20"/>
      <c r="E3271" s="20"/>
      <c r="F3271" s="20"/>
      <c r="G3271" s="21"/>
    </row>
    <row r="3272" spans="1:7" x14ac:dyDescent="0.25">
      <c r="A3272" s="20"/>
      <c r="B3272" s="20"/>
      <c r="C3272" s="20"/>
      <c r="D3272" s="20"/>
      <c r="E3272" s="20"/>
      <c r="F3272" s="20"/>
      <c r="G3272" s="21"/>
    </row>
    <row r="3273" spans="1:7" x14ac:dyDescent="0.25">
      <c r="A3273" s="20"/>
      <c r="B3273" s="20"/>
      <c r="C3273" s="20"/>
      <c r="D3273" s="20"/>
      <c r="E3273" s="20"/>
      <c r="F3273" s="20"/>
      <c r="G3273" s="21"/>
    </row>
    <row r="3274" spans="1:7" x14ac:dyDescent="0.25">
      <c r="A3274" s="20"/>
      <c r="B3274" s="20"/>
      <c r="C3274" s="20"/>
      <c r="D3274" s="20"/>
      <c r="E3274" s="20"/>
      <c r="F3274" s="20"/>
      <c r="G3274" s="21"/>
    </row>
    <row r="3275" spans="1:7" x14ac:dyDescent="0.25">
      <c r="A3275" s="20"/>
      <c r="B3275" s="20"/>
      <c r="C3275" s="20"/>
      <c r="D3275" s="20"/>
      <c r="E3275" s="20"/>
      <c r="F3275" s="20"/>
      <c r="G3275" s="21"/>
    </row>
    <row r="3276" spans="1:7" x14ac:dyDescent="0.25">
      <c r="A3276" s="20"/>
      <c r="B3276" s="20"/>
      <c r="C3276" s="20"/>
      <c r="D3276" s="20"/>
      <c r="E3276" s="20"/>
      <c r="F3276" s="20"/>
      <c r="G3276" s="21"/>
    </row>
    <row r="3277" spans="1:7" x14ac:dyDescent="0.25">
      <c r="A3277" s="20"/>
      <c r="B3277" s="20"/>
      <c r="C3277" s="20"/>
      <c r="D3277" s="20"/>
      <c r="E3277" s="20"/>
      <c r="F3277" s="20"/>
      <c r="G3277" s="21"/>
    </row>
    <row r="3278" spans="1:7" x14ac:dyDescent="0.25">
      <c r="A3278" s="20"/>
      <c r="B3278" s="20"/>
      <c r="C3278" s="20"/>
      <c r="D3278" s="20"/>
      <c r="E3278" s="20"/>
      <c r="F3278" s="20"/>
      <c r="G3278" s="21"/>
    </row>
    <row r="3279" spans="1:7" x14ac:dyDescent="0.25">
      <c r="A3279" s="20"/>
      <c r="B3279" s="20"/>
      <c r="C3279" s="20"/>
      <c r="D3279" s="20"/>
      <c r="E3279" s="20"/>
      <c r="F3279" s="20"/>
      <c r="G3279" s="21"/>
    </row>
    <row r="3280" spans="1:7" x14ac:dyDescent="0.25">
      <c r="A3280" s="20"/>
      <c r="B3280" s="20"/>
      <c r="C3280" s="20"/>
      <c r="D3280" s="20"/>
      <c r="E3280" s="20"/>
      <c r="F3280" s="20"/>
      <c r="G3280" s="21"/>
    </row>
    <row r="3281" spans="1:7" x14ac:dyDescent="0.25">
      <c r="A3281" s="20"/>
      <c r="B3281" s="20"/>
      <c r="C3281" s="20"/>
      <c r="D3281" s="20"/>
      <c r="E3281" s="20"/>
      <c r="F3281" s="20"/>
      <c r="G3281" s="21"/>
    </row>
    <row r="3282" spans="1:7" x14ac:dyDescent="0.25">
      <c r="A3282" s="20"/>
      <c r="B3282" s="20"/>
      <c r="C3282" s="20"/>
      <c r="D3282" s="20"/>
      <c r="E3282" s="20"/>
      <c r="F3282" s="20"/>
      <c r="G3282" s="21"/>
    </row>
    <row r="3283" spans="1:7" x14ac:dyDescent="0.25">
      <c r="A3283" s="20"/>
      <c r="B3283" s="20"/>
      <c r="C3283" s="20"/>
      <c r="D3283" s="20"/>
      <c r="E3283" s="20"/>
      <c r="F3283" s="20"/>
      <c r="G3283" s="21"/>
    </row>
    <row r="3284" spans="1:7" x14ac:dyDescent="0.25">
      <c r="A3284" s="20"/>
      <c r="B3284" s="20"/>
      <c r="C3284" s="20"/>
      <c r="D3284" s="20"/>
      <c r="E3284" s="20"/>
      <c r="F3284" s="20"/>
      <c r="G3284" s="21"/>
    </row>
    <row r="3285" spans="1:7" x14ac:dyDescent="0.25">
      <c r="A3285" s="20"/>
      <c r="B3285" s="20"/>
      <c r="C3285" s="20"/>
      <c r="D3285" s="20"/>
      <c r="E3285" s="20"/>
      <c r="F3285" s="20"/>
      <c r="G3285" s="21"/>
    </row>
    <row r="3286" spans="1:7" x14ac:dyDescent="0.25">
      <c r="A3286" s="20"/>
      <c r="B3286" s="20"/>
      <c r="C3286" s="20"/>
      <c r="D3286" s="20"/>
      <c r="E3286" s="20"/>
      <c r="F3286" s="20"/>
      <c r="G3286" s="21"/>
    </row>
    <row r="3287" spans="1:7" x14ac:dyDescent="0.25">
      <c r="A3287" s="20"/>
      <c r="B3287" s="20"/>
      <c r="C3287" s="20"/>
      <c r="D3287" s="20"/>
      <c r="E3287" s="20"/>
      <c r="F3287" s="20"/>
      <c r="G3287" s="21"/>
    </row>
    <row r="3288" spans="1:7" x14ac:dyDescent="0.25">
      <c r="A3288" s="20"/>
      <c r="B3288" s="20"/>
      <c r="C3288" s="20"/>
      <c r="D3288" s="20"/>
      <c r="E3288" s="20"/>
      <c r="F3288" s="20"/>
      <c r="G3288" s="21"/>
    </row>
    <row r="3289" spans="1:7" x14ac:dyDescent="0.25">
      <c r="A3289" s="20"/>
      <c r="B3289" s="20"/>
      <c r="C3289" s="20"/>
      <c r="D3289" s="20"/>
      <c r="E3289" s="20"/>
      <c r="F3289" s="20"/>
      <c r="G3289" s="21"/>
    </row>
    <row r="3290" spans="1:7" x14ac:dyDescent="0.25">
      <c r="A3290" s="20"/>
      <c r="B3290" s="20"/>
      <c r="C3290" s="20"/>
      <c r="D3290" s="20"/>
      <c r="E3290" s="20"/>
      <c r="F3290" s="20"/>
      <c r="G3290" s="21"/>
    </row>
    <row r="3291" spans="1:7" x14ac:dyDescent="0.25">
      <c r="A3291" s="20"/>
      <c r="B3291" s="20"/>
      <c r="C3291" s="20"/>
      <c r="D3291" s="20"/>
      <c r="E3291" s="20"/>
      <c r="F3291" s="20"/>
      <c r="G3291" s="21"/>
    </row>
    <row r="3292" spans="1:7" x14ac:dyDescent="0.25">
      <c r="A3292" s="20"/>
      <c r="B3292" s="20"/>
      <c r="C3292" s="20"/>
      <c r="D3292" s="20"/>
      <c r="E3292" s="20"/>
      <c r="F3292" s="20"/>
      <c r="G3292" s="21"/>
    </row>
    <row r="3293" spans="1:7" x14ac:dyDescent="0.25">
      <c r="A3293" s="20"/>
      <c r="B3293" s="20"/>
      <c r="C3293" s="20"/>
      <c r="D3293" s="20"/>
      <c r="E3293" s="20"/>
      <c r="F3293" s="20"/>
      <c r="G3293" s="21"/>
    </row>
    <row r="3294" spans="1:7" x14ac:dyDescent="0.25">
      <c r="A3294" s="20"/>
      <c r="B3294" s="20"/>
      <c r="C3294" s="20"/>
      <c r="D3294" s="20"/>
      <c r="E3294" s="20"/>
      <c r="F3294" s="20"/>
      <c r="G3294" s="21"/>
    </row>
    <row r="3295" spans="1:7" x14ac:dyDescent="0.25">
      <c r="A3295" s="20"/>
      <c r="B3295" s="20"/>
      <c r="C3295" s="20"/>
      <c r="D3295" s="20"/>
      <c r="E3295" s="20"/>
      <c r="F3295" s="20"/>
      <c r="G3295" s="21"/>
    </row>
    <row r="3296" spans="1:7" x14ac:dyDescent="0.25">
      <c r="A3296" s="20"/>
      <c r="B3296" s="20"/>
      <c r="C3296" s="20"/>
      <c r="D3296" s="20"/>
      <c r="E3296" s="20"/>
      <c r="F3296" s="20"/>
      <c r="G3296" s="21"/>
    </row>
    <row r="3297" spans="1:7" x14ac:dyDescent="0.25">
      <c r="A3297" s="20"/>
      <c r="B3297" s="20"/>
      <c r="C3297" s="20"/>
      <c r="D3297" s="20"/>
      <c r="E3297" s="20"/>
      <c r="F3297" s="20"/>
      <c r="G3297" s="21"/>
    </row>
    <row r="3298" spans="1:7" x14ac:dyDescent="0.25">
      <c r="A3298" s="20"/>
      <c r="B3298" s="20"/>
      <c r="C3298" s="20"/>
      <c r="D3298" s="20"/>
      <c r="E3298" s="20"/>
      <c r="F3298" s="20"/>
      <c r="G3298" s="21"/>
    </row>
    <row r="3299" spans="1:7" x14ac:dyDescent="0.25">
      <c r="A3299" s="20"/>
      <c r="B3299" s="20"/>
      <c r="C3299" s="20"/>
      <c r="D3299" s="20"/>
      <c r="E3299" s="20"/>
      <c r="F3299" s="20"/>
      <c r="G3299" s="21"/>
    </row>
    <row r="3300" spans="1:7" x14ac:dyDescent="0.25">
      <c r="A3300" s="20"/>
      <c r="B3300" s="20"/>
      <c r="C3300" s="20"/>
      <c r="D3300" s="20"/>
      <c r="E3300" s="20"/>
      <c r="F3300" s="20"/>
      <c r="G3300" s="21"/>
    </row>
    <row r="3301" spans="1:7" x14ac:dyDescent="0.25">
      <c r="A3301" s="20"/>
      <c r="B3301" s="20"/>
      <c r="C3301" s="20"/>
      <c r="D3301" s="20"/>
      <c r="E3301" s="20"/>
      <c r="F3301" s="20"/>
      <c r="G3301" s="21"/>
    </row>
    <row r="3302" spans="1:7" x14ac:dyDescent="0.25">
      <c r="A3302" s="20"/>
      <c r="B3302" s="20"/>
      <c r="C3302" s="20"/>
      <c r="D3302" s="20"/>
      <c r="E3302" s="20"/>
      <c r="F3302" s="20"/>
      <c r="G3302" s="21"/>
    </row>
    <row r="3303" spans="1:7" x14ac:dyDescent="0.25">
      <c r="A3303" s="20"/>
      <c r="B3303" s="20"/>
      <c r="C3303" s="20"/>
      <c r="D3303" s="20"/>
      <c r="E3303" s="20"/>
      <c r="F3303" s="20"/>
      <c r="G3303" s="21"/>
    </row>
    <row r="3304" spans="1:7" x14ac:dyDescent="0.25">
      <c r="A3304" s="20"/>
      <c r="B3304" s="20"/>
      <c r="C3304" s="20"/>
      <c r="D3304" s="20"/>
      <c r="E3304" s="20"/>
      <c r="F3304" s="20"/>
      <c r="G3304" s="21"/>
    </row>
    <row r="3305" spans="1:7" x14ac:dyDescent="0.25">
      <c r="A3305" s="20"/>
      <c r="B3305" s="20"/>
      <c r="C3305" s="20"/>
      <c r="D3305" s="20"/>
      <c r="E3305" s="20"/>
      <c r="F3305" s="20"/>
      <c r="G3305" s="21"/>
    </row>
    <row r="3306" spans="1:7" x14ac:dyDescent="0.25">
      <c r="A3306" s="20"/>
      <c r="B3306" s="20"/>
      <c r="C3306" s="20"/>
      <c r="D3306" s="20"/>
      <c r="E3306" s="20"/>
      <c r="F3306" s="20"/>
      <c r="G3306" s="21"/>
    </row>
    <row r="3307" spans="1:7" x14ac:dyDescent="0.25">
      <c r="A3307" s="20"/>
      <c r="B3307" s="20"/>
      <c r="C3307" s="20"/>
      <c r="D3307" s="20"/>
      <c r="E3307" s="20"/>
      <c r="F3307" s="20"/>
      <c r="G3307" s="21"/>
    </row>
    <row r="3308" spans="1:7" x14ac:dyDescent="0.25">
      <c r="A3308" s="20"/>
      <c r="B3308" s="20"/>
      <c r="C3308" s="20"/>
      <c r="D3308" s="20"/>
      <c r="E3308" s="20"/>
      <c r="F3308" s="20"/>
      <c r="G3308" s="21"/>
    </row>
    <row r="3309" spans="1:7" x14ac:dyDescent="0.25">
      <c r="A3309" s="20"/>
      <c r="B3309" s="20"/>
      <c r="C3309" s="20"/>
      <c r="D3309" s="20"/>
      <c r="E3309" s="20"/>
      <c r="F3309" s="20"/>
      <c r="G3309" s="21"/>
    </row>
    <row r="3310" spans="1:7" x14ac:dyDescent="0.25">
      <c r="A3310" s="20"/>
      <c r="B3310" s="20"/>
      <c r="C3310" s="20"/>
      <c r="D3310" s="20"/>
      <c r="E3310" s="20"/>
      <c r="F3310" s="20"/>
      <c r="G3310" s="21"/>
    </row>
    <row r="3311" spans="1:7" x14ac:dyDescent="0.25">
      <c r="A3311" s="20"/>
      <c r="B3311" s="20"/>
      <c r="C3311" s="20"/>
      <c r="D3311" s="20"/>
      <c r="E3311" s="20"/>
      <c r="F3311" s="20"/>
      <c r="G3311" s="21"/>
    </row>
    <row r="3312" spans="1:7" x14ac:dyDescent="0.25">
      <c r="A3312" s="20"/>
      <c r="B3312" s="20"/>
      <c r="C3312" s="20"/>
      <c r="D3312" s="20"/>
      <c r="E3312" s="20"/>
      <c r="F3312" s="20"/>
      <c r="G3312" s="21"/>
    </row>
    <row r="3313" spans="1:7" x14ac:dyDescent="0.25">
      <c r="A3313" s="20"/>
      <c r="B3313" s="20"/>
      <c r="C3313" s="20"/>
      <c r="D3313" s="20"/>
      <c r="E3313" s="20"/>
      <c r="F3313" s="20"/>
      <c r="G3313" s="21"/>
    </row>
    <row r="3314" spans="1:7" x14ac:dyDescent="0.25">
      <c r="A3314" s="20"/>
      <c r="B3314" s="20"/>
      <c r="C3314" s="20"/>
      <c r="D3314" s="20"/>
      <c r="E3314" s="20"/>
      <c r="F3314" s="20"/>
      <c r="G3314" s="21"/>
    </row>
    <row r="3315" spans="1:7" x14ac:dyDescent="0.25">
      <c r="A3315" s="20"/>
      <c r="B3315" s="20"/>
      <c r="C3315" s="20"/>
      <c r="D3315" s="20"/>
      <c r="E3315" s="20"/>
      <c r="F3315" s="20"/>
      <c r="G3315" s="21"/>
    </row>
    <row r="3316" spans="1:7" x14ac:dyDescent="0.25">
      <c r="A3316" s="20"/>
      <c r="B3316" s="20"/>
      <c r="C3316" s="20"/>
      <c r="D3316" s="20"/>
      <c r="E3316" s="20"/>
      <c r="F3316" s="20"/>
      <c r="G3316" s="21"/>
    </row>
    <row r="3317" spans="1:7" x14ac:dyDescent="0.25">
      <c r="A3317" s="20"/>
      <c r="B3317" s="20"/>
      <c r="C3317" s="20"/>
      <c r="D3317" s="20"/>
      <c r="E3317" s="20"/>
      <c r="F3317" s="20"/>
      <c r="G3317" s="21"/>
    </row>
    <row r="3318" spans="1:7" x14ac:dyDescent="0.25">
      <c r="A3318" s="20"/>
      <c r="B3318" s="20"/>
      <c r="C3318" s="20"/>
      <c r="D3318" s="20"/>
      <c r="E3318" s="20"/>
      <c r="F3318" s="20"/>
      <c r="G3318" s="21"/>
    </row>
    <row r="3319" spans="1:7" x14ac:dyDescent="0.25">
      <c r="A3319" s="20"/>
      <c r="B3319" s="20"/>
      <c r="C3319" s="20"/>
      <c r="D3319" s="20"/>
      <c r="E3319" s="20"/>
      <c r="F3319" s="20"/>
      <c r="G3319" s="21"/>
    </row>
    <row r="3320" spans="1:7" x14ac:dyDescent="0.25">
      <c r="A3320" s="20"/>
      <c r="B3320" s="20"/>
      <c r="C3320" s="20"/>
      <c r="D3320" s="20"/>
      <c r="E3320" s="20"/>
      <c r="F3320" s="20"/>
      <c r="G3320" s="21"/>
    </row>
    <row r="3321" spans="1:7" x14ac:dyDescent="0.25">
      <c r="A3321" s="20"/>
      <c r="B3321" s="20"/>
      <c r="C3321" s="20"/>
      <c r="D3321" s="20"/>
      <c r="E3321" s="20"/>
      <c r="F3321" s="20"/>
      <c r="G3321" s="21"/>
    </row>
    <row r="3322" spans="1:7" x14ac:dyDescent="0.25">
      <c r="A3322" s="20"/>
      <c r="B3322" s="20"/>
      <c r="C3322" s="20"/>
      <c r="D3322" s="20"/>
      <c r="E3322" s="20"/>
      <c r="F3322" s="20"/>
      <c r="G3322" s="21"/>
    </row>
    <row r="3323" spans="1:7" x14ac:dyDescent="0.25">
      <c r="A3323" s="20"/>
      <c r="B3323" s="20"/>
      <c r="C3323" s="20"/>
      <c r="D3323" s="20"/>
      <c r="E3323" s="20"/>
      <c r="F3323" s="20"/>
      <c r="G3323" s="21"/>
    </row>
    <row r="3324" spans="1:7" x14ac:dyDescent="0.25">
      <c r="A3324" s="20"/>
      <c r="B3324" s="20"/>
      <c r="C3324" s="20"/>
      <c r="D3324" s="20"/>
      <c r="E3324" s="20"/>
      <c r="F3324" s="20"/>
      <c r="G3324" s="21"/>
    </row>
    <row r="3325" spans="1:7" x14ac:dyDescent="0.25">
      <c r="A3325" s="20"/>
      <c r="B3325" s="20"/>
      <c r="C3325" s="20"/>
      <c r="D3325" s="20"/>
      <c r="E3325" s="20"/>
      <c r="F3325" s="20"/>
      <c r="G3325" s="21"/>
    </row>
    <row r="3326" spans="1:7" x14ac:dyDescent="0.25">
      <c r="A3326" s="20"/>
      <c r="B3326" s="20"/>
      <c r="C3326" s="20"/>
      <c r="D3326" s="20"/>
      <c r="E3326" s="20"/>
      <c r="F3326" s="20"/>
      <c r="G3326" s="21"/>
    </row>
    <row r="3327" spans="1:7" x14ac:dyDescent="0.25">
      <c r="A3327" s="20"/>
      <c r="B3327" s="20"/>
      <c r="C3327" s="20"/>
      <c r="D3327" s="20"/>
      <c r="E3327" s="20"/>
      <c r="F3327" s="20"/>
      <c r="G3327" s="21"/>
    </row>
    <row r="3328" spans="1:7" x14ac:dyDescent="0.25">
      <c r="A3328" s="20"/>
      <c r="B3328" s="20"/>
      <c r="C3328" s="20"/>
      <c r="D3328" s="20"/>
      <c r="E3328" s="20"/>
      <c r="F3328" s="20"/>
      <c r="G3328" s="21"/>
    </row>
    <row r="3329" spans="1:7" x14ac:dyDescent="0.25">
      <c r="A3329" s="20"/>
      <c r="B3329" s="20"/>
      <c r="C3329" s="20"/>
      <c r="D3329" s="20"/>
      <c r="E3329" s="20"/>
      <c r="F3329" s="20"/>
      <c r="G3329" s="21"/>
    </row>
    <row r="3330" spans="1:7" x14ac:dyDescent="0.25">
      <c r="A3330" s="20"/>
      <c r="B3330" s="20"/>
      <c r="C3330" s="20"/>
      <c r="D3330" s="20"/>
      <c r="E3330" s="20"/>
      <c r="F3330" s="20"/>
      <c r="G3330" s="21"/>
    </row>
    <row r="3331" spans="1:7" x14ac:dyDescent="0.25">
      <c r="A3331" s="20"/>
      <c r="B3331" s="20"/>
      <c r="C3331" s="20"/>
      <c r="D3331" s="20"/>
      <c r="E3331" s="20"/>
      <c r="F3331" s="20"/>
      <c r="G3331" s="21"/>
    </row>
    <row r="3332" spans="1:7" x14ac:dyDescent="0.25">
      <c r="A3332" s="20"/>
      <c r="B3332" s="20"/>
      <c r="C3332" s="20"/>
      <c r="D3332" s="20"/>
      <c r="E3332" s="20"/>
      <c r="F3332" s="20"/>
      <c r="G3332" s="21"/>
    </row>
    <row r="3333" spans="1:7" x14ac:dyDescent="0.25">
      <c r="A3333" s="20"/>
      <c r="B3333" s="20"/>
      <c r="C3333" s="20"/>
      <c r="D3333" s="20"/>
      <c r="E3333" s="20"/>
      <c r="F3333" s="20"/>
      <c r="G3333" s="21"/>
    </row>
    <row r="3334" spans="1:7" x14ac:dyDescent="0.25">
      <c r="A3334" s="20"/>
      <c r="B3334" s="20"/>
      <c r="C3334" s="20"/>
      <c r="D3334" s="20"/>
      <c r="E3334" s="20"/>
      <c r="F3334" s="20"/>
      <c r="G3334" s="21"/>
    </row>
    <row r="3335" spans="1:7" x14ac:dyDescent="0.25">
      <c r="A3335" s="20"/>
      <c r="B3335" s="20"/>
      <c r="C3335" s="20"/>
      <c r="D3335" s="20"/>
      <c r="E3335" s="20"/>
      <c r="F3335" s="20"/>
      <c r="G3335" s="21"/>
    </row>
    <row r="3336" spans="1:7" x14ac:dyDescent="0.25">
      <c r="A3336" s="20"/>
      <c r="B3336" s="20"/>
      <c r="C3336" s="20"/>
      <c r="D3336" s="20"/>
      <c r="E3336" s="20"/>
      <c r="F3336" s="20"/>
      <c r="G3336" s="21"/>
    </row>
    <row r="3337" spans="1:7" x14ac:dyDescent="0.25">
      <c r="A3337" s="20"/>
      <c r="B3337" s="20"/>
      <c r="C3337" s="20"/>
      <c r="D3337" s="20"/>
      <c r="E3337" s="20"/>
      <c r="F3337" s="20"/>
      <c r="G3337" s="21"/>
    </row>
    <row r="3338" spans="1:7" x14ac:dyDescent="0.25">
      <c r="A3338" s="20"/>
      <c r="B3338" s="20"/>
      <c r="C3338" s="20"/>
      <c r="D3338" s="20"/>
      <c r="E3338" s="20"/>
      <c r="F3338" s="20"/>
      <c r="G3338" s="21"/>
    </row>
    <row r="3339" spans="1:7" x14ac:dyDescent="0.25">
      <c r="A3339" s="20"/>
      <c r="B3339" s="20"/>
      <c r="C3339" s="20"/>
      <c r="D3339" s="20"/>
      <c r="E3339" s="20"/>
      <c r="F3339" s="20"/>
      <c r="G3339" s="21"/>
    </row>
    <row r="3340" spans="1:7" x14ac:dyDescent="0.25">
      <c r="A3340" s="20"/>
      <c r="B3340" s="20"/>
      <c r="C3340" s="20"/>
      <c r="D3340" s="20"/>
      <c r="E3340" s="20"/>
      <c r="F3340" s="20"/>
      <c r="G3340" s="21"/>
    </row>
    <row r="3341" spans="1:7" x14ac:dyDescent="0.25">
      <c r="A3341" s="20"/>
      <c r="B3341" s="20"/>
      <c r="C3341" s="20"/>
      <c r="D3341" s="20"/>
      <c r="E3341" s="20"/>
      <c r="F3341" s="20"/>
      <c r="G3341" s="21"/>
    </row>
    <row r="3342" spans="1:7" x14ac:dyDescent="0.25">
      <c r="A3342" s="20"/>
      <c r="B3342" s="20"/>
      <c r="C3342" s="20"/>
      <c r="D3342" s="20"/>
      <c r="E3342" s="20"/>
      <c r="F3342" s="20"/>
      <c r="G3342" s="21"/>
    </row>
    <row r="3343" spans="1:7" x14ac:dyDescent="0.25">
      <c r="A3343" s="20"/>
      <c r="B3343" s="20"/>
      <c r="C3343" s="20"/>
      <c r="D3343" s="20"/>
      <c r="E3343" s="20"/>
      <c r="F3343" s="20"/>
      <c r="G3343" s="21"/>
    </row>
    <row r="3344" spans="1:7" x14ac:dyDescent="0.25">
      <c r="A3344" s="20"/>
      <c r="B3344" s="20"/>
      <c r="C3344" s="20"/>
      <c r="D3344" s="20"/>
      <c r="E3344" s="20"/>
      <c r="F3344" s="20"/>
      <c r="G3344" s="21"/>
    </row>
    <row r="3345" spans="1:7" x14ac:dyDescent="0.25">
      <c r="A3345" s="20"/>
      <c r="B3345" s="20"/>
      <c r="C3345" s="20"/>
      <c r="D3345" s="20"/>
      <c r="E3345" s="20"/>
      <c r="F3345" s="20"/>
      <c r="G3345" s="21"/>
    </row>
    <row r="3346" spans="1:7" x14ac:dyDescent="0.25">
      <c r="A3346" s="20"/>
      <c r="B3346" s="20"/>
      <c r="C3346" s="20"/>
      <c r="D3346" s="20"/>
      <c r="E3346" s="20"/>
      <c r="F3346" s="20"/>
      <c r="G3346" s="21"/>
    </row>
    <row r="3347" spans="1:7" x14ac:dyDescent="0.25">
      <c r="A3347" s="20"/>
      <c r="B3347" s="20"/>
      <c r="C3347" s="20"/>
      <c r="D3347" s="20"/>
      <c r="E3347" s="20"/>
      <c r="F3347" s="20"/>
      <c r="G3347" s="21"/>
    </row>
    <row r="3348" spans="1:7" x14ac:dyDescent="0.25">
      <c r="A3348" s="20"/>
      <c r="B3348" s="20"/>
      <c r="C3348" s="20"/>
      <c r="D3348" s="20"/>
      <c r="E3348" s="20"/>
      <c r="F3348" s="20"/>
      <c r="G3348" s="21"/>
    </row>
    <row r="3349" spans="1:7" x14ac:dyDescent="0.25">
      <c r="A3349" s="20"/>
      <c r="B3349" s="20"/>
      <c r="C3349" s="20"/>
      <c r="D3349" s="20"/>
      <c r="E3349" s="20"/>
      <c r="F3349" s="20"/>
      <c r="G3349" s="21"/>
    </row>
    <row r="3350" spans="1:7" x14ac:dyDescent="0.25">
      <c r="A3350" s="20"/>
      <c r="B3350" s="20"/>
      <c r="C3350" s="20"/>
      <c r="D3350" s="20"/>
      <c r="E3350" s="20"/>
      <c r="F3350" s="20"/>
      <c r="G3350" s="21"/>
    </row>
    <row r="3351" spans="1:7" x14ac:dyDescent="0.25">
      <c r="A3351" s="20"/>
      <c r="B3351" s="20"/>
      <c r="C3351" s="20"/>
      <c r="D3351" s="20"/>
      <c r="E3351" s="20"/>
      <c r="F3351" s="20"/>
      <c r="G3351" s="21"/>
    </row>
    <row r="3352" spans="1:7" x14ac:dyDescent="0.25">
      <c r="A3352" s="20"/>
      <c r="B3352" s="20"/>
      <c r="C3352" s="20"/>
      <c r="D3352" s="20"/>
      <c r="E3352" s="20"/>
      <c r="F3352" s="20"/>
      <c r="G3352" s="21"/>
    </row>
    <row r="3353" spans="1:7" x14ac:dyDescent="0.25">
      <c r="A3353" s="20"/>
      <c r="B3353" s="20"/>
      <c r="C3353" s="20"/>
      <c r="D3353" s="20"/>
      <c r="E3353" s="20"/>
      <c r="F3353" s="20"/>
      <c r="G3353" s="21"/>
    </row>
    <row r="3354" spans="1:7" x14ac:dyDescent="0.25">
      <c r="A3354" s="20"/>
      <c r="B3354" s="20"/>
      <c r="C3354" s="20"/>
      <c r="D3354" s="20"/>
      <c r="E3354" s="20"/>
      <c r="F3354" s="20"/>
      <c r="G3354" s="21"/>
    </row>
    <row r="3355" spans="1:7" x14ac:dyDescent="0.25">
      <c r="A3355" s="20"/>
      <c r="B3355" s="20"/>
      <c r="C3355" s="20"/>
      <c r="D3355" s="20"/>
      <c r="E3355" s="20"/>
      <c r="F3355" s="20"/>
      <c r="G3355" s="21"/>
    </row>
    <row r="3356" spans="1:7" x14ac:dyDescent="0.25">
      <c r="A3356" s="20"/>
      <c r="B3356" s="20"/>
      <c r="C3356" s="20"/>
      <c r="D3356" s="20"/>
      <c r="E3356" s="20"/>
      <c r="F3356" s="20"/>
      <c r="G3356" s="21"/>
    </row>
    <row r="3357" spans="1:7" x14ac:dyDescent="0.25">
      <c r="A3357" s="20"/>
      <c r="B3357" s="20"/>
      <c r="C3357" s="20"/>
      <c r="D3357" s="20"/>
      <c r="E3357" s="20"/>
      <c r="F3357" s="20"/>
      <c r="G3357" s="21"/>
    </row>
    <row r="3358" spans="1:7" x14ac:dyDescent="0.25">
      <c r="A3358" s="20"/>
      <c r="B3358" s="20"/>
      <c r="C3358" s="20"/>
      <c r="D3358" s="20"/>
      <c r="E3358" s="20"/>
      <c r="F3358" s="20"/>
      <c r="G3358" s="21"/>
    </row>
    <row r="3359" spans="1:7" x14ac:dyDescent="0.25">
      <c r="A3359" s="20"/>
      <c r="B3359" s="20"/>
      <c r="C3359" s="20"/>
      <c r="D3359" s="20"/>
      <c r="E3359" s="20"/>
      <c r="F3359" s="20"/>
      <c r="G3359" s="21"/>
    </row>
    <row r="3360" spans="1:7" x14ac:dyDescent="0.25">
      <c r="A3360" s="20"/>
      <c r="B3360" s="20"/>
      <c r="C3360" s="20"/>
      <c r="D3360" s="20"/>
      <c r="E3360" s="20"/>
      <c r="F3360" s="20"/>
      <c r="G3360" s="21"/>
    </row>
    <row r="3361" spans="1:7" x14ac:dyDescent="0.25">
      <c r="A3361" s="20"/>
      <c r="B3361" s="20"/>
      <c r="C3361" s="20"/>
      <c r="D3361" s="20"/>
      <c r="E3361" s="20"/>
      <c r="F3361" s="20"/>
      <c r="G3361" s="21"/>
    </row>
    <row r="3362" spans="1:7" x14ac:dyDescent="0.25">
      <c r="A3362" s="20"/>
      <c r="B3362" s="20"/>
      <c r="C3362" s="20"/>
      <c r="D3362" s="20"/>
      <c r="E3362" s="20"/>
      <c r="F3362" s="20"/>
      <c r="G3362" s="21"/>
    </row>
    <row r="3363" spans="1:7" x14ac:dyDescent="0.25">
      <c r="A3363" s="20"/>
      <c r="B3363" s="20"/>
      <c r="C3363" s="20"/>
      <c r="D3363" s="20"/>
      <c r="E3363" s="20"/>
      <c r="F3363" s="20"/>
      <c r="G3363" s="21"/>
    </row>
    <row r="3364" spans="1:7" x14ac:dyDescent="0.25">
      <c r="A3364" s="20"/>
      <c r="B3364" s="20"/>
      <c r="C3364" s="20"/>
      <c r="D3364" s="20"/>
      <c r="E3364" s="20"/>
      <c r="F3364" s="20"/>
      <c r="G3364" s="21"/>
    </row>
    <row r="3365" spans="1:7" x14ac:dyDescent="0.25">
      <c r="A3365" s="20"/>
      <c r="B3365" s="20"/>
      <c r="C3365" s="20"/>
      <c r="D3365" s="20"/>
      <c r="E3365" s="20"/>
      <c r="F3365" s="20"/>
      <c r="G3365" s="21"/>
    </row>
    <row r="3366" spans="1:7" x14ac:dyDescent="0.25">
      <c r="A3366" s="20"/>
      <c r="B3366" s="20"/>
      <c r="C3366" s="20"/>
      <c r="D3366" s="20"/>
      <c r="E3366" s="20"/>
      <c r="F3366" s="20"/>
      <c r="G3366" s="21"/>
    </row>
    <row r="3367" spans="1:7" x14ac:dyDescent="0.25">
      <c r="A3367" s="20"/>
      <c r="B3367" s="20"/>
      <c r="C3367" s="20"/>
      <c r="D3367" s="20"/>
      <c r="E3367" s="20"/>
      <c r="F3367" s="20"/>
      <c r="G3367" s="21"/>
    </row>
    <row r="3368" spans="1:7" x14ac:dyDescent="0.25">
      <c r="A3368" s="20"/>
      <c r="B3368" s="20"/>
      <c r="C3368" s="20"/>
      <c r="D3368" s="20"/>
      <c r="E3368" s="20"/>
      <c r="F3368" s="20"/>
      <c r="G3368" s="21"/>
    </row>
    <row r="3369" spans="1:7" x14ac:dyDescent="0.25">
      <c r="A3369" s="20"/>
      <c r="B3369" s="20"/>
      <c r="C3369" s="20"/>
      <c r="D3369" s="20"/>
      <c r="E3369" s="20"/>
      <c r="F3369" s="20"/>
      <c r="G3369" s="21"/>
    </row>
    <row r="3370" spans="1:7" x14ac:dyDescent="0.25">
      <c r="A3370" s="20"/>
      <c r="B3370" s="20"/>
      <c r="C3370" s="20"/>
      <c r="D3370" s="20"/>
      <c r="E3370" s="20"/>
      <c r="F3370" s="20"/>
      <c r="G3370" s="21"/>
    </row>
    <row r="3371" spans="1:7" x14ac:dyDescent="0.25">
      <c r="A3371" s="20"/>
      <c r="B3371" s="20"/>
      <c r="C3371" s="20"/>
      <c r="D3371" s="20"/>
      <c r="E3371" s="20"/>
      <c r="F3371" s="20"/>
      <c r="G3371" s="21"/>
    </row>
    <row r="3372" spans="1:7" x14ac:dyDescent="0.25">
      <c r="A3372" s="20"/>
      <c r="B3372" s="20"/>
      <c r="C3372" s="20"/>
      <c r="D3372" s="20"/>
      <c r="E3372" s="20"/>
      <c r="F3372" s="20"/>
      <c r="G3372" s="21"/>
    </row>
    <row r="3373" spans="1:7" x14ac:dyDescent="0.25">
      <c r="A3373" s="20"/>
      <c r="B3373" s="20"/>
      <c r="C3373" s="20"/>
      <c r="D3373" s="20"/>
      <c r="E3373" s="20"/>
      <c r="F3373" s="20"/>
      <c r="G3373" s="21"/>
    </row>
    <row r="3374" spans="1:7" x14ac:dyDescent="0.25">
      <c r="A3374" s="20"/>
      <c r="B3374" s="20"/>
      <c r="C3374" s="20"/>
      <c r="D3374" s="20"/>
      <c r="E3374" s="20"/>
      <c r="F3374" s="20"/>
      <c r="G3374" s="21"/>
    </row>
    <row r="3375" spans="1:7" x14ac:dyDescent="0.25">
      <c r="A3375" s="20"/>
      <c r="B3375" s="20"/>
      <c r="C3375" s="20"/>
      <c r="D3375" s="20"/>
      <c r="E3375" s="20"/>
      <c r="F3375" s="20"/>
      <c r="G3375" s="21"/>
    </row>
    <row r="3376" spans="1:7" x14ac:dyDescent="0.25">
      <c r="A3376" s="20"/>
      <c r="B3376" s="20"/>
      <c r="C3376" s="20"/>
      <c r="D3376" s="20"/>
      <c r="E3376" s="20"/>
      <c r="F3376" s="20"/>
      <c r="G3376" s="21"/>
    </row>
    <row r="3377" spans="1:7" x14ac:dyDescent="0.25">
      <c r="A3377" s="20"/>
      <c r="B3377" s="20"/>
      <c r="C3377" s="20"/>
      <c r="D3377" s="20"/>
      <c r="E3377" s="20"/>
      <c r="F3377" s="20"/>
      <c r="G3377" s="21"/>
    </row>
    <row r="3378" spans="1:7" x14ac:dyDescent="0.25">
      <c r="A3378" s="20"/>
      <c r="B3378" s="20"/>
      <c r="C3378" s="20"/>
      <c r="D3378" s="20"/>
      <c r="E3378" s="20"/>
      <c r="F3378" s="20"/>
      <c r="G3378" s="21"/>
    </row>
    <row r="3379" spans="1:7" x14ac:dyDescent="0.25">
      <c r="A3379" s="20"/>
      <c r="B3379" s="20"/>
      <c r="C3379" s="20"/>
      <c r="D3379" s="20"/>
      <c r="E3379" s="20"/>
      <c r="F3379" s="20"/>
      <c r="G3379" s="21"/>
    </row>
    <row r="3380" spans="1:7" x14ac:dyDescent="0.25">
      <c r="A3380" s="20"/>
      <c r="B3380" s="20"/>
      <c r="C3380" s="20"/>
      <c r="D3380" s="20"/>
      <c r="E3380" s="20"/>
      <c r="F3380" s="20"/>
      <c r="G3380" s="21"/>
    </row>
    <row r="3381" spans="1:7" x14ac:dyDescent="0.25">
      <c r="A3381" s="20"/>
      <c r="B3381" s="20"/>
      <c r="C3381" s="20"/>
      <c r="D3381" s="20"/>
      <c r="E3381" s="20"/>
      <c r="F3381" s="20"/>
      <c r="G3381" s="21"/>
    </row>
    <row r="3382" spans="1:7" x14ac:dyDescent="0.25">
      <c r="A3382" s="20"/>
      <c r="B3382" s="20"/>
      <c r="C3382" s="20"/>
      <c r="D3382" s="20"/>
      <c r="E3382" s="20"/>
      <c r="F3382" s="20"/>
      <c r="G3382" s="21"/>
    </row>
    <row r="3383" spans="1:7" x14ac:dyDescent="0.25">
      <c r="A3383" s="20"/>
      <c r="B3383" s="20"/>
      <c r="C3383" s="20"/>
      <c r="D3383" s="20"/>
      <c r="E3383" s="20"/>
      <c r="F3383" s="20"/>
      <c r="G3383" s="21"/>
    </row>
    <row r="3384" spans="1:7" x14ac:dyDescent="0.25">
      <c r="A3384" s="20"/>
      <c r="B3384" s="20"/>
      <c r="C3384" s="20"/>
      <c r="D3384" s="20"/>
      <c r="E3384" s="20"/>
      <c r="F3384" s="20"/>
      <c r="G3384" s="21"/>
    </row>
    <row r="3385" spans="1:7" x14ac:dyDescent="0.25">
      <c r="A3385" s="20"/>
      <c r="B3385" s="20"/>
      <c r="C3385" s="20"/>
      <c r="D3385" s="20"/>
      <c r="E3385" s="20"/>
      <c r="F3385" s="20"/>
      <c r="G3385" s="21"/>
    </row>
    <row r="3386" spans="1:7" x14ac:dyDescent="0.25">
      <c r="A3386" s="20"/>
      <c r="B3386" s="20"/>
      <c r="C3386" s="20"/>
      <c r="D3386" s="20"/>
      <c r="E3386" s="20"/>
      <c r="F3386" s="20"/>
      <c r="G3386" s="21"/>
    </row>
    <row r="3387" spans="1:7" x14ac:dyDescent="0.25">
      <c r="A3387" s="20"/>
      <c r="B3387" s="20"/>
      <c r="C3387" s="20"/>
      <c r="D3387" s="20"/>
      <c r="E3387" s="20"/>
      <c r="F3387" s="20"/>
      <c r="G3387" s="21"/>
    </row>
    <row r="3388" spans="1:7" x14ac:dyDescent="0.25">
      <c r="A3388" s="20"/>
      <c r="B3388" s="20"/>
      <c r="C3388" s="20"/>
      <c r="D3388" s="20"/>
      <c r="E3388" s="20"/>
      <c r="F3388" s="20"/>
      <c r="G3388" s="21"/>
    </row>
    <row r="3389" spans="1:7" x14ac:dyDescent="0.25">
      <c r="A3389" s="20"/>
      <c r="B3389" s="20"/>
      <c r="C3389" s="20"/>
      <c r="D3389" s="20"/>
      <c r="E3389" s="20"/>
      <c r="F3389" s="20"/>
      <c r="G3389" s="21"/>
    </row>
    <row r="3390" spans="1:7" x14ac:dyDescent="0.25">
      <c r="A3390" s="20"/>
      <c r="B3390" s="20"/>
      <c r="C3390" s="20"/>
      <c r="D3390" s="20"/>
      <c r="E3390" s="20"/>
      <c r="F3390" s="20"/>
      <c r="G3390" s="21"/>
    </row>
    <row r="3391" spans="1:7" x14ac:dyDescent="0.25">
      <c r="A3391" s="20"/>
      <c r="B3391" s="20"/>
      <c r="C3391" s="20"/>
      <c r="D3391" s="20"/>
      <c r="E3391" s="20"/>
      <c r="F3391" s="20"/>
      <c r="G3391" s="21"/>
    </row>
    <row r="3392" spans="1:7" x14ac:dyDescent="0.25">
      <c r="A3392" s="20"/>
      <c r="B3392" s="20"/>
      <c r="C3392" s="20"/>
      <c r="D3392" s="20"/>
      <c r="E3392" s="20"/>
      <c r="F3392" s="20"/>
      <c r="G3392" s="21"/>
    </row>
    <row r="3393" spans="1:7" x14ac:dyDescent="0.25">
      <c r="A3393" s="20"/>
      <c r="B3393" s="20"/>
      <c r="C3393" s="20"/>
      <c r="D3393" s="20"/>
      <c r="E3393" s="20"/>
      <c r="F3393" s="20"/>
      <c r="G3393" s="21"/>
    </row>
    <row r="3394" spans="1:7" x14ac:dyDescent="0.25">
      <c r="A3394" s="20"/>
      <c r="B3394" s="20"/>
      <c r="C3394" s="20"/>
      <c r="D3394" s="20"/>
      <c r="E3394" s="20"/>
      <c r="F3394" s="20"/>
      <c r="G3394" s="21"/>
    </row>
    <row r="3395" spans="1:7" x14ac:dyDescent="0.25">
      <c r="A3395" s="20"/>
      <c r="B3395" s="20"/>
      <c r="C3395" s="20"/>
      <c r="D3395" s="20"/>
      <c r="E3395" s="20"/>
      <c r="F3395" s="20"/>
      <c r="G3395" s="21"/>
    </row>
    <row r="3396" spans="1:7" x14ac:dyDescent="0.25">
      <c r="A3396" s="20"/>
      <c r="B3396" s="20"/>
      <c r="C3396" s="20"/>
      <c r="D3396" s="20"/>
      <c r="E3396" s="20"/>
      <c r="F3396" s="20"/>
      <c r="G3396" s="21"/>
    </row>
    <row r="3397" spans="1:7" x14ac:dyDescent="0.25">
      <c r="A3397" s="20"/>
      <c r="B3397" s="20"/>
      <c r="C3397" s="20"/>
      <c r="D3397" s="20"/>
      <c r="E3397" s="20"/>
      <c r="F3397" s="20"/>
      <c r="G3397" s="21"/>
    </row>
    <row r="3398" spans="1:7" x14ac:dyDescent="0.25">
      <c r="A3398" s="20"/>
      <c r="B3398" s="20"/>
      <c r="C3398" s="20"/>
      <c r="D3398" s="20"/>
      <c r="E3398" s="20"/>
      <c r="F3398" s="20"/>
      <c r="G3398" s="21"/>
    </row>
    <row r="3399" spans="1:7" x14ac:dyDescent="0.25">
      <c r="A3399" s="20"/>
      <c r="B3399" s="20"/>
      <c r="C3399" s="20"/>
      <c r="D3399" s="20"/>
      <c r="E3399" s="20"/>
      <c r="F3399" s="20"/>
      <c r="G3399" s="21"/>
    </row>
    <row r="3400" spans="1:7" x14ac:dyDescent="0.25">
      <c r="A3400" s="20"/>
      <c r="B3400" s="20"/>
      <c r="C3400" s="20"/>
      <c r="D3400" s="20"/>
      <c r="E3400" s="20"/>
      <c r="F3400" s="20"/>
      <c r="G3400" s="21"/>
    </row>
    <row r="3401" spans="1:7" x14ac:dyDescent="0.25">
      <c r="A3401" s="20"/>
      <c r="B3401" s="20"/>
      <c r="C3401" s="20"/>
      <c r="D3401" s="20"/>
      <c r="E3401" s="20"/>
      <c r="F3401" s="20"/>
      <c r="G3401" s="21"/>
    </row>
    <row r="3402" spans="1:7" x14ac:dyDescent="0.25">
      <c r="A3402" s="20"/>
      <c r="B3402" s="20"/>
      <c r="C3402" s="20"/>
      <c r="D3402" s="20"/>
      <c r="E3402" s="20"/>
      <c r="F3402" s="20"/>
      <c r="G3402" s="21"/>
    </row>
    <row r="3403" spans="1:7" x14ac:dyDescent="0.25">
      <c r="A3403" s="20"/>
      <c r="B3403" s="20"/>
      <c r="C3403" s="20"/>
      <c r="D3403" s="20"/>
      <c r="E3403" s="20"/>
      <c r="F3403" s="20"/>
      <c r="G3403" s="21"/>
    </row>
    <row r="3404" spans="1:7" x14ac:dyDescent="0.25">
      <c r="A3404" s="20"/>
      <c r="B3404" s="20"/>
      <c r="C3404" s="20"/>
      <c r="D3404" s="20"/>
      <c r="E3404" s="20"/>
      <c r="F3404" s="20"/>
      <c r="G3404" s="21"/>
    </row>
    <row r="3405" spans="1:7" x14ac:dyDescent="0.25">
      <c r="A3405" s="20"/>
      <c r="B3405" s="20"/>
      <c r="C3405" s="20"/>
      <c r="D3405" s="20"/>
      <c r="E3405" s="20"/>
      <c r="F3405" s="20"/>
      <c r="G3405" s="21"/>
    </row>
    <row r="3406" spans="1:7" x14ac:dyDescent="0.25">
      <c r="A3406" s="20"/>
      <c r="B3406" s="20"/>
      <c r="C3406" s="20"/>
      <c r="D3406" s="20"/>
      <c r="E3406" s="20"/>
      <c r="F3406" s="20"/>
      <c r="G3406" s="21"/>
    </row>
    <row r="3407" spans="1:7" x14ac:dyDescent="0.25">
      <c r="A3407" s="20"/>
      <c r="B3407" s="20"/>
      <c r="C3407" s="20"/>
      <c r="D3407" s="20"/>
      <c r="E3407" s="20"/>
      <c r="F3407" s="20"/>
      <c r="G3407" s="21"/>
    </row>
    <row r="3408" spans="1:7" x14ac:dyDescent="0.25">
      <c r="A3408" s="20"/>
      <c r="B3408" s="20"/>
      <c r="C3408" s="20"/>
      <c r="D3408" s="20"/>
      <c r="E3408" s="20"/>
      <c r="F3408" s="20"/>
      <c r="G3408" s="21"/>
    </row>
    <row r="3409" spans="1:7" x14ac:dyDescent="0.25">
      <c r="A3409" s="20"/>
      <c r="B3409" s="20"/>
      <c r="C3409" s="20"/>
      <c r="D3409" s="20"/>
      <c r="E3409" s="20"/>
      <c r="F3409" s="20"/>
      <c r="G3409" s="21"/>
    </row>
    <row r="3410" spans="1:7" x14ac:dyDescent="0.25">
      <c r="A3410" s="20"/>
      <c r="B3410" s="20"/>
      <c r="C3410" s="20"/>
      <c r="D3410" s="20"/>
      <c r="E3410" s="20"/>
      <c r="F3410" s="20"/>
      <c r="G3410" s="21"/>
    </row>
    <row r="3411" spans="1:7" x14ac:dyDescent="0.25">
      <c r="A3411" s="20"/>
      <c r="B3411" s="20"/>
      <c r="C3411" s="20"/>
      <c r="D3411" s="20"/>
      <c r="E3411" s="20"/>
      <c r="F3411" s="20"/>
      <c r="G3411" s="21"/>
    </row>
    <row r="3412" spans="1:7" x14ac:dyDescent="0.25">
      <c r="A3412" s="20"/>
      <c r="B3412" s="20"/>
      <c r="C3412" s="20"/>
      <c r="D3412" s="20"/>
      <c r="E3412" s="20"/>
      <c r="F3412" s="20"/>
      <c r="G3412" s="21"/>
    </row>
    <row r="3413" spans="1:7" x14ac:dyDescent="0.25">
      <c r="A3413" s="20"/>
      <c r="B3413" s="20"/>
      <c r="C3413" s="20"/>
      <c r="D3413" s="20"/>
      <c r="E3413" s="20"/>
      <c r="F3413" s="20"/>
      <c r="G3413" s="21"/>
    </row>
    <row r="3414" spans="1:7" x14ac:dyDescent="0.25">
      <c r="A3414" s="20"/>
      <c r="B3414" s="20"/>
      <c r="C3414" s="20"/>
      <c r="D3414" s="20"/>
      <c r="E3414" s="20"/>
      <c r="F3414" s="20"/>
      <c r="G3414" s="21"/>
    </row>
    <row r="3415" spans="1:7" x14ac:dyDescent="0.25">
      <c r="A3415" s="20"/>
      <c r="B3415" s="20"/>
      <c r="C3415" s="20"/>
      <c r="D3415" s="20"/>
      <c r="E3415" s="20"/>
      <c r="F3415" s="20"/>
      <c r="G3415" s="21"/>
    </row>
    <row r="3416" spans="1:7" x14ac:dyDescent="0.25">
      <c r="A3416" s="20"/>
      <c r="B3416" s="20"/>
      <c r="C3416" s="20"/>
      <c r="D3416" s="20"/>
      <c r="E3416" s="20"/>
      <c r="F3416" s="20"/>
      <c r="G3416" s="21"/>
    </row>
    <row r="3417" spans="1:7" x14ac:dyDescent="0.25">
      <c r="A3417" s="20"/>
      <c r="B3417" s="20"/>
      <c r="C3417" s="20"/>
      <c r="D3417" s="20"/>
      <c r="E3417" s="20"/>
      <c r="F3417" s="20"/>
      <c r="G3417" s="21"/>
    </row>
    <row r="3418" spans="1:7" x14ac:dyDescent="0.25">
      <c r="A3418" s="20"/>
      <c r="B3418" s="20"/>
      <c r="C3418" s="20"/>
      <c r="D3418" s="20"/>
      <c r="E3418" s="20"/>
      <c r="F3418" s="20"/>
      <c r="G3418" s="21"/>
    </row>
    <row r="3419" spans="1:7" x14ac:dyDescent="0.25">
      <c r="A3419" s="20"/>
      <c r="B3419" s="20"/>
      <c r="C3419" s="20"/>
      <c r="D3419" s="20"/>
      <c r="E3419" s="20"/>
      <c r="F3419" s="20"/>
      <c r="G3419" s="21"/>
    </row>
    <row r="3420" spans="1:7" x14ac:dyDescent="0.25">
      <c r="A3420" s="20"/>
      <c r="B3420" s="20"/>
      <c r="C3420" s="20"/>
      <c r="D3420" s="20"/>
      <c r="E3420" s="20"/>
      <c r="F3420" s="20"/>
      <c r="G3420" s="21"/>
    </row>
    <row r="3421" spans="1:7" x14ac:dyDescent="0.25">
      <c r="A3421" s="20"/>
      <c r="B3421" s="20"/>
      <c r="C3421" s="20"/>
      <c r="D3421" s="20"/>
      <c r="E3421" s="20"/>
      <c r="F3421" s="20"/>
      <c r="G3421" s="21"/>
    </row>
    <row r="3422" spans="1:7" x14ac:dyDescent="0.25">
      <c r="A3422" s="20"/>
      <c r="B3422" s="20"/>
      <c r="C3422" s="20"/>
      <c r="D3422" s="20"/>
      <c r="E3422" s="20"/>
      <c r="F3422" s="20"/>
      <c r="G3422" s="21"/>
    </row>
    <row r="3423" spans="1:7" x14ac:dyDescent="0.25">
      <c r="A3423" s="20"/>
      <c r="B3423" s="20"/>
      <c r="C3423" s="20"/>
      <c r="D3423" s="20"/>
      <c r="E3423" s="20"/>
      <c r="F3423" s="20"/>
      <c r="G3423" s="21"/>
    </row>
    <row r="3424" spans="1:7" x14ac:dyDescent="0.25">
      <c r="A3424" s="20"/>
      <c r="B3424" s="20"/>
      <c r="C3424" s="20"/>
      <c r="D3424" s="20"/>
      <c r="E3424" s="20"/>
      <c r="F3424" s="20"/>
      <c r="G3424" s="21"/>
    </row>
    <row r="3425" spans="1:7" x14ac:dyDescent="0.25">
      <c r="A3425" s="20"/>
      <c r="B3425" s="20"/>
      <c r="C3425" s="20"/>
      <c r="D3425" s="20"/>
      <c r="E3425" s="20"/>
      <c r="F3425" s="20"/>
      <c r="G3425" s="21"/>
    </row>
    <row r="3426" spans="1:7" x14ac:dyDescent="0.25">
      <c r="A3426" s="20"/>
      <c r="B3426" s="20"/>
      <c r="C3426" s="20"/>
      <c r="D3426" s="20"/>
      <c r="E3426" s="20"/>
      <c r="F3426" s="20"/>
      <c r="G3426" s="21"/>
    </row>
    <row r="3427" spans="1:7" x14ac:dyDescent="0.25">
      <c r="A3427" s="20"/>
      <c r="B3427" s="20"/>
      <c r="C3427" s="20"/>
      <c r="D3427" s="20"/>
      <c r="E3427" s="20"/>
      <c r="F3427" s="20"/>
      <c r="G3427" s="21"/>
    </row>
    <row r="3428" spans="1:7" x14ac:dyDescent="0.25">
      <c r="A3428" s="20"/>
      <c r="B3428" s="20"/>
      <c r="C3428" s="20"/>
      <c r="D3428" s="20"/>
      <c r="E3428" s="20"/>
      <c r="F3428" s="20"/>
      <c r="G3428" s="21"/>
    </row>
    <row r="3429" spans="1:7" x14ac:dyDescent="0.25">
      <c r="A3429" s="20"/>
      <c r="B3429" s="20"/>
      <c r="C3429" s="20"/>
      <c r="D3429" s="20"/>
      <c r="E3429" s="20"/>
      <c r="F3429" s="20"/>
      <c r="G3429" s="21"/>
    </row>
    <row r="3430" spans="1:7" x14ac:dyDescent="0.25">
      <c r="A3430" s="20"/>
      <c r="B3430" s="20"/>
      <c r="C3430" s="20"/>
      <c r="D3430" s="20"/>
      <c r="E3430" s="20"/>
      <c r="F3430" s="20"/>
      <c r="G3430" s="21"/>
    </row>
    <row r="3431" spans="1:7" x14ac:dyDescent="0.25">
      <c r="A3431" s="20"/>
      <c r="B3431" s="20"/>
      <c r="C3431" s="20"/>
      <c r="D3431" s="20"/>
      <c r="E3431" s="20"/>
      <c r="F3431" s="20"/>
      <c r="G3431" s="21"/>
    </row>
    <row r="3432" spans="1:7" x14ac:dyDescent="0.25">
      <c r="A3432" s="20"/>
      <c r="B3432" s="20"/>
      <c r="C3432" s="20"/>
      <c r="D3432" s="20"/>
      <c r="E3432" s="20"/>
      <c r="F3432" s="20"/>
      <c r="G3432" s="21"/>
    </row>
    <row r="3433" spans="1:7" x14ac:dyDescent="0.25">
      <c r="A3433" s="20"/>
      <c r="B3433" s="20"/>
      <c r="C3433" s="20"/>
      <c r="D3433" s="20"/>
      <c r="E3433" s="20"/>
      <c r="F3433" s="20"/>
      <c r="G3433" s="21"/>
    </row>
    <row r="3434" spans="1:7" x14ac:dyDescent="0.25">
      <c r="A3434" s="20"/>
      <c r="B3434" s="20"/>
      <c r="C3434" s="20"/>
      <c r="D3434" s="20"/>
      <c r="E3434" s="20"/>
      <c r="F3434" s="20"/>
      <c r="G3434" s="21"/>
    </row>
    <row r="3435" spans="1:7" x14ac:dyDescent="0.25">
      <c r="A3435" s="20"/>
      <c r="B3435" s="20"/>
      <c r="C3435" s="20"/>
      <c r="D3435" s="20"/>
      <c r="E3435" s="20"/>
      <c r="F3435" s="20"/>
      <c r="G3435" s="21"/>
    </row>
    <row r="3436" spans="1:7" x14ac:dyDescent="0.25">
      <c r="A3436" s="20"/>
      <c r="B3436" s="20"/>
      <c r="C3436" s="20"/>
      <c r="D3436" s="20"/>
      <c r="E3436" s="20"/>
      <c r="F3436" s="20"/>
      <c r="G3436" s="21"/>
    </row>
    <row r="3437" spans="1:7" x14ac:dyDescent="0.25">
      <c r="A3437" s="20"/>
      <c r="B3437" s="20"/>
      <c r="C3437" s="20"/>
      <c r="D3437" s="20"/>
      <c r="E3437" s="20"/>
      <c r="F3437" s="20"/>
      <c r="G3437" s="21"/>
    </row>
    <row r="3438" spans="1:7" x14ac:dyDescent="0.25">
      <c r="A3438" s="20"/>
      <c r="B3438" s="20"/>
      <c r="C3438" s="20"/>
      <c r="D3438" s="20"/>
      <c r="E3438" s="20"/>
      <c r="F3438" s="20"/>
      <c r="G3438" s="21"/>
    </row>
    <row r="3439" spans="1:7" x14ac:dyDescent="0.25">
      <c r="A3439" s="20"/>
      <c r="B3439" s="20"/>
      <c r="C3439" s="20"/>
      <c r="D3439" s="20"/>
      <c r="E3439" s="20"/>
      <c r="F3439" s="20"/>
      <c r="G3439" s="21"/>
    </row>
    <row r="3440" spans="1:7" x14ac:dyDescent="0.25">
      <c r="A3440" s="20"/>
      <c r="B3440" s="20"/>
      <c r="C3440" s="20"/>
      <c r="D3440" s="20"/>
      <c r="E3440" s="20"/>
      <c r="F3440" s="20"/>
      <c r="G3440" s="21"/>
    </row>
    <row r="3441" spans="1:7" x14ac:dyDescent="0.25">
      <c r="A3441" s="20"/>
      <c r="B3441" s="20"/>
      <c r="C3441" s="20"/>
      <c r="D3441" s="20"/>
      <c r="E3441" s="20"/>
      <c r="F3441" s="20"/>
      <c r="G3441" s="21"/>
    </row>
    <row r="3442" spans="1:7" x14ac:dyDescent="0.25">
      <c r="A3442" s="20"/>
      <c r="B3442" s="20"/>
      <c r="C3442" s="20"/>
      <c r="D3442" s="20"/>
      <c r="E3442" s="20"/>
      <c r="F3442" s="20"/>
      <c r="G3442" s="21"/>
    </row>
    <row r="3443" spans="1:7" x14ac:dyDescent="0.25">
      <c r="A3443" s="20"/>
      <c r="B3443" s="20"/>
      <c r="C3443" s="20"/>
      <c r="D3443" s="20"/>
      <c r="E3443" s="20"/>
      <c r="F3443" s="20"/>
      <c r="G3443" s="21"/>
    </row>
    <row r="3444" spans="1:7" x14ac:dyDescent="0.25">
      <c r="A3444" s="20"/>
      <c r="B3444" s="20"/>
      <c r="C3444" s="20"/>
      <c r="D3444" s="20"/>
      <c r="E3444" s="20"/>
      <c r="F3444" s="20"/>
      <c r="G3444" s="21"/>
    </row>
    <row r="3445" spans="1:7" x14ac:dyDescent="0.25">
      <c r="A3445" s="20"/>
      <c r="B3445" s="20"/>
      <c r="C3445" s="20"/>
      <c r="D3445" s="20"/>
      <c r="E3445" s="20"/>
      <c r="F3445" s="20"/>
      <c r="G3445" s="21"/>
    </row>
    <row r="3446" spans="1:7" x14ac:dyDescent="0.25">
      <c r="A3446" s="20"/>
      <c r="B3446" s="20"/>
      <c r="C3446" s="20"/>
      <c r="D3446" s="20"/>
      <c r="E3446" s="20"/>
      <c r="F3446" s="20"/>
      <c r="G3446" s="21"/>
    </row>
    <row r="3447" spans="1:7" x14ac:dyDescent="0.25">
      <c r="A3447" s="20"/>
      <c r="B3447" s="20"/>
      <c r="C3447" s="20"/>
      <c r="D3447" s="20"/>
      <c r="E3447" s="20"/>
      <c r="F3447" s="20"/>
      <c r="G3447" s="21"/>
    </row>
    <row r="3448" spans="1:7" x14ac:dyDescent="0.25">
      <c r="A3448" s="20"/>
      <c r="B3448" s="20"/>
      <c r="C3448" s="20"/>
      <c r="D3448" s="20"/>
      <c r="E3448" s="20"/>
      <c r="F3448" s="20"/>
      <c r="G3448" s="21"/>
    </row>
    <row r="3449" spans="1:7" x14ac:dyDescent="0.25">
      <c r="A3449" s="20"/>
      <c r="B3449" s="20"/>
      <c r="C3449" s="20"/>
      <c r="D3449" s="20"/>
      <c r="E3449" s="20"/>
      <c r="F3449" s="20"/>
      <c r="G3449" s="21"/>
    </row>
    <row r="3450" spans="1:7" x14ac:dyDescent="0.25">
      <c r="A3450" s="20"/>
      <c r="B3450" s="20"/>
      <c r="C3450" s="20"/>
      <c r="D3450" s="20"/>
      <c r="E3450" s="20"/>
      <c r="F3450" s="20"/>
      <c r="G3450" s="21"/>
    </row>
    <row r="3451" spans="1:7" x14ac:dyDescent="0.25">
      <c r="A3451" s="20"/>
      <c r="B3451" s="20"/>
      <c r="C3451" s="20"/>
      <c r="D3451" s="20"/>
      <c r="E3451" s="20"/>
      <c r="F3451" s="20"/>
      <c r="G3451" s="21"/>
    </row>
    <row r="3452" spans="1:7" x14ac:dyDescent="0.25">
      <c r="A3452" s="20"/>
      <c r="B3452" s="20"/>
      <c r="C3452" s="20"/>
      <c r="D3452" s="20"/>
      <c r="E3452" s="20"/>
      <c r="F3452" s="20"/>
      <c r="G3452" s="21"/>
    </row>
    <row r="3453" spans="1:7" x14ac:dyDescent="0.25">
      <c r="A3453" s="20"/>
      <c r="B3453" s="20"/>
      <c r="C3453" s="20"/>
      <c r="D3453" s="20"/>
      <c r="E3453" s="20"/>
      <c r="F3453" s="20"/>
      <c r="G3453" s="21"/>
    </row>
    <row r="3454" spans="1:7" x14ac:dyDescent="0.25">
      <c r="A3454" s="20"/>
      <c r="B3454" s="20"/>
      <c r="C3454" s="20"/>
      <c r="D3454" s="20"/>
      <c r="E3454" s="20"/>
      <c r="F3454" s="20"/>
      <c r="G3454" s="21"/>
    </row>
    <row r="3455" spans="1:7" x14ac:dyDescent="0.25">
      <c r="A3455" s="20"/>
      <c r="B3455" s="20"/>
      <c r="C3455" s="20"/>
      <c r="D3455" s="20"/>
      <c r="E3455" s="20"/>
      <c r="F3455" s="20"/>
      <c r="G3455" s="21"/>
    </row>
    <row r="3456" spans="1:7" x14ac:dyDescent="0.25">
      <c r="A3456" s="20"/>
      <c r="B3456" s="20"/>
      <c r="C3456" s="20"/>
      <c r="D3456" s="20"/>
      <c r="E3456" s="20"/>
      <c r="F3456" s="20"/>
      <c r="G3456" s="21"/>
    </row>
    <row r="3457" spans="1:7" x14ac:dyDescent="0.25">
      <c r="A3457" s="20"/>
      <c r="B3457" s="20"/>
      <c r="C3457" s="20"/>
      <c r="D3457" s="20"/>
      <c r="E3457" s="20"/>
      <c r="F3457" s="20"/>
      <c r="G3457" s="21"/>
    </row>
    <row r="3458" spans="1:7" x14ac:dyDescent="0.25">
      <c r="A3458" s="20"/>
      <c r="B3458" s="20"/>
      <c r="C3458" s="20"/>
      <c r="D3458" s="20"/>
      <c r="E3458" s="20"/>
      <c r="F3458" s="20"/>
      <c r="G3458" s="21"/>
    </row>
    <row r="3459" spans="1:7" x14ac:dyDescent="0.25">
      <c r="A3459" s="20"/>
      <c r="B3459" s="20"/>
      <c r="C3459" s="20"/>
      <c r="D3459" s="20"/>
      <c r="E3459" s="20"/>
      <c r="F3459" s="20"/>
      <c r="G3459" s="21"/>
    </row>
    <row r="3460" spans="1:7" x14ac:dyDescent="0.25">
      <c r="A3460" s="20"/>
      <c r="B3460" s="20"/>
      <c r="C3460" s="20"/>
      <c r="D3460" s="20"/>
      <c r="E3460" s="20"/>
      <c r="F3460" s="20"/>
      <c r="G3460" s="21"/>
    </row>
    <row r="3461" spans="1:7" x14ac:dyDescent="0.25">
      <c r="A3461" s="20"/>
      <c r="B3461" s="20"/>
      <c r="C3461" s="20"/>
      <c r="D3461" s="20"/>
      <c r="E3461" s="20"/>
      <c r="F3461" s="20"/>
      <c r="G3461" s="21"/>
    </row>
    <row r="3462" spans="1:7" x14ac:dyDescent="0.25">
      <c r="A3462" s="20"/>
      <c r="B3462" s="20"/>
      <c r="C3462" s="20"/>
      <c r="D3462" s="20"/>
      <c r="E3462" s="20"/>
      <c r="F3462" s="20"/>
      <c r="G3462" s="21"/>
    </row>
    <row r="3463" spans="1:7" x14ac:dyDescent="0.25">
      <c r="A3463" s="20"/>
      <c r="B3463" s="20"/>
      <c r="C3463" s="20"/>
      <c r="D3463" s="20"/>
      <c r="E3463" s="20"/>
      <c r="F3463" s="20"/>
      <c r="G3463" s="21"/>
    </row>
    <row r="3464" spans="1:7" x14ac:dyDescent="0.25">
      <c r="A3464" s="20"/>
      <c r="B3464" s="20"/>
      <c r="C3464" s="20"/>
      <c r="D3464" s="20"/>
      <c r="E3464" s="20"/>
      <c r="F3464" s="20"/>
      <c r="G3464" s="21"/>
    </row>
    <row r="3465" spans="1:7" x14ac:dyDescent="0.25">
      <c r="A3465" s="20"/>
      <c r="B3465" s="20"/>
      <c r="C3465" s="20"/>
      <c r="D3465" s="20"/>
      <c r="E3465" s="20"/>
      <c r="F3465" s="20"/>
      <c r="G3465" s="21"/>
    </row>
    <row r="3466" spans="1:7" x14ac:dyDescent="0.25">
      <c r="A3466" s="20"/>
      <c r="B3466" s="20"/>
      <c r="C3466" s="20"/>
      <c r="D3466" s="20"/>
      <c r="E3466" s="20"/>
      <c r="F3466" s="20"/>
      <c r="G3466" s="21"/>
    </row>
    <row r="3467" spans="1:7" x14ac:dyDescent="0.25">
      <c r="A3467" s="20"/>
      <c r="B3467" s="20"/>
      <c r="C3467" s="20"/>
      <c r="D3467" s="20"/>
      <c r="E3467" s="20"/>
      <c r="F3467" s="20"/>
      <c r="G3467" s="21"/>
    </row>
    <row r="3468" spans="1:7" x14ac:dyDescent="0.25">
      <c r="A3468" s="20"/>
      <c r="B3468" s="20"/>
      <c r="C3468" s="20"/>
      <c r="D3468" s="20"/>
      <c r="E3468" s="20"/>
      <c r="F3468" s="20"/>
      <c r="G3468" s="21"/>
    </row>
    <row r="3469" spans="1:7" x14ac:dyDescent="0.25">
      <c r="A3469" s="20"/>
      <c r="B3469" s="20"/>
      <c r="C3469" s="20"/>
      <c r="D3469" s="20"/>
      <c r="E3469" s="20"/>
      <c r="F3469" s="20"/>
      <c r="G3469" s="21"/>
    </row>
    <row r="3470" spans="1:7" x14ac:dyDescent="0.25">
      <c r="A3470" s="20"/>
      <c r="B3470" s="20"/>
      <c r="C3470" s="20"/>
      <c r="D3470" s="20"/>
      <c r="E3470" s="20"/>
      <c r="F3470" s="20"/>
      <c r="G3470" s="21"/>
    </row>
    <row r="3471" spans="1:7" x14ac:dyDescent="0.25">
      <c r="A3471" s="20"/>
      <c r="B3471" s="20"/>
      <c r="C3471" s="20"/>
      <c r="D3471" s="20"/>
      <c r="E3471" s="20"/>
      <c r="F3471" s="20"/>
      <c r="G3471" s="21"/>
    </row>
    <row r="3472" spans="1:7" x14ac:dyDescent="0.25">
      <c r="A3472" s="20"/>
      <c r="B3472" s="20"/>
      <c r="C3472" s="20"/>
      <c r="D3472" s="20"/>
      <c r="E3472" s="20"/>
      <c r="F3472" s="20"/>
      <c r="G3472" s="21"/>
    </row>
    <row r="3473" spans="1:7" x14ac:dyDescent="0.25">
      <c r="A3473" s="20"/>
      <c r="B3473" s="20"/>
      <c r="C3473" s="20"/>
      <c r="D3473" s="20"/>
      <c r="E3473" s="20"/>
      <c r="F3473" s="20"/>
      <c r="G3473" s="21"/>
    </row>
    <row r="3474" spans="1:7" x14ac:dyDescent="0.25">
      <c r="A3474" s="20"/>
      <c r="B3474" s="20"/>
      <c r="C3474" s="20"/>
      <c r="D3474" s="20"/>
      <c r="E3474" s="20"/>
      <c r="F3474" s="20"/>
      <c r="G3474" s="21"/>
    </row>
    <row r="3475" spans="1:7" x14ac:dyDescent="0.25">
      <c r="A3475" s="20"/>
      <c r="B3475" s="20"/>
      <c r="C3475" s="20"/>
      <c r="D3475" s="20"/>
      <c r="E3475" s="20"/>
      <c r="F3475" s="20"/>
      <c r="G3475" s="21"/>
    </row>
    <row r="3476" spans="1:7" x14ac:dyDescent="0.25">
      <c r="A3476" s="20"/>
      <c r="B3476" s="20"/>
      <c r="C3476" s="20"/>
      <c r="D3476" s="20"/>
      <c r="E3476" s="20"/>
      <c r="F3476" s="20"/>
      <c r="G3476" s="21"/>
    </row>
    <row r="3477" spans="1:7" x14ac:dyDescent="0.25">
      <c r="A3477" s="20"/>
      <c r="B3477" s="20"/>
      <c r="C3477" s="20"/>
      <c r="D3477" s="20"/>
      <c r="E3477" s="20"/>
      <c r="F3477" s="20"/>
      <c r="G3477" s="21"/>
    </row>
    <row r="3478" spans="1:7" x14ac:dyDescent="0.25">
      <c r="A3478" s="20"/>
      <c r="B3478" s="20"/>
      <c r="C3478" s="20"/>
      <c r="D3478" s="20"/>
      <c r="E3478" s="20"/>
      <c r="F3478" s="20"/>
      <c r="G3478" s="21"/>
    </row>
    <row r="3479" spans="1:7" x14ac:dyDescent="0.25">
      <c r="A3479" s="20"/>
      <c r="B3479" s="20"/>
      <c r="C3479" s="20"/>
      <c r="D3479" s="20"/>
      <c r="E3479" s="20"/>
      <c r="F3479" s="20"/>
      <c r="G3479" s="21"/>
    </row>
    <row r="3480" spans="1:7" x14ac:dyDescent="0.25">
      <c r="A3480" s="20"/>
      <c r="B3480" s="20"/>
      <c r="C3480" s="20"/>
      <c r="D3480" s="20"/>
      <c r="E3480" s="20"/>
      <c r="F3480" s="20"/>
      <c r="G3480" s="21"/>
    </row>
    <row r="3481" spans="1:7" x14ac:dyDescent="0.25">
      <c r="A3481" s="20"/>
      <c r="B3481" s="20"/>
      <c r="C3481" s="20"/>
      <c r="D3481" s="20"/>
      <c r="E3481" s="20"/>
      <c r="F3481" s="20"/>
      <c r="G3481" s="21"/>
    </row>
    <row r="3482" spans="1:7" x14ac:dyDescent="0.25">
      <c r="A3482" s="20"/>
      <c r="B3482" s="20"/>
      <c r="C3482" s="20"/>
      <c r="D3482" s="20"/>
      <c r="E3482" s="20"/>
      <c r="F3482" s="20"/>
      <c r="G3482" s="21"/>
    </row>
    <row r="3483" spans="1:7" x14ac:dyDescent="0.25">
      <c r="A3483" s="20"/>
      <c r="B3483" s="20"/>
      <c r="C3483" s="20"/>
      <c r="D3483" s="20"/>
      <c r="E3483" s="20"/>
      <c r="F3483" s="20"/>
      <c r="G3483" s="21"/>
    </row>
    <row r="3484" spans="1:7" x14ac:dyDescent="0.25">
      <c r="A3484" s="20"/>
      <c r="B3484" s="20"/>
      <c r="C3484" s="20"/>
      <c r="D3484" s="20"/>
      <c r="E3484" s="20"/>
      <c r="F3484" s="20"/>
      <c r="G3484" s="21"/>
    </row>
    <row r="3485" spans="1:7" x14ac:dyDescent="0.25">
      <c r="A3485" s="20"/>
      <c r="B3485" s="20"/>
      <c r="C3485" s="20"/>
      <c r="D3485" s="20"/>
      <c r="E3485" s="20"/>
      <c r="F3485" s="20"/>
      <c r="G3485" s="21"/>
    </row>
    <row r="3486" spans="1:7" x14ac:dyDescent="0.25">
      <c r="A3486" s="20"/>
      <c r="B3486" s="20"/>
      <c r="C3486" s="20"/>
      <c r="D3486" s="20"/>
      <c r="E3486" s="20"/>
      <c r="F3486" s="20"/>
      <c r="G3486" s="21"/>
    </row>
    <row r="3487" spans="1:7" x14ac:dyDescent="0.25">
      <c r="A3487" s="20"/>
      <c r="B3487" s="20"/>
      <c r="C3487" s="20"/>
      <c r="D3487" s="20"/>
      <c r="E3487" s="20"/>
      <c r="F3487" s="20"/>
      <c r="G3487" s="21"/>
    </row>
    <row r="3488" spans="1:7" x14ac:dyDescent="0.25">
      <c r="A3488" s="20"/>
      <c r="B3488" s="20"/>
      <c r="C3488" s="20"/>
      <c r="D3488" s="20"/>
      <c r="E3488" s="20"/>
      <c r="F3488" s="20"/>
      <c r="G3488" s="21"/>
    </row>
    <row r="3489" spans="1:7" x14ac:dyDescent="0.25">
      <c r="A3489" s="20"/>
      <c r="B3489" s="20"/>
      <c r="C3489" s="20"/>
      <c r="D3489" s="20"/>
      <c r="E3489" s="20"/>
      <c r="F3489" s="20"/>
      <c r="G3489" s="21"/>
    </row>
    <row r="3490" spans="1:7" x14ac:dyDescent="0.25">
      <c r="A3490" s="20"/>
      <c r="B3490" s="20"/>
      <c r="C3490" s="20"/>
      <c r="D3490" s="20"/>
      <c r="E3490" s="20"/>
      <c r="F3490" s="20"/>
      <c r="G3490" s="21"/>
    </row>
    <row r="3491" spans="1:7" x14ac:dyDescent="0.25">
      <c r="A3491" s="20"/>
      <c r="B3491" s="20"/>
      <c r="C3491" s="20"/>
      <c r="D3491" s="20"/>
      <c r="E3491" s="20"/>
      <c r="F3491" s="20"/>
      <c r="G3491" s="21"/>
    </row>
    <row r="3492" spans="1:7" x14ac:dyDescent="0.25">
      <c r="A3492" s="20"/>
      <c r="B3492" s="20"/>
      <c r="C3492" s="20"/>
      <c r="D3492" s="20"/>
      <c r="E3492" s="20"/>
      <c r="F3492" s="20"/>
      <c r="G3492" s="21"/>
    </row>
    <row r="3493" spans="1:7" x14ac:dyDescent="0.25">
      <c r="A3493" s="20"/>
      <c r="B3493" s="20"/>
      <c r="C3493" s="20"/>
      <c r="D3493" s="20"/>
      <c r="E3493" s="20"/>
      <c r="F3493" s="20"/>
      <c r="G3493" s="21"/>
    </row>
    <row r="3494" spans="1:7" x14ac:dyDescent="0.25">
      <c r="A3494" s="20"/>
      <c r="B3494" s="20"/>
      <c r="C3494" s="20"/>
      <c r="D3494" s="20"/>
      <c r="E3494" s="20"/>
      <c r="F3494" s="20"/>
      <c r="G3494" s="21"/>
    </row>
    <row r="3495" spans="1:7" x14ac:dyDescent="0.25">
      <c r="A3495" s="20"/>
      <c r="B3495" s="20"/>
      <c r="C3495" s="20"/>
      <c r="D3495" s="20"/>
      <c r="E3495" s="20"/>
      <c r="F3495" s="20"/>
      <c r="G3495" s="21"/>
    </row>
    <row r="3496" spans="1:7" x14ac:dyDescent="0.25">
      <c r="A3496" s="20"/>
      <c r="B3496" s="20"/>
      <c r="C3496" s="20"/>
      <c r="D3496" s="20"/>
      <c r="E3496" s="20"/>
      <c r="F3496" s="20"/>
      <c r="G3496" s="21"/>
    </row>
    <row r="3497" spans="1:7" x14ac:dyDescent="0.25">
      <c r="A3497" s="20"/>
      <c r="B3497" s="20"/>
      <c r="C3497" s="20"/>
      <c r="D3497" s="20"/>
      <c r="E3497" s="20"/>
      <c r="F3497" s="20"/>
      <c r="G3497" s="21"/>
    </row>
    <row r="3498" spans="1:7" x14ac:dyDescent="0.25">
      <c r="A3498" s="20"/>
      <c r="B3498" s="20"/>
      <c r="C3498" s="20"/>
      <c r="D3498" s="20"/>
      <c r="E3498" s="20"/>
      <c r="F3498" s="20"/>
      <c r="G3498" s="21"/>
    </row>
    <row r="3499" spans="1:7" x14ac:dyDescent="0.25">
      <c r="A3499" s="20"/>
      <c r="B3499" s="20"/>
      <c r="C3499" s="20"/>
      <c r="D3499" s="20"/>
      <c r="E3499" s="20"/>
      <c r="F3499" s="20"/>
      <c r="G3499" s="21"/>
    </row>
    <row r="3500" spans="1:7" x14ac:dyDescent="0.25">
      <c r="A3500" s="20"/>
      <c r="B3500" s="20"/>
      <c r="C3500" s="20"/>
      <c r="D3500" s="20"/>
      <c r="E3500" s="20"/>
      <c r="F3500" s="20"/>
      <c r="G3500" s="21"/>
    </row>
    <row r="3501" spans="1:7" x14ac:dyDescent="0.25">
      <c r="A3501" s="20"/>
      <c r="B3501" s="20"/>
      <c r="C3501" s="20"/>
      <c r="D3501" s="20"/>
      <c r="E3501" s="20"/>
      <c r="F3501" s="20"/>
      <c r="G3501" s="21"/>
    </row>
    <row r="3502" spans="1:7" x14ac:dyDescent="0.25">
      <c r="A3502" s="20"/>
      <c r="B3502" s="20"/>
      <c r="C3502" s="20"/>
      <c r="D3502" s="20"/>
      <c r="E3502" s="20"/>
      <c r="F3502" s="20"/>
      <c r="G3502" s="21"/>
    </row>
    <row r="3503" spans="1:7" x14ac:dyDescent="0.25">
      <c r="A3503" s="20"/>
      <c r="B3503" s="20"/>
      <c r="C3503" s="20"/>
      <c r="D3503" s="20"/>
      <c r="E3503" s="20"/>
      <c r="F3503" s="20"/>
      <c r="G3503" s="21"/>
    </row>
    <row r="3504" spans="1:7" x14ac:dyDescent="0.25">
      <c r="A3504" s="20"/>
      <c r="B3504" s="20"/>
      <c r="C3504" s="20"/>
      <c r="D3504" s="20"/>
      <c r="E3504" s="20"/>
      <c r="F3504" s="20"/>
      <c r="G3504" s="21"/>
    </row>
    <row r="3505" spans="1:7" x14ac:dyDescent="0.25">
      <c r="A3505" s="20"/>
      <c r="B3505" s="20"/>
      <c r="C3505" s="20"/>
      <c r="D3505" s="20"/>
      <c r="E3505" s="20"/>
      <c r="F3505" s="20"/>
      <c r="G3505" s="21"/>
    </row>
    <row r="3506" spans="1:7" x14ac:dyDescent="0.25">
      <c r="A3506" s="20"/>
      <c r="B3506" s="20"/>
      <c r="C3506" s="20"/>
      <c r="D3506" s="20"/>
      <c r="E3506" s="20"/>
      <c r="F3506" s="20"/>
      <c r="G3506" s="21"/>
    </row>
    <row r="3507" spans="1:7" x14ac:dyDescent="0.25">
      <c r="A3507" s="20"/>
      <c r="B3507" s="20"/>
      <c r="C3507" s="20"/>
      <c r="D3507" s="20"/>
      <c r="E3507" s="20"/>
      <c r="F3507" s="20"/>
      <c r="G3507" s="21"/>
    </row>
    <row r="3508" spans="1:7" x14ac:dyDescent="0.25">
      <c r="A3508" s="20"/>
      <c r="B3508" s="20"/>
      <c r="C3508" s="20"/>
      <c r="D3508" s="20"/>
      <c r="E3508" s="20"/>
      <c r="F3508" s="20"/>
      <c r="G3508" s="21"/>
    </row>
    <row r="3509" spans="1:7" x14ac:dyDescent="0.25">
      <c r="A3509" s="20"/>
      <c r="B3509" s="20"/>
      <c r="C3509" s="20"/>
      <c r="D3509" s="20"/>
      <c r="E3509" s="20"/>
      <c r="F3509" s="20"/>
      <c r="G3509" s="21"/>
    </row>
    <row r="3510" spans="1:7" x14ac:dyDescent="0.25">
      <c r="A3510" s="20"/>
      <c r="B3510" s="20"/>
      <c r="C3510" s="20"/>
      <c r="D3510" s="20"/>
      <c r="E3510" s="20"/>
      <c r="F3510" s="20"/>
      <c r="G3510" s="21"/>
    </row>
    <row r="3511" spans="1:7" x14ac:dyDescent="0.25">
      <c r="A3511" s="20"/>
      <c r="B3511" s="20"/>
      <c r="C3511" s="20"/>
      <c r="D3511" s="20"/>
      <c r="E3511" s="20"/>
      <c r="F3511" s="20"/>
      <c r="G3511" s="21"/>
    </row>
    <row r="3512" spans="1:7" x14ac:dyDescent="0.25">
      <c r="A3512" s="20"/>
      <c r="B3512" s="20"/>
      <c r="C3512" s="20"/>
      <c r="D3512" s="20"/>
      <c r="E3512" s="20"/>
      <c r="F3512" s="20"/>
      <c r="G3512" s="21"/>
    </row>
    <row r="3513" spans="1:7" x14ac:dyDescent="0.25">
      <c r="A3513" s="20"/>
      <c r="B3513" s="20"/>
      <c r="C3513" s="20"/>
      <c r="D3513" s="20"/>
      <c r="E3513" s="20"/>
      <c r="F3513" s="20"/>
      <c r="G3513" s="21"/>
    </row>
    <row r="3514" spans="1:7" x14ac:dyDescent="0.25">
      <c r="A3514" s="20"/>
      <c r="B3514" s="20"/>
      <c r="C3514" s="20"/>
      <c r="D3514" s="20"/>
      <c r="E3514" s="20"/>
      <c r="F3514" s="20"/>
      <c r="G3514" s="21"/>
    </row>
    <row r="3515" spans="1:7" x14ac:dyDescent="0.25">
      <c r="A3515" s="20"/>
      <c r="B3515" s="20"/>
      <c r="C3515" s="20"/>
      <c r="D3515" s="20"/>
      <c r="E3515" s="20"/>
      <c r="F3515" s="20"/>
      <c r="G3515" s="21"/>
    </row>
    <row r="3516" spans="1:7" x14ac:dyDescent="0.25">
      <c r="A3516" s="20"/>
      <c r="B3516" s="20"/>
      <c r="C3516" s="20"/>
      <c r="D3516" s="20"/>
      <c r="E3516" s="20"/>
      <c r="F3516" s="20"/>
      <c r="G3516" s="21"/>
    </row>
    <row r="3517" spans="1:7" x14ac:dyDescent="0.25">
      <c r="A3517" s="20"/>
      <c r="B3517" s="20"/>
      <c r="C3517" s="20"/>
      <c r="D3517" s="20"/>
      <c r="E3517" s="20"/>
      <c r="F3517" s="20"/>
      <c r="G3517" s="21"/>
    </row>
    <row r="3518" spans="1:7" x14ac:dyDescent="0.25">
      <c r="A3518" s="20"/>
      <c r="B3518" s="20"/>
      <c r="C3518" s="20"/>
      <c r="D3518" s="20"/>
      <c r="E3518" s="20"/>
      <c r="F3518" s="20"/>
      <c r="G3518" s="21"/>
    </row>
    <row r="3519" spans="1:7" x14ac:dyDescent="0.25">
      <c r="A3519" s="20"/>
      <c r="B3519" s="20"/>
      <c r="C3519" s="20"/>
      <c r="D3519" s="20"/>
      <c r="E3519" s="20"/>
      <c r="F3519" s="20"/>
      <c r="G3519" s="21"/>
    </row>
    <row r="3520" spans="1:7" x14ac:dyDescent="0.25">
      <c r="A3520" s="20"/>
      <c r="B3520" s="20"/>
      <c r="C3520" s="20"/>
      <c r="D3520" s="20"/>
      <c r="E3520" s="20"/>
      <c r="F3520" s="20"/>
      <c r="G3520" s="21"/>
    </row>
    <row r="3521" spans="1:7" x14ac:dyDescent="0.25">
      <c r="A3521" s="20"/>
      <c r="B3521" s="20"/>
      <c r="C3521" s="20"/>
      <c r="D3521" s="20"/>
      <c r="E3521" s="20"/>
      <c r="F3521" s="20"/>
      <c r="G3521" s="21"/>
    </row>
    <row r="3522" spans="1:7" x14ac:dyDescent="0.25">
      <c r="A3522" s="20"/>
      <c r="B3522" s="20"/>
      <c r="C3522" s="20"/>
      <c r="D3522" s="20"/>
      <c r="E3522" s="20"/>
      <c r="F3522" s="20"/>
      <c r="G3522" s="21"/>
    </row>
    <row r="3523" spans="1:7" x14ac:dyDescent="0.25">
      <c r="A3523" s="20"/>
      <c r="B3523" s="20"/>
      <c r="C3523" s="20"/>
      <c r="D3523" s="20"/>
      <c r="E3523" s="20"/>
      <c r="F3523" s="20"/>
      <c r="G3523" s="21"/>
    </row>
    <row r="3524" spans="1:7" x14ac:dyDescent="0.25">
      <c r="A3524" s="20"/>
      <c r="B3524" s="20"/>
      <c r="C3524" s="20"/>
      <c r="D3524" s="20"/>
      <c r="E3524" s="20"/>
      <c r="F3524" s="20"/>
      <c r="G3524" s="21"/>
    </row>
    <row r="3525" spans="1:7" x14ac:dyDescent="0.25">
      <c r="A3525" s="20"/>
      <c r="B3525" s="20"/>
      <c r="C3525" s="20"/>
      <c r="D3525" s="20"/>
      <c r="E3525" s="20"/>
      <c r="F3525" s="20"/>
      <c r="G3525" s="21"/>
    </row>
    <row r="3526" spans="1:7" x14ac:dyDescent="0.25">
      <c r="A3526" s="20"/>
      <c r="B3526" s="20"/>
      <c r="C3526" s="20"/>
      <c r="D3526" s="20"/>
      <c r="E3526" s="20"/>
      <c r="F3526" s="20"/>
      <c r="G3526" s="21"/>
    </row>
    <row r="3527" spans="1:7" x14ac:dyDescent="0.25">
      <c r="A3527" s="20"/>
      <c r="B3527" s="20"/>
      <c r="C3527" s="20"/>
      <c r="D3527" s="20"/>
      <c r="E3527" s="20"/>
      <c r="F3527" s="20"/>
      <c r="G3527" s="21"/>
    </row>
    <row r="3528" spans="1:7" x14ac:dyDescent="0.25">
      <c r="A3528" s="20"/>
      <c r="B3528" s="20"/>
      <c r="C3528" s="20"/>
      <c r="D3528" s="20"/>
      <c r="E3528" s="20"/>
      <c r="F3528" s="20"/>
      <c r="G3528" s="21"/>
    </row>
    <row r="3529" spans="1:7" x14ac:dyDescent="0.25">
      <c r="A3529" s="20"/>
      <c r="B3529" s="20"/>
      <c r="C3529" s="20"/>
      <c r="D3529" s="20"/>
      <c r="E3529" s="20"/>
      <c r="F3529" s="20"/>
      <c r="G3529" s="21"/>
    </row>
    <row r="3530" spans="1:7" x14ac:dyDescent="0.25">
      <c r="A3530" s="20"/>
      <c r="B3530" s="20"/>
      <c r="C3530" s="20"/>
      <c r="D3530" s="20"/>
      <c r="E3530" s="20"/>
      <c r="F3530" s="20"/>
      <c r="G3530" s="21"/>
    </row>
    <row r="3531" spans="1:7" x14ac:dyDescent="0.25">
      <c r="A3531" s="20"/>
      <c r="B3531" s="20"/>
      <c r="C3531" s="20"/>
      <c r="D3531" s="20"/>
      <c r="E3531" s="20"/>
      <c r="F3531" s="20"/>
      <c r="G3531" s="21"/>
    </row>
    <row r="3532" spans="1:7" x14ac:dyDescent="0.25">
      <c r="A3532" s="20"/>
      <c r="B3532" s="20"/>
      <c r="C3532" s="20"/>
      <c r="D3532" s="20"/>
      <c r="E3532" s="20"/>
      <c r="F3532" s="20"/>
      <c r="G3532" s="21"/>
    </row>
    <row r="3533" spans="1:7" x14ac:dyDescent="0.25">
      <c r="A3533" s="20"/>
      <c r="B3533" s="20"/>
      <c r="C3533" s="20"/>
      <c r="D3533" s="20"/>
      <c r="E3533" s="20"/>
      <c r="F3533" s="20"/>
      <c r="G3533" s="21"/>
    </row>
    <row r="3534" spans="1:7" x14ac:dyDescent="0.25">
      <c r="A3534" s="20"/>
      <c r="B3534" s="20"/>
      <c r="C3534" s="20"/>
      <c r="D3534" s="20"/>
      <c r="E3534" s="20"/>
      <c r="F3534" s="20"/>
      <c r="G3534" s="21"/>
    </row>
    <row r="3535" spans="1:7" x14ac:dyDescent="0.25">
      <c r="A3535" s="20"/>
      <c r="B3535" s="20"/>
      <c r="C3535" s="20"/>
      <c r="D3535" s="20"/>
      <c r="E3535" s="20"/>
      <c r="F3535" s="20"/>
      <c r="G3535" s="21"/>
    </row>
    <row r="3536" spans="1:7" x14ac:dyDescent="0.25">
      <c r="A3536" s="20"/>
      <c r="B3536" s="20"/>
      <c r="C3536" s="20"/>
      <c r="D3536" s="20"/>
      <c r="E3536" s="20"/>
      <c r="F3536" s="20"/>
      <c r="G3536" s="21"/>
    </row>
    <row r="3537" spans="1:7" x14ac:dyDescent="0.25">
      <c r="A3537" s="20"/>
      <c r="B3537" s="20"/>
      <c r="C3537" s="20"/>
      <c r="D3537" s="20"/>
      <c r="E3537" s="20"/>
      <c r="F3537" s="20"/>
      <c r="G3537" s="21"/>
    </row>
    <row r="3538" spans="1:7" x14ac:dyDescent="0.25">
      <c r="A3538" s="20"/>
      <c r="B3538" s="20"/>
      <c r="C3538" s="20"/>
      <c r="D3538" s="20"/>
      <c r="E3538" s="20"/>
      <c r="F3538" s="20"/>
      <c r="G3538" s="21"/>
    </row>
    <row r="3539" spans="1:7" x14ac:dyDescent="0.25">
      <c r="A3539" s="20"/>
      <c r="B3539" s="20"/>
      <c r="C3539" s="20"/>
      <c r="D3539" s="20"/>
      <c r="E3539" s="20"/>
      <c r="F3539" s="20"/>
      <c r="G3539" s="21"/>
    </row>
    <row r="3540" spans="1:7" x14ac:dyDescent="0.25">
      <c r="A3540" s="20"/>
      <c r="B3540" s="20"/>
      <c r="C3540" s="20"/>
      <c r="D3540" s="20"/>
      <c r="E3540" s="20"/>
      <c r="F3540" s="20"/>
      <c r="G3540" s="21"/>
    </row>
    <row r="3541" spans="1:7" x14ac:dyDescent="0.25">
      <c r="A3541" s="20"/>
      <c r="B3541" s="20"/>
      <c r="C3541" s="20"/>
      <c r="D3541" s="20"/>
      <c r="E3541" s="20"/>
      <c r="F3541" s="20"/>
      <c r="G3541" s="21"/>
    </row>
    <row r="3542" spans="1:7" x14ac:dyDescent="0.25">
      <c r="A3542" s="20"/>
      <c r="B3542" s="20"/>
      <c r="C3542" s="20"/>
      <c r="D3542" s="20"/>
      <c r="E3542" s="20"/>
      <c r="F3542" s="20"/>
      <c r="G3542" s="21"/>
    </row>
    <row r="3543" spans="1:7" x14ac:dyDescent="0.25">
      <c r="A3543" s="20"/>
      <c r="B3543" s="20"/>
      <c r="C3543" s="20"/>
      <c r="D3543" s="20"/>
      <c r="E3543" s="20"/>
      <c r="F3543" s="20"/>
      <c r="G3543" s="21"/>
    </row>
    <row r="3544" spans="1:7" x14ac:dyDescent="0.25">
      <c r="A3544" s="20"/>
      <c r="B3544" s="20"/>
      <c r="C3544" s="20"/>
      <c r="D3544" s="20"/>
      <c r="E3544" s="20"/>
      <c r="F3544" s="20"/>
      <c r="G3544" s="21"/>
    </row>
    <row r="3545" spans="1:7" x14ac:dyDescent="0.25">
      <c r="A3545" s="20"/>
      <c r="B3545" s="20"/>
      <c r="C3545" s="20"/>
      <c r="D3545" s="20"/>
      <c r="E3545" s="20"/>
      <c r="F3545" s="20"/>
      <c r="G3545" s="21"/>
    </row>
    <row r="3546" spans="1:7" x14ac:dyDescent="0.25">
      <c r="A3546" s="20"/>
      <c r="B3546" s="20"/>
      <c r="C3546" s="20"/>
      <c r="D3546" s="20"/>
      <c r="E3546" s="20"/>
      <c r="F3546" s="20"/>
      <c r="G3546" s="21"/>
    </row>
    <row r="3547" spans="1:7" x14ac:dyDescent="0.25">
      <c r="A3547" s="20"/>
      <c r="B3547" s="20"/>
      <c r="C3547" s="20"/>
      <c r="D3547" s="20"/>
      <c r="E3547" s="20"/>
      <c r="F3547" s="20"/>
      <c r="G3547" s="21"/>
    </row>
    <row r="3548" spans="1:7" x14ac:dyDescent="0.25">
      <c r="A3548" s="20"/>
      <c r="B3548" s="20"/>
      <c r="C3548" s="20"/>
      <c r="D3548" s="20"/>
      <c r="E3548" s="20"/>
      <c r="F3548" s="20"/>
      <c r="G3548" s="21"/>
    </row>
    <row r="3549" spans="1:7" x14ac:dyDescent="0.25">
      <c r="A3549" s="20"/>
      <c r="B3549" s="20"/>
      <c r="C3549" s="20"/>
      <c r="D3549" s="20"/>
      <c r="E3549" s="20"/>
      <c r="F3549" s="20"/>
      <c r="G3549" s="21"/>
    </row>
    <row r="3550" spans="1:7" x14ac:dyDescent="0.25">
      <c r="A3550" s="20"/>
      <c r="B3550" s="20"/>
      <c r="C3550" s="20"/>
      <c r="D3550" s="20"/>
      <c r="E3550" s="20"/>
      <c r="F3550" s="20"/>
      <c r="G3550" s="21"/>
    </row>
    <row r="3551" spans="1:7" x14ac:dyDescent="0.25">
      <c r="A3551" s="20"/>
      <c r="B3551" s="20"/>
      <c r="C3551" s="20"/>
      <c r="D3551" s="20"/>
      <c r="E3551" s="20"/>
      <c r="F3551" s="20"/>
      <c r="G3551" s="21"/>
    </row>
    <row r="3552" spans="1:7" x14ac:dyDescent="0.25">
      <c r="A3552" s="20"/>
      <c r="B3552" s="20"/>
      <c r="C3552" s="20"/>
      <c r="D3552" s="20"/>
      <c r="E3552" s="20"/>
      <c r="F3552" s="20"/>
      <c r="G3552" s="21"/>
    </row>
    <row r="3553" spans="1:7" x14ac:dyDescent="0.25">
      <c r="A3553" s="20"/>
      <c r="B3553" s="20"/>
      <c r="C3553" s="20"/>
      <c r="D3553" s="20"/>
      <c r="E3553" s="20"/>
      <c r="F3553" s="20"/>
      <c r="G3553" s="21"/>
    </row>
    <row r="3554" spans="1:7" x14ac:dyDescent="0.25">
      <c r="A3554" s="20"/>
      <c r="B3554" s="20"/>
      <c r="C3554" s="20"/>
      <c r="D3554" s="20"/>
      <c r="E3554" s="20"/>
      <c r="F3554" s="20"/>
      <c r="G3554" s="21"/>
    </row>
    <row r="3555" spans="1:7" x14ac:dyDescent="0.25">
      <c r="A3555" s="20"/>
      <c r="B3555" s="20"/>
      <c r="C3555" s="20"/>
      <c r="D3555" s="20"/>
      <c r="E3555" s="20"/>
      <c r="F3555" s="20"/>
      <c r="G3555" s="21"/>
    </row>
    <row r="3556" spans="1:7" x14ac:dyDescent="0.25">
      <c r="A3556" s="20"/>
      <c r="B3556" s="20"/>
      <c r="C3556" s="20"/>
      <c r="D3556" s="20"/>
      <c r="E3556" s="20"/>
      <c r="F3556" s="20"/>
      <c r="G3556" s="21"/>
    </row>
    <row r="3557" spans="1:7" x14ac:dyDescent="0.25">
      <c r="A3557" s="20"/>
      <c r="B3557" s="20"/>
      <c r="C3557" s="20"/>
      <c r="D3557" s="20"/>
      <c r="E3557" s="20"/>
      <c r="F3557" s="20"/>
      <c r="G3557" s="21"/>
    </row>
    <row r="3558" spans="1:7" x14ac:dyDescent="0.25">
      <c r="A3558" s="20"/>
      <c r="B3558" s="20"/>
      <c r="C3558" s="20"/>
      <c r="D3558" s="20"/>
      <c r="E3558" s="20"/>
      <c r="F3558" s="20"/>
      <c r="G3558" s="21"/>
    </row>
    <row r="3559" spans="1:7" x14ac:dyDescent="0.25">
      <c r="A3559" s="20"/>
      <c r="B3559" s="20"/>
      <c r="C3559" s="20"/>
      <c r="D3559" s="20"/>
      <c r="E3559" s="20"/>
      <c r="F3559" s="20"/>
      <c r="G3559" s="21"/>
    </row>
    <row r="3560" spans="1:7" x14ac:dyDescent="0.25">
      <c r="A3560" s="20"/>
      <c r="B3560" s="20"/>
      <c r="C3560" s="20"/>
      <c r="D3560" s="20"/>
      <c r="E3560" s="20"/>
      <c r="F3560" s="20"/>
      <c r="G3560" s="21"/>
    </row>
    <row r="3561" spans="1:7" x14ac:dyDescent="0.25">
      <c r="A3561" s="20"/>
      <c r="B3561" s="20"/>
      <c r="C3561" s="20"/>
      <c r="D3561" s="20"/>
      <c r="E3561" s="20"/>
      <c r="F3561" s="20"/>
      <c r="G3561" s="21"/>
    </row>
    <row r="3562" spans="1:7" x14ac:dyDescent="0.25">
      <c r="A3562" s="20"/>
      <c r="B3562" s="20"/>
      <c r="C3562" s="20"/>
      <c r="D3562" s="20"/>
      <c r="E3562" s="20"/>
      <c r="F3562" s="20"/>
      <c r="G3562" s="21"/>
    </row>
    <row r="3563" spans="1:7" x14ac:dyDescent="0.25">
      <c r="A3563" s="20"/>
      <c r="B3563" s="20"/>
      <c r="C3563" s="20"/>
      <c r="D3563" s="20"/>
      <c r="E3563" s="20"/>
      <c r="F3563" s="20"/>
      <c r="G3563" s="21"/>
    </row>
    <row r="3564" spans="1:7" x14ac:dyDescent="0.25">
      <c r="A3564" s="20"/>
      <c r="B3564" s="20"/>
      <c r="C3564" s="20"/>
      <c r="D3564" s="20"/>
      <c r="E3564" s="20"/>
      <c r="F3564" s="20"/>
      <c r="G3564" s="21"/>
    </row>
    <row r="3565" spans="1:7" x14ac:dyDescent="0.25">
      <c r="A3565" s="20"/>
      <c r="B3565" s="20"/>
      <c r="C3565" s="20"/>
      <c r="D3565" s="20"/>
      <c r="E3565" s="20"/>
      <c r="F3565" s="20"/>
      <c r="G3565" s="21"/>
    </row>
    <row r="3566" spans="1:7" x14ac:dyDescent="0.25">
      <c r="A3566" s="20"/>
      <c r="B3566" s="20"/>
      <c r="C3566" s="20"/>
      <c r="D3566" s="20"/>
      <c r="E3566" s="20"/>
      <c r="F3566" s="20"/>
      <c r="G3566" s="21"/>
    </row>
    <row r="3567" spans="1:7" x14ac:dyDescent="0.25">
      <c r="A3567" s="20"/>
      <c r="B3567" s="20"/>
      <c r="C3567" s="20"/>
      <c r="D3567" s="20"/>
      <c r="E3567" s="20"/>
      <c r="F3567" s="20"/>
      <c r="G3567" s="21"/>
    </row>
    <row r="3568" spans="1:7" x14ac:dyDescent="0.25">
      <c r="A3568" s="20"/>
      <c r="B3568" s="20"/>
      <c r="C3568" s="20"/>
      <c r="D3568" s="20"/>
      <c r="E3568" s="20"/>
      <c r="F3568" s="20"/>
      <c r="G3568" s="21"/>
    </row>
    <row r="3569" spans="1:7" x14ac:dyDescent="0.25">
      <c r="A3569" s="20"/>
      <c r="B3569" s="20"/>
      <c r="C3569" s="20"/>
      <c r="D3569" s="20"/>
      <c r="E3569" s="20"/>
      <c r="F3569" s="20"/>
      <c r="G3569" s="21"/>
    </row>
    <row r="3570" spans="1:7" x14ac:dyDescent="0.25">
      <c r="A3570" s="20"/>
      <c r="B3570" s="20"/>
      <c r="C3570" s="20"/>
      <c r="D3570" s="20"/>
      <c r="E3570" s="20"/>
      <c r="F3570" s="20"/>
      <c r="G3570" s="21"/>
    </row>
    <row r="3571" spans="1:7" x14ac:dyDescent="0.25">
      <c r="A3571" s="20"/>
      <c r="B3571" s="20"/>
      <c r="C3571" s="20"/>
      <c r="D3571" s="20"/>
      <c r="E3571" s="20"/>
      <c r="F3571" s="20"/>
      <c r="G3571" s="21"/>
    </row>
    <row r="3572" spans="1:7" x14ac:dyDescent="0.25">
      <c r="A3572" s="20"/>
      <c r="B3572" s="20"/>
      <c r="C3572" s="20"/>
      <c r="D3572" s="20"/>
      <c r="E3572" s="20"/>
      <c r="F3572" s="20"/>
      <c r="G3572" s="21"/>
    </row>
    <row r="3573" spans="1:7" x14ac:dyDescent="0.25">
      <c r="A3573" s="20"/>
      <c r="B3573" s="20"/>
      <c r="C3573" s="20"/>
      <c r="D3573" s="20"/>
      <c r="E3573" s="20"/>
      <c r="F3573" s="20"/>
      <c r="G3573" s="21"/>
    </row>
    <row r="3574" spans="1:7" x14ac:dyDescent="0.25">
      <c r="A3574" s="20"/>
      <c r="B3574" s="20"/>
      <c r="C3574" s="20"/>
      <c r="D3574" s="20"/>
      <c r="E3574" s="20"/>
      <c r="F3574" s="20"/>
      <c r="G3574" s="21"/>
    </row>
    <row r="3575" spans="1:7" x14ac:dyDescent="0.25">
      <c r="A3575" s="20"/>
      <c r="B3575" s="20"/>
      <c r="C3575" s="20"/>
      <c r="D3575" s="20"/>
      <c r="E3575" s="20"/>
      <c r="F3575" s="20"/>
      <c r="G3575" s="21"/>
    </row>
    <row r="3576" spans="1:7" x14ac:dyDescent="0.25">
      <c r="A3576" s="20"/>
      <c r="B3576" s="20"/>
      <c r="C3576" s="20"/>
      <c r="D3576" s="20"/>
      <c r="E3576" s="20"/>
      <c r="F3576" s="20"/>
      <c r="G3576" s="21"/>
    </row>
    <row r="3577" spans="1:7" x14ac:dyDescent="0.25">
      <c r="A3577" s="20"/>
      <c r="B3577" s="20"/>
      <c r="C3577" s="20"/>
      <c r="D3577" s="20"/>
      <c r="E3577" s="20"/>
      <c r="F3577" s="20"/>
      <c r="G3577" s="21"/>
    </row>
    <row r="3578" spans="1:7" x14ac:dyDescent="0.25">
      <c r="A3578" s="20"/>
      <c r="B3578" s="20"/>
      <c r="C3578" s="20"/>
      <c r="D3578" s="20"/>
      <c r="E3578" s="20"/>
      <c r="F3578" s="20"/>
      <c r="G3578" s="21"/>
    </row>
    <row r="3579" spans="1:7" x14ac:dyDescent="0.25">
      <c r="A3579" s="20"/>
      <c r="B3579" s="20"/>
      <c r="C3579" s="20"/>
      <c r="D3579" s="20"/>
      <c r="E3579" s="20"/>
      <c r="F3579" s="20"/>
      <c r="G3579" s="21"/>
    </row>
    <row r="3580" spans="1:7" x14ac:dyDescent="0.25">
      <c r="A3580" s="20"/>
      <c r="B3580" s="20"/>
      <c r="C3580" s="20"/>
      <c r="D3580" s="20"/>
      <c r="E3580" s="20"/>
      <c r="F3580" s="20"/>
      <c r="G3580" s="21"/>
    </row>
    <row r="3581" spans="1:7" x14ac:dyDescent="0.25">
      <c r="A3581" s="20"/>
      <c r="B3581" s="20"/>
      <c r="C3581" s="20"/>
      <c r="D3581" s="20"/>
      <c r="E3581" s="20"/>
      <c r="F3581" s="20"/>
      <c r="G3581" s="21"/>
    </row>
    <row r="3582" spans="1:7" x14ac:dyDescent="0.25">
      <c r="A3582" s="20"/>
      <c r="B3582" s="20"/>
      <c r="C3582" s="20"/>
      <c r="D3582" s="20"/>
      <c r="E3582" s="20"/>
      <c r="F3582" s="20"/>
      <c r="G3582" s="21"/>
    </row>
    <row r="3583" spans="1:7" x14ac:dyDescent="0.25">
      <c r="A3583" s="20"/>
      <c r="B3583" s="20"/>
      <c r="C3583" s="20"/>
      <c r="D3583" s="20"/>
      <c r="E3583" s="20"/>
      <c r="F3583" s="20"/>
      <c r="G3583" s="21"/>
    </row>
    <row r="3584" spans="1:7" x14ac:dyDescent="0.25">
      <c r="A3584" s="20"/>
      <c r="B3584" s="20"/>
      <c r="C3584" s="20"/>
      <c r="D3584" s="20"/>
      <c r="E3584" s="20"/>
      <c r="F3584" s="20"/>
      <c r="G3584" s="21"/>
    </row>
    <row r="3585" spans="1:7" x14ac:dyDescent="0.25">
      <c r="A3585" s="20"/>
      <c r="B3585" s="20"/>
      <c r="C3585" s="20"/>
      <c r="D3585" s="20"/>
      <c r="E3585" s="20"/>
      <c r="F3585" s="20"/>
      <c r="G3585" s="21"/>
    </row>
    <row r="3586" spans="1:7" x14ac:dyDescent="0.25">
      <c r="A3586" s="20"/>
      <c r="B3586" s="20"/>
      <c r="C3586" s="20"/>
      <c r="D3586" s="20"/>
      <c r="E3586" s="20"/>
      <c r="F3586" s="20"/>
      <c r="G3586" s="21"/>
    </row>
    <row r="3587" spans="1:7" x14ac:dyDescent="0.25">
      <c r="A3587" s="20"/>
      <c r="B3587" s="20"/>
      <c r="C3587" s="20"/>
      <c r="D3587" s="20"/>
      <c r="E3587" s="20"/>
      <c r="F3587" s="20"/>
      <c r="G3587" s="21"/>
    </row>
    <row r="3588" spans="1:7" x14ac:dyDescent="0.25">
      <c r="A3588" s="20"/>
      <c r="B3588" s="20"/>
      <c r="C3588" s="20"/>
      <c r="D3588" s="20"/>
      <c r="E3588" s="20"/>
      <c r="F3588" s="20"/>
      <c r="G3588" s="21"/>
    </row>
    <row r="3589" spans="1:7" x14ac:dyDescent="0.25">
      <c r="A3589" s="20"/>
      <c r="B3589" s="20"/>
      <c r="C3589" s="20"/>
      <c r="D3589" s="20"/>
      <c r="E3589" s="20"/>
      <c r="F3589" s="20"/>
      <c r="G3589" s="21"/>
    </row>
    <row r="3590" spans="1:7" x14ac:dyDescent="0.25">
      <c r="A3590" s="20"/>
      <c r="B3590" s="20"/>
      <c r="C3590" s="20"/>
      <c r="D3590" s="20"/>
      <c r="E3590" s="20"/>
      <c r="F3590" s="20"/>
      <c r="G3590" s="21"/>
    </row>
    <row r="3591" spans="1:7" x14ac:dyDescent="0.25">
      <c r="A3591" s="20"/>
      <c r="B3591" s="20"/>
      <c r="C3591" s="20"/>
      <c r="D3591" s="20"/>
      <c r="E3591" s="20"/>
      <c r="F3591" s="20"/>
      <c r="G3591" s="21"/>
    </row>
    <row r="3592" spans="1:7" x14ac:dyDescent="0.25">
      <c r="A3592" s="20"/>
      <c r="B3592" s="20"/>
      <c r="C3592" s="20"/>
      <c r="D3592" s="20"/>
      <c r="E3592" s="20"/>
      <c r="F3592" s="20"/>
      <c r="G3592" s="21"/>
    </row>
    <row r="3593" spans="1:7" x14ac:dyDescent="0.25">
      <c r="A3593" s="20"/>
      <c r="B3593" s="20"/>
      <c r="C3593" s="20"/>
      <c r="D3593" s="20"/>
      <c r="E3593" s="20"/>
      <c r="F3593" s="20"/>
      <c r="G3593" s="21"/>
    </row>
    <row r="3594" spans="1:7" x14ac:dyDescent="0.25">
      <c r="A3594" s="20"/>
      <c r="B3594" s="20"/>
      <c r="C3594" s="20"/>
      <c r="D3594" s="20"/>
      <c r="E3594" s="20"/>
      <c r="F3594" s="20"/>
      <c r="G3594" s="21"/>
    </row>
    <row r="3595" spans="1:7" x14ac:dyDescent="0.25">
      <c r="A3595" s="20"/>
      <c r="B3595" s="20"/>
      <c r="C3595" s="20"/>
      <c r="D3595" s="20"/>
      <c r="E3595" s="20"/>
      <c r="F3595" s="20"/>
      <c r="G3595" s="21"/>
    </row>
    <row r="3596" spans="1:7" x14ac:dyDescent="0.25">
      <c r="A3596" s="20"/>
      <c r="B3596" s="20"/>
      <c r="C3596" s="20"/>
      <c r="D3596" s="20"/>
      <c r="E3596" s="20"/>
      <c r="F3596" s="20"/>
      <c r="G3596" s="21"/>
    </row>
    <row r="3597" spans="1:7" x14ac:dyDescent="0.25">
      <c r="A3597" s="20"/>
      <c r="B3597" s="20"/>
      <c r="C3597" s="20"/>
      <c r="D3597" s="20"/>
      <c r="E3597" s="20"/>
      <c r="F3597" s="20"/>
      <c r="G3597" s="21"/>
    </row>
    <row r="3598" spans="1:7" x14ac:dyDescent="0.25">
      <c r="A3598" s="20"/>
      <c r="B3598" s="20"/>
      <c r="C3598" s="20"/>
      <c r="D3598" s="20"/>
      <c r="E3598" s="20"/>
      <c r="F3598" s="20"/>
      <c r="G3598" s="21"/>
    </row>
    <row r="3599" spans="1:7" x14ac:dyDescent="0.25">
      <c r="A3599" s="20"/>
      <c r="B3599" s="20"/>
      <c r="C3599" s="20"/>
      <c r="D3599" s="20"/>
      <c r="E3599" s="20"/>
      <c r="F3599" s="20"/>
      <c r="G3599" s="21"/>
    </row>
    <row r="3600" spans="1:7" x14ac:dyDescent="0.25">
      <c r="A3600" s="20"/>
      <c r="B3600" s="20"/>
      <c r="C3600" s="20"/>
      <c r="D3600" s="20"/>
      <c r="E3600" s="20"/>
      <c r="F3600" s="20"/>
      <c r="G3600" s="21"/>
    </row>
    <row r="3601" spans="1:7" x14ac:dyDescent="0.25">
      <c r="A3601" s="20"/>
      <c r="B3601" s="20"/>
      <c r="C3601" s="20"/>
      <c r="D3601" s="20"/>
      <c r="E3601" s="20"/>
      <c r="F3601" s="20"/>
      <c r="G3601" s="21"/>
    </row>
    <row r="3602" spans="1:7" x14ac:dyDescent="0.25">
      <c r="A3602" s="20"/>
      <c r="B3602" s="20"/>
      <c r="C3602" s="20"/>
      <c r="D3602" s="20"/>
      <c r="E3602" s="20"/>
      <c r="F3602" s="20"/>
      <c r="G3602" s="21"/>
    </row>
    <row r="3603" spans="1:7" x14ac:dyDescent="0.25">
      <c r="A3603" s="20"/>
      <c r="B3603" s="20"/>
      <c r="C3603" s="20"/>
      <c r="D3603" s="20"/>
      <c r="E3603" s="20"/>
      <c r="F3603" s="20"/>
      <c r="G3603" s="21"/>
    </row>
    <row r="3604" spans="1:7" x14ac:dyDescent="0.25">
      <c r="A3604" s="20"/>
      <c r="B3604" s="20"/>
      <c r="C3604" s="20"/>
      <c r="D3604" s="20"/>
      <c r="E3604" s="20"/>
      <c r="F3604" s="20"/>
      <c r="G3604" s="21"/>
    </row>
    <row r="3605" spans="1:7" x14ac:dyDescent="0.25">
      <c r="A3605" s="20"/>
      <c r="B3605" s="20"/>
      <c r="C3605" s="20"/>
      <c r="D3605" s="20"/>
      <c r="E3605" s="20"/>
      <c r="F3605" s="20"/>
      <c r="G3605" s="21"/>
    </row>
    <row r="3606" spans="1:7" x14ac:dyDescent="0.25">
      <c r="A3606" s="20"/>
      <c r="B3606" s="20"/>
      <c r="C3606" s="20"/>
      <c r="D3606" s="20"/>
      <c r="E3606" s="20"/>
      <c r="F3606" s="20"/>
      <c r="G3606" s="21"/>
    </row>
    <row r="3607" spans="1:7" x14ac:dyDescent="0.25">
      <c r="A3607" s="20"/>
      <c r="B3607" s="20"/>
      <c r="C3607" s="20"/>
      <c r="D3607" s="20"/>
      <c r="E3607" s="20"/>
      <c r="F3607" s="20"/>
      <c r="G3607" s="21"/>
    </row>
    <row r="3608" spans="1:7" x14ac:dyDescent="0.25">
      <c r="A3608" s="20"/>
      <c r="B3608" s="20"/>
      <c r="C3608" s="20"/>
      <c r="D3608" s="20"/>
      <c r="E3608" s="20"/>
      <c r="F3608" s="20"/>
      <c r="G3608" s="21"/>
    </row>
    <row r="3609" spans="1:7" x14ac:dyDescent="0.25">
      <c r="A3609" s="20"/>
      <c r="B3609" s="20"/>
      <c r="C3609" s="20"/>
      <c r="D3609" s="20"/>
      <c r="E3609" s="20"/>
      <c r="F3609" s="20"/>
      <c r="G3609" s="21"/>
    </row>
    <row r="3610" spans="1:7" x14ac:dyDescent="0.25">
      <c r="A3610" s="20"/>
      <c r="B3610" s="20"/>
      <c r="C3610" s="20"/>
      <c r="D3610" s="20"/>
      <c r="E3610" s="20"/>
      <c r="F3610" s="20"/>
      <c r="G3610" s="21"/>
    </row>
    <row r="3611" spans="1:7" x14ac:dyDescent="0.25">
      <c r="A3611" s="20"/>
      <c r="B3611" s="20"/>
      <c r="C3611" s="20"/>
      <c r="D3611" s="20"/>
      <c r="E3611" s="20"/>
      <c r="F3611" s="20"/>
      <c r="G3611" s="21"/>
    </row>
    <row r="3612" spans="1:7" x14ac:dyDescent="0.25">
      <c r="A3612" s="20"/>
      <c r="B3612" s="20"/>
      <c r="C3612" s="20"/>
      <c r="D3612" s="20"/>
      <c r="E3612" s="20"/>
      <c r="F3612" s="20"/>
      <c r="G3612" s="21"/>
    </row>
    <row r="3613" spans="1:7" x14ac:dyDescent="0.25">
      <c r="A3613" s="20"/>
      <c r="B3613" s="20"/>
      <c r="C3613" s="20"/>
      <c r="D3613" s="20"/>
      <c r="E3613" s="20"/>
      <c r="F3613" s="20"/>
      <c r="G3613" s="21"/>
    </row>
    <row r="3614" spans="1:7" x14ac:dyDescent="0.25">
      <c r="A3614" s="20"/>
      <c r="B3614" s="20"/>
      <c r="C3614" s="20"/>
      <c r="D3614" s="20"/>
      <c r="E3614" s="20"/>
      <c r="F3614" s="20"/>
      <c r="G3614" s="21"/>
    </row>
    <row r="3615" spans="1:7" x14ac:dyDescent="0.25">
      <c r="A3615" s="20"/>
      <c r="B3615" s="20"/>
      <c r="C3615" s="20"/>
      <c r="D3615" s="20"/>
      <c r="E3615" s="20"/>
      <c r="F3615" s="20"/>
      <c r="G3615" s="21"/>
    </row>
    <row r="3616" spans="1:7" x14ac:dyDescent="0.25">
      <c r="A3616" s="20"/>
      <c r="B3616" s="20"/>
      <c r="C3616" s="20"/>
      <c r="D3616" s="20"/>
      <c r="E3616" s="20"/>
      <c r="F3616" s="20"/>
      <c r="G3616" s="21"/>
    </row>
    <row r="3617" spans="1:7" x14ac:dyDescent="0.25">
      <c r="A3617" s="20"/>
      <c r="B3617" s="20"/>
      <c r="C3617" s="20"/>
      <c r="D3617" s="20"/>
      <c r="E3617" s="20"/>
      <c r="F3617" s="20"/>
      <c r="G3617" s="21"/>
    </row>
    <row r="3618" spans="1:7" x14ac:dyDescent="0.25">
      <c r="A3618" s="20"/>
      <c r="B3618" s="20"/>
      <c r="C3618" s="20"/>
      <c r="D3618" s="20"/>
      <c r="E3618" s="20"/>
      <c r="F3618" s="20"/>
      <c r="G3618" s="21"/>
    </row>
    <row r="3619" spans="1:7" x14ac:dyDescent="0.25">
      <c r="A3619" s="20"/>
      <c r="B3619" s="20"/>
      <c r="C3619" s="20"/>
      <c r="D3619" s="20"/>
      <c r="E3619" s="20"/>
      <c r="F3619" s="20"/>
      <c r="G3619" s="21"/>
    </row>
    <row r="3620" spans="1:7" x14ac:dyDescent="0.25">
      <c r="A3620" s="20"/>
      <c r="B3620" s="20"/>
      <c r="C3620" s="20"/>
      <c r="D3620" s="20"/>
      <c r="E3620" s="20"/>
      <c r="F3620" s="20"/>
      <c r="G3620" s="21"/>
    </row>
    <row r="3621" spans="1:7" x14ac:dyDescent="0.25">
      <c r="A3621" s="20"/>
      <c r="B3621" s="20"/>
      <c r="C3621" s="20"/>
      <c r="D3621" s="20"/>
      <c r="E3621" s="20"/>
      <c r="F3621" s="20"/>
      <c r="G3621" s="21"/>
    </row>
    <row r="3622" spans="1:7" x14ac:dyDescent="0.25">
      <c r="A3622" s="20"/>
      <c r="B3622" s="20"/>
      <c r="C3622" s="20"/>
      <c r="D3622" s="20"/>
      <c r="E3622" s="20"/>
      <c r="F3622" s="20"/>
      <c r="G3622" s="21"/>
    </row>
    <row r="3623" spans="1:7" x14ac:dyDescent="0.25">
      <c r="A3623" s="20"/>
      <c r="B3623" s="20"/>
      <c r="C3623" s="20"/>
      <c r="D3623" s="20"/>
      <c r="E3623" s="20"/>
      <c r="F3623" s="20"/>
      <c r="G3623" s="21"/>
    </row>
    <row r="3624" spans="1:7" x14ac:dyDescent="0.25">
      <c r="A3624" s="20"/>
      <c r="B3624" s="20"/>
      <c r="C3624" s="20"/>
      <c r="D3624" s="20"/>
      <c r="E3624" s="20"/>
      <c r="F3624" s="20"/>
      <c r="G3624" s="21"/>
    </row>
    <row r="3625" spans="1:7" x14ac:dyDescent="0.25">
      <c r="A3625" s="20"/>
      <c r="B3625" s="20"/>
      <c r="C3625" s="20"/>
      <c r="D3625" s="20"/>
      <c r="E3625" s="20"/>
      <c r="F3625" s="20"/>
      <c r="G3625" s="21"/>
    </row>
    <row r="3626" spans="1:7" x14ac:dyDescent="0.25">
      <c r="A3626" s="20"/>
      <c r="B3626" s="20"/>
      <c r="C3626" s="20"/>
      <c r="D3626" s="20"/>
      <c r="E3626" s="20"/>
      <c r="F3626" s="20"/>
      <c r="G3626" s="21"/>
    </row>
    <row r="3627" spans="1:7" x14ac:dyDescent="0.25">
      <c r="A3627" s="20"/>
      <c r="B3627" s="20"/>
      <c r="C3627" s="20"/>
      <c r="D3627" s="20"/>
      <c r="E3627" s="20"/>
      <c r="F3627" s="20"/>
      <c r="G3627" s="21"/>
    </row>
    <row r="3628" spans="1:7" x14ac:dyDescent="0.25">
      <c r="A3628" s="20"/>
      <c r="B3628" s="20"/>
      <c r="C3628" s="20"/>
      <c r="D3628" s="20"/>
      <c r="E3628" s="20"/>
      <c r="F3628" s="20"/>
      <c r="G3628" s="21"/>
    </row>
    <row r="3629" spans="1:7" x14ac:dyDescent="0.25">
      <c r="A3629" s="20"/>
      <c r="B3629" s="20"/>
      <c r="C3629" s="20"/>
      <c r="D3629" s="20"/>
      <c r="E3629" s="20"/>
      <c r="F3629" s="20"/>
      <c r="G3629" s="21"/>
    </row>
    <row r="3630" spans="1:7" x14ac:dyDescent="0.25">
      <c r="A3630" s="20"/>
      <c r="B3630" s="20"/>
      <c r="C3630" s="20"/>
      <c r="D3630" s="20"/>
      <c r="E3630" s="20"/>
      <c r="F3630" s="20"/>
      <c r="G3630" s="21"/>
    </row>
    <row r="3631" spans="1:7" x14ac:dyDescent="0.25">
      <c r="A3631" s="20"/>
      <c r="B3631" s="20"/>
      <c r="C3631" s="20"/>
      <c r="D3631" s="20"/>
      <c r="E3631" s="20"/>
      <c r="F3631" s="20"/>
      <c r="G3631" s="21"/>
    </row>
    <row r="3632" spans="1:7" x14ac:dyDescent="0.25">
      <c r="A3632" s="20"/>
      <c r="B3632" s="20"/>
      <c r="C3632" s="20"/>
      <c r="D3632" s="20"/>
      <c r="E3632" s="20"/>
      <c r="F3632" s="20"/>
      <c r="G3632" s="21"/>
    </row>
    <row r="3633" spans="1:7" x14ac:dyDescent="0.25">
      <c r="A3633" s="20"/>
      <c r="B3633" s="20"/>
      <c r="C3633" s="20"/>
      <c r="D3633" s="20"/>
      <c r="E3633" s="20"/>
      <c r="F3633" s="20"/>
      <c r="G3633" s="21"/>
    </row>
    <row r="3634" spans="1:7" x14ac:dyDescent="0.25">
      <c r="A3634" s="20"/>
      <c r="B3634" s="20"/>
      <c r="C3634" s="20"/>
      <c r="D3634" s="20"/>
      <c r="E3634" s="20"/>
      <c r="F3634" s="20"/>
      <c r="G3634" s="21"/>
    </row>
    <row r="3635" spans="1:7" x14ac:dyDescent="0.25">
      <c r="A3635" s="20"/>
      <c r="B3635" s="20"/>
      <c r="C3635" s="20"/>
      <c r="D3635" s="20"/>
      <c r="E3635" s="20"/>
      <c r="F3635" s="20"/>
      <c r="G3635" s="21"/>
    </row>
    <row r="3636" spans="1:7" x14ac:dyDescent="0.25">
      <c r="A3636" s="20"/>
      <c r="B3636" s="20"/>
      <c r="C3636" s="20"/>
      <c r="D3636" s="20"/>
      <c r="E3636" s="20"/>
      <c r="F3636" s="20"/>
      <c r="G3636" s="21"/>
    </row>
    <row r="3637" spans="1:7" x14ac:dyDescent="0.25">
      <c r="A3637" s="20"/>
      <c r="B3637" s="20"/>
      <c r="C3637" s="20"/>
      <c r="D3637" s="20"/>
      <c r="E3637" s="20"/>
      <c r="F3637" s="20"/>
      <c r="G3637" s="21"/>
    </row>
    <row r="3638" spans="1:7" x14ac:dyDescent="0.25">
      <c r="A3638" s="20"/>
      <c r="B3638" s="20"/>
      <c r="C3638" s="20"/>
      <c r="D3638" s="20"/>
      <c r="E3638" s="20"/>
      <c r="F3638" s="20"/>
      <c r="G3638" s="21"/>
    </row>
    <row r="3639" spans="1:7" x14ac:dyDescent="0.25">
      <c r="A3639" s="20"/>
      <c r="B3639" s="20"/>
      <c r="C3639" s="20"/>
      <c r="D3639" s="20"/>
      <c r="E3639" s="20"/>
      <c r="F3639" s="20"/>
      <c r="G3639" s="21"/>
    </row>
    <row r="3640" spans="1:7" x14ac:dyDescent="0.25">
      <c r="A3640" s="20"/>
      <c r="B3640" s="20"/>
      <c r="C3640" s="20"/>
      <c r="D3640" s="20"/>
      <c r="E3640" s="20"/>
      <c r="F3640" s="20"/>
      <c r="G3640" s="21"/>
    </row>
    <row r="3641" spans="1:7" x14ac:dyDescent="0.25">
      <c r="A3641" s="20"/>
      <c r="B3641" s="20"/>
      <c r="C3641" s="20"/>
      <c r="D3641" s="20"/>
      <c r="E3641" s="20"/>
      <c r="F3641" s="20"/>
      <c r="G3641" s="21"/>
    </row>
    <row r="3642" spans="1:7" x14ac:dyDescent="0.25">
      <c r="A3642" s="20"/>
      <c r="B3642" s="20"/>
      <c r="C3642" s="20"/>
      <c r="D3642" s="20"/>
      <c r="E3642" s="20"/>
      <c r="F3642" s="20"/>
      <c r="G3642" s="21"/>
    </row>
    <row r="3643" spans="1:7" x14ac:dyDescent="0.25">
      <c r="A3643" s="20"/>
      <c r="B3643" s="20"/>
      <c r="C3643" s="20"/>
      <c r="D3643" s="20"/>
      <c r="E3643" s="20"/>
      <c r="F3643" s="20"/>
      <c r="G3643" s="21"/>
    </row>
    <row r="3644" spans="1:7" x14ac:dyDescent="0.25">
      <c r="A3644" s="20"/>
      <c r="B3644" s="20"/>
      <c r="C3644" s="20"/>
      <c r="D3644" s="20"/>
      <c r="E3644" s="20"/>
      <c r="F3644" s="20"/>
      <c r="G3644" s="21"/>
    </row>
    <row r="3645" spans="1:7" x14ac:dyDescent="0.25">
      <c r="A3645" s="20"/>
      <c r="B3645" s="20"/>
      <c r="C3645" s="20"/>
      <c r="D3645" s="20"/>
      <c r="E3645" s="20"/>
      <c r="F3645" s="20"/>
      <c r="G3645" s="21"/>
    </row>
    <row r="3646" spans="1:7" x14ac:dyDescent="0.25">
      <c r="A3646" s="20"/>
      <c r="B3646" s="20"/>
      <c r="C3646" s="20"/>
      <c r="D3646" s="20"/>
      <c r="E3646" s="20"/>
      <c r="F3646" s="20"/>
      <c r="G3646" s="21"/>
    </row>
    <row r="3647" spans="1:7" x14ac:dyDescent="0.25">
      <c r="A3647" s="20"/>
      <c r="B3647" s="20"/>
      <c r="C3647" s="20"/>
      <c r="D3647" s="20"/>
      <c r="E3647" s="20"/>
      <c r="F3647" s="20"/>
      <c r="G3647" s="21"/>
    </row>
    <row r="3648" spans="1:7" x14ac:dyDescent="0.25">
      <c r="A3648" s="20"/>
      <c r="B3648" s="20"/>
      <c r="C3648" s="20"/>
      <c r="D3648" s="20"/>
      <c r="E3648" s="20"/>
      <c r="F3648" s="20"/>
      <c r="G3648" s="21"/>
    </row>
    <row r="3649" spans="1:7" x14ac:dyDescent="0.25">
      <c r="A3649" s="20"/>
      <c r="B3649" s="20"/>
      <c r="C3649" s="20"/>
      <c r="D3649" s="20"/>
      <c r="E3649" s="20"/>
      <c r="F3649" s="20"/>
      <c r="G3649" s="21"/>
    </row>
    <row r="3650" spans="1:7" x14ac:dyDescent="0.25">
      <c r="A3650" s="20"/>
      <c r="B3650" s="20"/>
      <c r="C3650" s="20"/>
      <c r="D3650" s="20"/>
      <c r="E3650" s="20"/>
      <c r="F3650" s="20"/>
      <c r="G3650" s="21"/>
    </row>
    <row r="3651" spans="1:7" x14ac:dyDescent="0.25">
      <c r="A3651" s="20"/>
      <c r="B3651" s="20"/>
      <c r="C3651" s="20"/>
      <c r="D3651" s="20"/>
      <c r="E3651" s="20"/>
      <c r="F3651" s="20"/>
      <c r="G3651" s="21"/>
    </row>
    <row r="3652" spans="1:7" x14ac:dyDescent="0.25">
      <c r="A3652" s="20"/>
      <c r="B3652" s="20"/>
      <c r="C3652" s="20"/>
      <c r="D3652" s="20"/>
      <c r="E3652" s="20"/>
      <c r="F3652" s="20"/>
      <c r="G3652" s="21"/>
    </row>
    <row r="3653" spans="1:7" x14ac:dyDescent="0.25">
      <c r="A3653" s="20"/>
      <c r="B3653" s="20"/>
      <c r="C3653" s="20"/>
      <c r="D3653" s="20"/>
      <c r="E3653" s="20"/>
      <c r="F3653" s="20"/>
      <c r="G3653" s="21"/>
    </row>
    <row r="3654" spans="1:7" x14ac:dyDescent="0.25">
      <c r="A3654" s="20"/>
      <c r="B3654" s="20"/>
      <c r="C3654" s="20"/>
      <c r="D3654" s="20"/>
      <c r="E3654" s="20"/>
      <c r="F3654" s="20"/>
      <c r="G3654" s="21"/>
    </row>
    <row r="3655" spans="1:7" x14ac:dyDescent="0.25">
      <c r="A3655" s="20"/>
      <c r="B3655" s="20"/>
      <c r="C3655" s="20"/>
      <c r="D3655" s="20"/>
      <c r="E3655" s="20"/>
      <c r="F3655" s="20"/>
      <c r="G3655" s="21"/>
    </row>
    <row r="3656" spans="1:7" x14ac:dyDescent="0.25">
      <c r="A3656" s="20"/>
      <c r="B3656" s="20"/>
      <c r="C3656" s="20"/>
      <c r="D3656" s="20"/>
      <c r="E3656" s="20"/>
      <c r="F3656" s="20"/>
      <c r="G3656" s="21"/>
    </row>
    <row r="3657" spans="1:7" x14ac:dyDescent="0.25">
      <c r="A3657" s="20"/>
      <c r="B3657" s="20"/>
      <c r="C3657" s="20"/>
      <c r="D3657" s="20"/>
      <c r="E3657" s="20"/>
      <c r="F3657" s="20"/>
      <c r="G3657" s="21"/>
    </row>
    <row r="3658" spans="1:7" x14ac:dyDescent="0.25">
      <c r="A3658" s="20"/>
      <c r="B3658" s="20"/>
      <c r="C3658" s="20"/>
      <c r="D3658" s="20"/>
      <c r="E3658" s="20"/>
      <c r="F3658" s="20"/>
      <c r="G3658" s="21"/>
    </row>
    <row r="3659" spans="1:7" x14ac:dyDescent="0.25">
      <c r="A3659" s="20"/>
      <c r="B3659" s="20"/>
      <c r="C3659" s="20"/>
      <c r="D3659" s="20"/>
      <c r="E3659" s="20"/>
      <c r="F3659" s="20"/>
      <c r="G3659" s="21"/>
    </row>
    <row r="3660" spans="1:7" x14ac:dyDescent="0.25">
      <c r="A3660" s="20"/>
      <c r="B3660" s="20"/>
      <c r="C3660" s="20"/>
      <c r="D3660" s="20"/>
      <c r="E3660" s="20"/>
      <c r="F3660" s="20"/>
      <c r="G3660" s="21"/>
    </row>
    <row r="3661" spans="1:7" x14ac:dyDescent="0.25">
      <c r="A3661" s="20"/>
      <c r="B3661" s="20"/>
      <c r="C3661" s="20"/>
      <c r="D3661" s="20"/>
      <c r="E3661" s="20"/>
      <c r="F3661" s="20"/>
      <c r="G3661" s="21"/>
    </row>
    <row r="3662" spans="1:7" x14ac:dyDescent="0.25">
      <c r="A3662" s="20"/>
      <c r="B3662" s="20"/>
      <c r="C3662" s="20"/>
      <c r="D3662" s="20"/>
      <c r="E3662" s="20"/>
      <c r="F3662" s="20"/>
      <c r="G3662" s="21"/>
    </row>
    <row r="3663" spans="1:7" x14ac:dyDescent="0.25">
      <c r="A3663" s="20"/>
      <c r="B3663" s="20"/>
      <c r="C3663" s="20"/>
      <c r="D3663" s="20"/>
      <c r="E3663" s="20"/>
      <c r="F3663" s="20"/>
      <c r="G3663" s="21"/>
    </row>
    <row r="3664" spans="1:7" x14ac:dyDescent="0.25">
      <c r="A3664" s="20"/>
      <c r="B3664" s="20"/>
      <c r="C3664" s="20"/>
      <c r="D3664" s="20"/>
      <c r="E3664" s="20"/>
      <c r="F3664" s="20"/>
      <c r="G3664" s="21"/>
    </row>
    <row r="3665" spans="1:7" x14ac:dyDescent="0.25">
      <c r="A3665" s="20"/>
      <c r="B3665" s="20"/>
      <c r="C3665" s="20"/>
      <c r="D3665" s="20"/>
      <c r="E3665" s="20"/>
      <c r="F3665" s="20"/>
      <c r="G3665" s="21"/>
    </row>
    <row r="3666" spans="1:7" x14ac:dyDescent="0.25">
      <c r="A3666" s="20"/>
      <c r="B3666" s="20"/>
      <c r="C3666" s="20"/>
      <c r="D3666" s="20"/>
      <c r="E3666" s="20"/>
      <c r="F3666" s="20"/>
      <c r="G3666" s="21"/>
    </row>
    <row r="3667" spans="1:7" x14ac:dyDescent="0.25">
      <c r="A3667" s="20"/>
      <c r="B3667" s="20"/>
      <c r="C3667" s="20"/>
      <c r="D3667" s="20"/>
      <c r="E3667" s="20"/>
      <c r="F3667" s="20"/>
      <c r="G3667" s="21"/>
    </row>
    <row r="3668" spans="1:7" x14ac:dyDescent="0.25">
      <c r="A3668" s="20"/>
      <c r="B3668" s="20"/>
      <c r="C3668" s="20"/>
      <c r="D3668" s="20"/>
      <c r="E3668" s="20"/>
      <c r="F3668" s="20"/>
      <c r="G3668" s="21"/>
    </row>
    <row r="3669" spans="1:7" x14ac:dyDescent="0.25">
      <c r="A3669" s="20"/>
      <c r="B3669" s="20"/>
      <c r="C3669" s="20"/>
      <c r="D3669" s="20"/>
      <c r="E3669" s="20"/>
      <c r="F3669" s="20"/>
      <c r="G3669" s="21"/>
    </row>
    <row r="3670" spans="1:7" x14ac:dyDescent="0.25">
      <c r="A3670" s="20"/>
      <c r="B3670" s="20"/>
      <c r="C3670" s="20"/>
      <c r="D3670" s="20"/>
      <c r="E3670" s="20"/>
      <c r="F3670" s="20"/>
      <c r="G3670" s="21"/>
    </row>
    <row r="3671" spans="1:7" x14ac:dyDescent="0.25">
      <c r="A3671" s="20"/>
      <c r="B3671" s="20"/>
      <c r="C3671" s="20"/>
      <c r="D3671" s="20"/>
      <c r="E3671" s="20"/>
      <c r="F3671" s="20"/>
      <c r="G3671" s="21"/>
    </row>
    <row r="3672" spans="1:7" x14ac:dyDescent="0.25">
      <c r="A3672" s="20"/>
      <c r="B3672" s="20"/>
      <c r="C3672" s="20"/>
      <c r="D3672" s="20"/>
      <c r="E3672" s="20"/>
      <c r="F3672" s="20"/>
      <c r="G3672" s="21"/>
    </row>
    <row r="3673" spans="1:7" x14ac:dyDescent="0.25">
      <c r="A3673" s="20"/>
      <c r="B3673" s="20"/>
      <c r="C3673" s="20"/>
      <c r="D3673" s="20"/>
      <c r="E3673" s="20"/>
      <c r="F3673" s="20"/>
      <c r="G3673" s="21"/>
    </row>
    <row r="3674" spans="1:7" x14ac:dyDescent="0.25">
      <c r="A3674" s="20"/>
      <c r="B3674" s="20"/>
      <c r="C3674" s="20"/>
      <c r="D3674" s="20"/>
      <c r="E3674" s="20"/>
      <c r="F3674" s="20"/>
      <c r="G3674" s="21"/>
    </row>
    <row r="3675" spans="1:7" x14ac:dyDescent="0.25">
      <c r="A3675" s="20"/>
      <c r="B3675" s="20"/>
      <c r="C3675" s="20"/>
      <c r="D3675" s="20"/>
      <c r="E3675" s="20"/>
      <c r="F3675" s="20"/>
      <c r="G3675" s="21"/>
    </row>
    <row r="3676" spans="1:7" x14ac:dyDescent="0.25">
      <c r="A3676" s="20"/>
      <c r="B3676" s="20"/>
      <c r="C3676" s="20"/>
      <c r="D3676" s="20"/>
      <c r="E3676" s="20"/>
      <c r="F3676" s="20"/>
      <c r="G3676" s="21"/>
    </row>
    <row r="3677" spans="1:7" x14ac:dyDescent="0.25">
      <c r="A3677" s="20"/>
      <c r="B3677" s="20"/>
      <c r="C3677" s="20"/>
      <c r="D3677" s="20"/>
      <c r="E3677" s="20"/>
      <c r="F3677" s="20"/>
      <c r="G3677" s="21"/>
    </row>
    <row r="3678" spans="1:7" x14ac:dyDescent="0.25">
      <c r="A3678" s="20"/>
      <c r="B3678" s="20"/>
      <c r="C3678" s="20"/>
      <c r="D3678" s="20"/>
      <c r="E3678" s="20"/>
      <c r="F3678" s="20"/>
      <c r="G3678" s="21"/>
    </row>
    <row r="3679" spans="1:7" x14ac:dyDescent="0.25">
      <c r="A3679" s="20"/>
      <c r="B3679" s="20"/>
      <c r="C3679" s="20"/>
      <c r="D3679" s="20"/>
      <c r="E3679" s="20"/>
      <c r="F3679" s="20"/>
      <c r="G3679" s="21"/>
    </row>
    <row r="3680" spans="1:7" x14ac:dyDescent="0.25">
      <c r="A3680" s="20"/>
      <c r="B3680" s="20"/>
      <c r="C3680" s="20"/>
      <c r="D3680" s="20"/>
      <c r="E3680" s="20"/>
      <c r="F3680" s="20"/>
      <c r="G3680" s="21"/>
    </row>
    <row r="3681" spans="1:7" x14ac:dyDescent="0.25">
      <c r="A3681" s="20"/>
      <c r="B3681" s="20"/>
      <c r="C3681" s="20"/>
      <c r="D3681" s="20"/>
      <c r="E3681" s="20"/>
      <c r="F3681" s="20"/>
      <c r="G3681" s="21"/>
    </row>
    <row r="3682" spans="1:7" x14ac:dyDescent="0.25">
      <c r="A3682" s="20"/>
      <c r="B3682" s="20"/>
      <c r="C3682" s="20"/>
      <c r="D3682" s="20"/>
      <c r="E3682" s="20"/>
      <c r="F3682" s="20"/>
      <c r="G3682" s="21"/>
    </row>
    <row r="3683" spans="1:7" x14ac:dyDescent="0.25">
      <c r="A3683" s="20"/>
      <c r="B3683" s="20"/>
      <c r="C3683" s="20"/>
      <c r="D3683" s="20"/>
      <c r="E3683" s="20"/>
      <c r="F3683" s="20"/>
      <c r="G3683" s="21"/>
    </row>
    <row r="3684" spans="1:7" x14ac:dyDescent="0.25">
      <c r="A3684" s="20"/>
      <c r="B3684" s="20"/>
      <c r="C3684" s="20"/>
      <c r="D3684" s="20"/>
      <c r="E3684" s="20"/>
      <c r="F3684" s="20"/>
      <c r="G3684" s="21"/>
    </row>
    <row r="3685" spans="1:7" x14ac:dyDescent="0.25">
      <c r="A3685" s="20"/>
      <c r="B3685" s="20"/>
      <c r="C3685" s="20"/>
      <c r="D3685" s="20"/>
      <c r="E3685" s="20"/>
      <c r="F3685" s="20"/>
      <c r="G3685" s="21"/>
    </row>
    <row r="3686" spans="1:7" x14ac:dyDescent="0.25">
      <c r="A3686" s="20"/>
      <c r="B3686" s="20"/>
      <c r="C3686" s="20"/>
      <c r="D3686" s="20"/>
      <c r="E3686" s="20"/>
      <c r="F3686" s="20"/>
      <c r="G3686" s="21"/>
    </row>
    <row r="3687" spans="1:7" x14ac:dyDescent="0.25">
      <c r="A3687" s="20"/>
      <c r="B3687" s="20"/>
      <c r="C3687" s="20"/>
      <c r="D3687" s="20"/>
      <c r="E3687" s="20"/>
      <c r="F3687" s="20"/>
      <c r="G3687" s="21"/>
    </row>
    <row r="3688" spans="1:7" x14ac:dyDescent="0.25">
      <c r="A3688" s="20"/>
      <c r="B3688" s="20"/>
      <c r="C3688" s="20"/>
      <c r="D3688" s="20"/>
      <c r="E3688" s="20"/>
      <c r="F3688" s="20"/>
      <c r="G3688" s="21"/>
    </row>
    <row r="3689" spans="1:7" x14ac:dyDescent="0.25">
      <c r="A3689" s="20"/>
      <c r="B3689" s="20"/>
      <c r="C3689" s="20"/>
      <c r="D3689" s="20"/>
      <c r="E3689" s="20"/>
      <c r="F3689" s="20"/>
      <c r="G3689" s="21"/>
    </row>
    <row r="3690" spans="1:7" x14ac:dyDescent="0.25">
      <c r="A3690" s="20"/>
      <c r="B3690" s="20"/>
      <c r="C3690" s="20"/>
      <c r="D3690" s="20"/>
      <c r="E3690" s="20"/>
      <c r="F3690" s="20"/>
      <c r="G3690" s="21"/>
    </row>
    <row r="3691" spans="1:7" x14ac:dyDescent="0.25">
      <c r="A3691" s="20"/>
      <c r="B3691" s="20"/>
      <c r="C3691" s="20"/>
      <c r="D3691" s="20"/>
      <c r="E3691" s="20"/>
      <c r="F3691" s="20"/>
      <c r="G3691" s="21"/>
    </row>
    <row r="3692" spans="1:7" x14ac:dyDescent="0.25">
      <c r="A3692" s="20"/>
      <c r="B3692" s="20"/>
      <c r="C3692" s="20"/>
      <c r="D3692" s="20"/>
      <c r="E3692" s="20"/>
      <c r="F3692" s="20"/>
      <c r="G3692" s="21"/>
    </row>
    <row r="3693" spans="1:7" x14ac:dyDescent="0.25">
      <c r="A3693" s="20"/>
      <c r="B3693" s="20"/>
      <c r="C3693" s="20"/>
      <c r="D3693" s="20"/>
      <c r="E3693" s="20"/>
      <c r="F3693" s="20"/>
      <c r="G3693" s="21"/>
    </row>
    <row r="3694" spans="1:7" x14ac:dyDescent="0.25">
      <c r="A3694" s="20"/>
      <c r="B3694" s="20"/>
      <c r="C3694" s="20"/>
      <c r="D3694" s="20"/>
      <c r="E3694" s="20"/>
      <c r="F3694" s="20"/>
      <c r="G3694" s="21"/>
    </row>
    <row r="3695" spans="1:7" x14ac:dyDescent="0.25">
      <c r="A3695" s="20"/>
      <c r="B3695" s="20"/>
      <c r="C3695" s="20"/>
      <c r="D3695" s="20"/>
      <c r="E3695" s="20"/>
      <c r="F3695" s="20"/>
      <c r="G3695" s="21"/>
    </row>
    <row r="3696" spans="1:7" x14ac:dyDescent="0.25">
      <c r="A3696" s="20"/>
      <c r="B3696" s="20"/>
      <c r="C3696" s="20"/>
      <c r="D3696" s="20"/>
      <c r="E3696" s="20"/>
      <c r="F3696" s="20"/>
      <c r="G3696" s="21"/>
    </row>
    <row r="3697" spans="1:7" x14ac:dyDescent="0.25">
      <c r="A3697" s="20"/>
      <c r="B3697" s="20"/>
      <c r="C3697" s="20"/>
      <c r="D3697" s="20"/>
      <c r="E3697" s="20"/>
      <c r="F3697" s="20"/>
      <c r="G3697" s="21"/>
    </row>
    <row r="3698" spans="1:7" x14ac:dyDescent="0.25">
      <c r="A3698" s="20"/>
      <c r="B3698" s="20"/>
      <c r="C3698" s="20"/>
      <c r="D3698" s="20"/>
      <c r="E3698" s="20"/>
      <c r="F3698" s="20"/>
      <c r="G3698" s="21"/>
    </row>
    <row r="3699" spans="1:7" x14ac:dyDescent="0.25">
      <c r="A3699" s="20"/>
      <c r="B3699" s="20"/>
      <c r="C3699" s="20"/>
      <c r="D3699" s="20"/>
      <c r="E3699" s="20"/>
      <c r="F3699" s="20"/>
      <c r="G3699" s="21"/>
    </row>
    <row r="3700" spans="1:7" x14ac:dyDescent="0.25">
      <c r="A3700" s="20"/>
      <c r="B3700" s="20"/>
      <c r="C3700" s="20"/>
      <c r="D3700" s="20"/>
      <c r="E3700" s="20"/>
      <c r="F3700" s="20"/>
      <c r="G3700" s="21"/>
    </row>
    <row r="3701" spans="1:7" x14ac:dyDescent="0.25">
      <c r="A3701" s="20"/>
      <c r="B3701" s="20"/>
      <c r="C3701" s="20"/>
      <c r="D3701" s="20"/>
      <c r="E3701" s="20"/>
      <c r="F3701" s="20"/>
      <c r="G3701" s="21"/>
    </row>
    <row r="3702" spans="1:7" x14ac:dyDescent="0.25">
      <c r="A3702" s="20"/>
      <c r="B3702" s="20"/>
      <c r="C3702" s="20"/>
      <c r="D3702" s="20"/>
      <c r="E3702" s="20"/>
      <c r="F3702" s="20"/>
      <c r="G3702" s="21"/>
    </row>
    <row r="3703" spans="1:7" x14ac:dyDescent="0.25">
      <c r="A3703" s="20"/>
      <c r="B3703" s="20"/>
      <c r="C3703" s="20"/>
      <c r="D3703" s="20"/>
      <c r="E3703" s="20"/>
      <c r="F3703" s="20"/>
      <c r="G3703" s="21"/>
    </row>
    <row r="3704" spans="1:7" x14ac:dyDescent="0.25">
      <c r="A3704" s="20"/>
      <c r="B3704" s="20"/>
      <c r="C3704" s="20"/>
      <c r="D3704" s="20"/>
      <c r="E3704" s="20"/>
      <c r="F3704" s="20"/>
      <c r="G3704" s="21"/>
    </row>
    <row r="3705" spans="1:7" x14ac:dyDescent="0.25">
      <c r="A3705" s="20"/>
      <c r="B3705" s="20"/>
      <c r="C3705" s="20"/>
      <c r="D3705" s="20"/>
      <c r="E3705" s="20"/>
      <c r="F3705" s="20"/>
      <c r="G3705" s="21"/>
    </row>
    <row r="3706" spans="1:7" x14ac:dyDescent="0.25">
      <c r="A3706" s="20"/>
      <c r="B3706" s="20"/>
      <c r="C3706" s="20"/>
      <c r="D3706" s="20"/>
      <c r="E3706" s="20"/>
      <c r="F3706" s="20"/>
      <c r="G3706" s="21"/>
    </row>
    <row r="3707" spans="1:7" x14ac:dyDescent="0.25">
      <c r="A3707" s="20"/>
      <c r="B3707" s="20"/>
      <c r="C3707" s="20"/>
      <c r="D3707" s="20"/>
      <c r="E3707" s="20"/>
      <c r="F3707" s="20"/>
      <c r="G3707" s="21"/>
    </row>
    <row r="3708" spans="1:7" x14ac:dyDescent="0.25">
      <c r="A3708" s="20"/>
      <c r="B3708" s="20"/>
      <c r="C3708" s="20"/>
      <c r="D3708" s="20"/>
      <c r="E3708" s="20"/>
      <c r="F3708" s="20"/>
      <c r="G3708" s="21"/>
    </row>
    <row r="3709" spans="1:7" x14ac:dyDescent="0.25">
      <c r="A3709" s="20"/>
      <c r="B3709" s="20"/>
      <c r="C3709" s="20"/>
      <c r="D3709" s="20"/>
      <c r="E3709" s="20"/>
      <c r="F3709" s="20"/>
      <c r="G3709" s="21"/>
    </row>
    <row r="3710" spans="1:7" x14ac:dyDescent="0.25">
      <c r="A3710" s="20"/>
      <c r="B3710" s="20"/>
      <c r="C3710" s="20"/>
      <c r="D3710" s="20"/>
      <c r="E3710" s="20"/>
      <c r="F3710" s="20"/>
      <c r="G3710" s="21"/>
    </row>
    <row r="3711" spans="1:7" x14ac:dyDescent="0.25">
      <c r="A3711" s="20"/>
      <c r="B3711" s="20"/>
      <c r="C3711" s="20"/>
      <c r="D3711" s="20"/>
      <c r="E3711" s="20"/>
      <c r="F3711" s="20"/>
      <c r="G3711" s="21"/>
    </row>
    <row r="3712" spans="1:7" x14ac:dyDescent="0.25">
      <c r="A3712" s="20"/>
      <c r="B3712" s="20"/>
      <c r="C3712" s="20"/>
      <c r="D3712" s="20"/>
      <c r="E3712" s="20"/>
      <c r="F3712" s="20"/>
      <c r="G3712" s="21"/>
    </row>
    <row r="3713" spans="1:7" x14ac:dyDescent="0.25">
      <c r="A3713" s="20"/>
      <c r="B3713" s="20"/>
      <c r="C3713" s="20"/>
      <c r="D3713" s="20"/>
      <c r="E3713" s="20"/>
      <c r="F3713" s="20"/>
      <c r="G3713" s="21"/>
    </row>
    <row r="3714" spans="1:7" x14ac:dyDescent="0.25">
      <c r="A3714" s="20"/>
      <c r="B3714" s="20"/>
      <c r="C3714" s="20"/>
      <c r="D3714" s="20"/>
      <c r="E3714" s="20"/>
      <c r="F3714" s="20"/>
      <c r="G3714" s="21"/>
    </row>
    <row r="3715" spans="1:7" x14ac:dyDescent="0.25">
      <c r="A3715" s="20"/>
      <c r="B3715" s="20"/>
      <c r="C3715" s="20"/>
      <c r="D3715" s="20"/>
      <c r="E3715" s="20"/>
      <c r="F3715" s="20"/>
      <c r="G3715" s="21"/>
    </row>
    <row r="3716" spans="1:7" x14ac:dyDescent="0.25">
      <c r="A3716" s="20"/>
      <c r="B3716" s="20"/>
      <c r="C3716" s="20"/>
      <c r="D3716" s="20"/>
      <c r="E3716" s="20"/>
      <c r="F3716" s="20"/>
      <c r="G3716" s="21"/>
    </row>
    <row r="3717" spans="1:7" x14ac:dyDescent="0.25">
      <c r="A3717" s="20"/>
      <c r="B3717" s="20"/>
      <c r="C3717" s="20"/>
      <c r="D3717" s="20"/>
      <c r="E3717" s="20"/>
      <c r="F3717" s="20"/>
      <c r="G3717" s="21"/>
    </row>
    <row r="3718" spans="1:7" x14ac:dyDescent="0.25">
      <c r="A3718" s="20"/>
      <c r="B3718" s="20"/>
      <c r="C3718" s="20"/>
      <c r="D3718" s="20"/>
      <c r="E3718" s="20"/>
      <c r="F3718" s="20"/>
      <c r="G3718" s="21"/>
    </row>
    <row r="3719" spans="1:7" x14ac:dyDescent="0.25">
      <c r="A3719" s="20"/>
      <c r="B3719" s="20"/>
      <c r="C3719" s="20"/>
      <c r="D3719" s="20"/>
      <c r="E3719" s="20"/>
      <c r="F3719" s="20"/>
      <c r="G3719" s="21"/>
    </row>
    <row r="3720" spans="1:7" x14ac:dyDescent="0.25">
      <c r="A3720" s="20"/>
      <c r="B3720" s="20"/>
      <c r="C3720" s="20"/>
      <c r="D3720" s="20"/>
      <c r="E3720" s="20"/>
      <c r="F3720" s="20"/>
      <c r="G3720" s="21"/>
    </row>
    <row r="3721" spans="1:7" x14ac:dyDescent="0.25">
      <c r="A3721" s="20"/>
      <c r="B3721" s="20"/>
      <c r="C3721" s="20"/>
      <c r="D3721" s="20"/>
      <c r="E3721" s="20"/>
      <c r="F3721" s="20"/>
      <c r="G3721" s="21"/>
    </row>
    <row r="3722" spans="1:7" x14ac:dyDescent="0.25">
      <c r="A3722" s="20"/>
      <c r="B3722" s="20"/>
      <c r="C3722" s="20"/>
      <c r="D3722" s="20"/>
      <c r="E3722" s="20"/>
      <c r="F3722" s="20"/>
      <c r="G3722" s="21"/>
    </row>
    <row r="3723" spans="1:7" x14ac:dyDescent="0.25">
      <c r="A3723" s="20"/>
      <c r="B3723" s="20"/>
      <c r="C3723" s="20"/>
      <c r="D3723" s="20"/>
      <c r="E3723" s="20"/>
      <c r="F3723" s="20"/>
      <c r="G3723" s="21"/>
    </row>
    <row r="3724" spans="1:7" x14ac:dyDescent="0.25">
      <c r="A3724" s="20"/>
      <c r="B3724" s="20"/>
      <c r="C3724" s="20"/>
      <c r="D3724" s="20"/>
      <c r="E3724" s="20"/>
      <c r="F3724" s="20"/>
      <c r="G3724" s="21"/>
    </row>
    <row r="3725" spans="1:7" x14ac:dyDescent="0.25">
      <c r="A3725" s="20"/>
      <c r="B3725" s="20"/>
      <c r="C3725" s="20"/>
      <c r="D3725" s="20"/>
      <c r="E3725" s="20"/>
      <c r="F3725" s="20"/>
      <c r="G3725" s="21"/>
    </row>
    <row r="3726" spans="1:7" x14ac:dyDescent="0.25">
      <c r="A3726" s="20"/>
      <c r="B3726" s="20"/>
      <c r="C3726" s="20"/>
      <c r="D3726" s="20"/>
      <c r="E3726" s="20"/>
      <c r="F3726" s="20"/>
      <c r="G3726" s="21"/>
    </row>
    <row r="3727" spans="1:7" x14ac:dyDescent="0.25">
      <c r="A3727" s="20"/>
      <c r="B3727" s="20"/>
      <c r="C3727" s="20"/>
      <c r="D3727" s="20"/>
      <c r="E3727" s="20"/>
      <c r="F3727" s="20"/>
      <c r="G3727" s="21"/>
    </row>
    <row r="3728" spans="1:7" x14ac:dyDescent="0.25">
      <c r="A3728" s="20"/>
      <c r="B3728" s="20"/>
      <c r="C3728" s="20"/>
      <c r="D3728" s="20"/>
      <c r="E3728" s="20"/>
      <c r="F3728" s="20"/>
      <c r="G3728" s="21"/>
    </row>
    <row r="3729" spans="1:7" x14ac:dyDescent="0.25">
      <c r="A3729" s="20"/>
      <c r="B3729" s="20"/>
      <c r="C3729" s="20"/>
      <c r="D3729" s="20"/>
      <c r="E3729" s="20"/>
      <c r="F3729" s="20"/>
      <c r="G3729" s="21"/>
    </row>
    <row r="3730" spans="1:7" x14ac:dyDescent="0.25">
      <c r="A3730" s="20"/>
      <c r="B3730" s="20"/>
      <c r="C3730" s="20"/>
      <c r="D3730" s="20"/>
      <c r="E3730" s="20"/>
      <c r="F3730" s="20"/>
      <c r="G3730" s="21"/>
    </row>
    <row r="3731" spans="1:7" x14ac:dyDescent="0.25">
      <c r="A3731" s="20"/>
      <c r="B3731" s="20"/>
      <c r="C3731" s="20"/>
      <c r="D3731" s="20"/>
      <c r="E3731" s="20"/>
      <c r="F3731" s="20"/>
      <c r="G3731" s="21"/>
    </row>
    <row r="3732" spans="1:7" x14ac:dyDescent="0.25">
      <c r="A3732" s="20"/>
      <c r="B3732" s="20"/>
      <c r="C3732" s="20"/>
      <c r="D3732" s="20"/>
      <c r="E3732" s="20"/>
      <c r="F3732" s="20"/>
      <c r="G3732" s="21"/>
    </row>
    <row r="3733" spans="1:7" x14ac:dyDescent="0.25">
      <c r="A3733" s="20"/>
      <c r="B3733" s="20"/>
      <c r="C3733" s="20"/>
      <c r="D3733" s="20"/>
      <c r="E3733" s="20"/>
      <c r="F3733" s="20"/>
      <c r="G3733" s="21"/>
    </row>
    <row r="3734" spans="1:7" x14ac:dyDescent="0.25">
      <c r="A3734" s="20"/>
      <c r="B3734" s="20"/>
      <c r="C3734" s="20"/>
      <c r="D3734" s="20"/>
      <c r="E3734" s="20"/>
      <c r="F3734" s="20"/>
      <c r="G3734" s="21"/>
    </row>
    <row r="3735" spans="1:7" x14ac:dyDescent="0.25">
      <c r="A3735" s="20"/>
      <c r="B3735" s="20"/>
      <c r="C3735" s="20"/>
      <c r="D3735" s="20"/>
      <c r="E3735" s="20"/>
      <c r="F3735" s="20"/>
      <c r="G3735" s="21"/>
    </row>
    <row r="3736" spans="1:7" x14ac:dyDescent="0.25">
      <c r="A3736" s="20"/>
      <c r="B3736" s="20"/>
      <c r="C3736" s="20"/>
      <c r="D3736" s="20"/>
      <c r="E3736" s="20"/>
      <c r="F3736" s="20"/>
      <c r="G3736" s="21"/>
    </row>
    <row r="3737" spans="1:7" x14ac:dyDescent="0.25">
      <c r="A3737" s="20"/>
      <c r="B3737" s="20"/>
      <c r="C3737" s="20"/>
      <c r="D3737" s="20"/>
      <c r="E3737" s="20"/>
      <c r="F3737" s="20"/>
      <c r="G3737" s="21"/>
    </row>
    <row r="3738" spans="1:7" x14ac:dyDescent="0.25">
      <c r="A3738" s="20"/>
      <c r="B3738" s="20"/>
      <c r="C3738" s="20"/>
      <c r="D3738" s="20"/>
      <c r="E3738" s="20"/>
      <c r="F3738" s="20"/>
      <c r="G3738" s="21"/>
    </row>
    <row r="3739" spans="1:7" x14ac:dyDescent="0.25">
      <c r="A3739" s="20"/>
      <c r="B3739" s="20"/>
      <c r="C3739" s="20"/>
      <c r="D3739" s="20"/>
      <c r="E3739" s="20"/>
      <c r="F3739" s="20"/>
      <c r="G3739" s="21"/>
    </row>
    <row r="3740" spans="1:7" x14ac:dyDescent="0.25">
      <c r="A3740" s="20"/>
      <c r="B3740" s="20"/>
      <c r="C3740" s="20"/>
      <c r="D3740" s="20"/>
      <c r="E3740" s="20"/>
      <c r="F3740" s="20"/>
      <c r="G3740" s="21"/>
    </row>
    <row r="3741" spans="1:7" x14ac:dyDescent="0.25">
      <c r="A3741" s="20"/>
      <c r="B3741" s="20"/>
      <c r="C3741" s="20"/>
      <c r="D3741" s="20"/>
      <c r="E3741" s="20"/>
      <c r="F3741" s="20"/>
      <c r="G3741" s="21"/>
    </row>
    <row r="3742" spans="1:7" x14ac:dyDescent="0.25">
      <c r="A3742" s="20"/>
      <c r="B3742" s="20"/>
      <c r="C3742" s="20"/>
      <c r="D3742" s="20"/>
      <c r="E3742" s="20"/>
      <c r="F3742" s="20"/>
      <c r="G3742" s="21"/>
    </row>
    <row r="3743" spans="1:7" x14ac:dyDescent="0.25">
      <c r="A3743" s="20"/>
      <c r="B3743" s="20"/>
      <c r="C3743" s="20"/>
      <c r="D3743" s="20"/>
      <c r="E3743" s="20"/>
      <c r="F3743" s="20"/>
      <c r="G3743" s="21"/>
    </row>
    <row r="3744" spans="1:7" x14ac:dyDescent="0.25">
      <c r="A3744" s="20"/>
      <c r="B3744" s="20"/>
      <c r="C3744" s="20"/>
      <c r="D3744" s="20"/>
      <c r="E3744" s="20"/>
      <c r="F3744" s="20"/>
      <c r="G3744" s="21"/>
    </row>
    <row r="3745" spans="1:7" x14ac:dyDescent="0.25">
      <c r="A3745" s="20"/>
      <c r="B3745" s="20"/>
      <c r="C3745" s="20"/>
      <c r="D3745" s="20"/>
      <c r="E3745" s="20"/>
      <c r="F3745" s="20"/>
      <c r="G3745" s="21"/>
    </row>
    <row r="3746" spans="1:7" x14ac:dyDescent="0.25">
      <c r="A3746" s="20"/>
      <c r="B3746" s="20"/>
      <c r="C3746" s="20"/>
      <c r="D3746" s="20"/>
      <c r="E3746" s="20"/>
      <c r="F3746" s="20"/>
      <c r="G3746" s="21"/>
    </row>
    <row r="3747" spans="1:7" x14ac:dyDescent="0.25">
      <c r="A3747" s="20"/>
      <c r="B3747" s="20"/>
      <c r="C3747" s="20"/>
      <c r="D3747" s="20"/>
      <c r="E3747" s="20"/>
      <c r="F3747" s="20"/>
      <c r="G3747" s="21"/>
    </row>
    <row r="3748" spans="1:7" x14ac:dyDescent="0.25">
      <c r="A3748" s="20"/>
      <c r="B3748" s="20"/>
      <c r="C3748" s="20"/>
      <c r="D3748" s="20"/>
      <c r="E3748" s="20"/>
      <c r="F3748" s="20"/>
      <c r="G3748" s="21"/>
    </row>
    <row r="3749" spans="1:7" x14ac:dyDescent="0.25">
      <c r="A3749" s="20"/>
      <c r="B3749" s="20"/>
      <c r="C3749" s="20"/>
      <c r="D3749" s="20"/>
      <c r="E3749" s="20"/>
      <c r="F3749" s="20"/>
      <c r="G3749" s="21"/>
    </row>
    <row r="3750" spans="1:7" x14ac:dyDescent="0.25">
      <c r="A3750" s="20"/>
      <c r="B3750" s="20"/>
      <c r="C3750" s="20"/>
      <c r="D3750" s="20"/>
      <c r="E3750" s="20"/>
      <c r="F3750" s="20"/>
      <c r="G3750" s="21"/>
    </row>
    <row r="3751" spans="1:7" x14ac:dyDescent="0.25">
      <c r="A3751" s="20"/>
      <c r="B3751" s="20"/>
      <c r="C3751" s="20"/>
      <c r="D3751" s="20"/>
      <c r="E3751" s="20"/>
      <c r="F3751" s="20"/>
      <c r="G3751" s="21"/>
    </row>
    <row r="3752" spans="1:7" x14ac:dyDescent="0.25">
      <c r="A3752" s="20"/>
      <c r="B3752" s="20"/>
      <c r="C3752" s="20"/>
      <c r="D3752" s="20"/>
      <c r="E3752" s="20"/>
      <c r="F3752" s="20"/>
      <c r="G3752" s="21"/>
    </row>
    <row r="3753" spans="1:7" x14ac:dyDescent="0.25">
      <c r="A3753" s="20"/>
      <c r="B3753" s="20"/>
      <c r="C3753" s="20"/>
      <c r="D3753" s="20"/>
      <c r="E3753" s="20"/>
      <c r="F3753" s="20"/>
      <c r="G3753" s="21"/>
    </row>
    <row r="3754" spans="1:7" x14ac:dyDescent="0.25">
      <c r="A3754" s="20"/>
      <c r="B3754" s="20"/>
      <c r="C3754" s="20"/>
      <c r="D3754" s="20"/>
      <c r="E3754" s="20"/>
      <c r="F3754" s="20"/>
      <c r="G3754" s="21"/>
    </row>
    <row r="3755" spans="1:7" x14ac:dyDescent="0.25">
      <c r="A3755" s="20"/>
      <c r="B3755" s="20"/>
      <c r="C3755" s="20"/>
      <c r="D3755" s="20"/>
      <c r="E3755" s="20"/>
      <c r="F3755" s="20"/>
      <c r="G3755" s="21"/>
    </row>
    <row r="3756" spans="1:7" x14ac:dyDescent="0.25">
      <c r="A3756" s="20"/>
      <c r="B3756" s="20"/>
      <c r="C3756" s="20"/>
      <c r="D3756" s="20"/>
      <c r="E3756" s="20"/>
      <c r="F3756" s="20"/>
      <c r="G3756" s="21"/>
    </row>
    <row r="3757" spans="1:7" x14ac:dyDescent="0.25">
      <c r="A3757" s="20"/>
      <c r="B3757" s="20"/>
      <c r="C3757" s="20"/>
      <c r="D3757" s="20"/>
      <c r="E3757" s="20"/>
      <c r="F3757" s="20"/>
      <c r="G3757" s="21"/>
    </row>
    <row r="3758" spans="1:7" x14ac:dyDescent="0.25">
      <c r="A3758" s="20"/>
      <c r="B3758" s="20"/>
      <c r="C3758" s="20"/>
      <c r="D3758" s="20"/>
      <c r="E3758" s="20"/>
      <c r="F3758" s="20"/>
      <c r="G3758" s="21"/>
    </row>
    <row r="3759" spans="1:7" x14ac:dyDescent="0.25">
      <c r="A3759" s="20"/>
      <c r="B3759" s="20"/>
      <c r="C3759" s="20"/>
      <c r="D3759" s="20"/>
      <c r="E3759" s="20"/>
      <c r="F3759" s="20"/>
      <c r="G3759" s="21"/>
    </row>
    <row r="3760" spans="1:7" x14ac:dyDescent="0.25">
      <c r="A3760" s="20"/>
      <c r="B3760" s="20"/>
      <c r="C3760" s="20"/>
      <c r="D3760" s="20"/>
      <c r="E3760" s="20"/>
      <c r="F3760" s="20"/>
      <c r="G3760" s="21"/>
    </row>
    <row r="3761" spans="1:7" x14ac:dyDescent="0.25">
      <c r="A3761" s="20"/>
      <c r="B3761" s="20"/>
      <c r="C3761" s="20"/>
      <c r="D3761" s="20"/>
      <c r="E3761" s="20"/>
      <c r="F3761" s="20"/>
      <c r="G3761" s="21"/>
    </row>
    <row r="3762" spans="1:7" x14ac:dyDescent="0.25">
      <c r="A3762" s="20"/>
      <c r="B3762" s="20"/>
      <c r="C3762" s="20"/>
      <c r="D3762" s="20"/>
      <c r="E3762" s="20"/>
      <c r="F3762" s="20"/>
      <c r="G3762" s="21"/>
    </row>
    <row r="3763" spans="1:7" x14ac:dyDescent="0.25">
      <c r="A3763" s="20"/>
      <c r="B3763" s="20"/>
      <c r="C3763" s="20"/>
      <c r="D3763" s="20"/>
      <c r="E3763" s="20"/>
      <c r="F3763" s="20"/>
      <c r="G3763" s="21"/>
    </row>
    <row r="3764" spans="1:7" x14ac:dyDescent="0.25">
      <c r="A3764" s="20"/>
      <c r="B3764" s="20"/>
      <c r="C3764" s="20"/>
      <c r="D3764" s="20"/>
      <c r="E3764" s="20"/>
      <c r="F3764" s="20"/>
      <c r="G3764" s="21"/>
    </row>
    <row r="3765" spans="1:7" x14ac:dyDescent="0.25">
      <c r="A3765" s="20"/>
      <c r="B3765" s="20"/>
      <c r="C3765" s="20"/>
      <c r="D3765" s="20"/>
      <c r="E3765" s="20"/>
      <c r="F3765" s="20"/>
      <c r="G3765" s="21"/>
    </row>
    <row r="3766" spans="1:7" x14ac:dyDescent="0.25">
      <c r="A3766" s="20"/>
      <c r="B3766" s="20"/>
      <c r="C3766" s="20"/>
      <c r="D3766" s="20"/>
      <c r="E3766" s="20"/>
      <c r="F3766" s="20"/>
      <c r="G3766" s="21"/>
    </row>
    <row r="3767" spans="1:7" x14ac:dyDescent="0.25">
      <c r="A3767" s="20"/>
      <c r="B3767" s="20"/>
      <c r="C3767" s="20"/>
      <c r="D3767" s="20"/>
      <c r="E3767" s="20"/>
      <c r="F3767" s="20"/>
      <c r="G3767" s="21"/>
    </row>
    <row r="3768" spans="1:7" x14ac:dyDescent="0.25">
      <c r="A3768" s="20"/>
      <c r="B3768" s="20"/>
      <c r="C3768" s="20"/>
      <c r="D3768" s="20"/>
      <c r="E3768" s="20"/>
      <c r="F3768" s="20"/>
      <c r="G3768" s="21"/>
    </row>
    <row r="3769" spans="1:7" x14ac:dyDescent="0.25">
      <c r="A3769" s="20"/>
      <c r="B3769" s="20"/>
      <c r="C3769" s="20"/>
      <c r="D3769" s="20"/>
      <c r="E3769" s="20"/>
      <c r="F3769" s="20"/>
      <c r="G3769" s="21"/>
    </row>
    <row r="3770" spans="1:7" x14ac:dyDescent="0.25">
      <c r="A3770" s="20"/>
      <c r="B3770" s="20"/>
      <c r="C3770" s="20"/>
      <c r="D3770" s="20"/>
      <c r="E3770" s="20"/>
      <c r="F3770" s="20"/>
      <c r="G3770" s="21"/>
    </row>
    <row r="3771" spans="1:7" x14ac:dyDescent="0.25">
      <c r="A3771" s="20"/>
      <c r="B3771" s="20"/>
      <c r="C3771" s="20"/>
      <c r="D3771" s="20"/>
      <c r="E3771" s="20"/>
      <c r="F3771" s="20"/>
      <c r="G3771" s="21"/>
    </row>
    <row r="3772" spans="1:7" x14ac:dyDescent="0.25">
      <c r="A3772" s="20"/>
      <c r="B3772" s="20"/>
      <c r="C3772" s="20"/>
      <c r="D3772" s="20"/>
      <c r="E3772" s="20"/>
      <c r="F3772" s="20"/>
      <c r="G3772" s="21"/>
    </row>
    <row r="3773" spans="1:7" x14ac:dyDescent="0.25">
      <c r="A3773" s="20"/>
      <c r="B3773" s="20"/>
      <c r="C3773" s="20"/>
      <c r="D3773" s="20"/>
      <c r="E3773" s="20"/>
      <c r="F3773" s="20"/>
      <c r="G3773" s="21"/>
    </row>
    <row r="3774" spans="1:7" x14ac:dyDescent="0.25">
      <c r="A3774" s="20"/>
      <c r="B3774" s="20"/>
      <c r="C3774" s="20"/>
      <c r="D3774" s="20"/>
      <c r="E3774" s="20"/>
      <c r="F3774" s="20"/>
      <c r="G3774" s="21"/>
    </row>
    <row r="3775" spans="1:7" x14ac:dyDescent="0.25">
      <c r="A3775" s="20"/>
      <c r="B3775" s="20"/>
      <c r="C3775" s="20"/>
      <c r="D3775" s="20"/>
      <c r="E3775" s="20"/>
      <c r="F3775" s="20"/>
      <c r="G3775" s="21"/>
    </row>
    <row r="3776" spans="1:7" x14ac:dyDescent="0.25">
      <c r="A3776" s="20"/>
      <c r="B3776" s="20"/>
      <c r="C3776" s="20"/>
      <c r="D3776" s="20"/>
      <c r="E3776" s="20"/>
      <c r="F3776" s="20"/>
      <c r="G3776" s="21"/>
    </row>
    <row r="3777" spans="1:7" x14ac:dyDescent="0.25">
      <c r="A3777" s="20"/>
      <c r="B3777" s="20"/>
      <c r="C3777" s="20"/>
      <c r="D3777" s="20"/>
      <c r="E3777" s="20"/>
      <c r="F3777" s="20"/>
      <c r="G3777" s="21"/>
    </row>
    <row r="3778" spans="1:7" x14ac:dyDescent="0.25">
      <c r="A3778" s="20"/>
      <c r="B3778" s="20"/>
      <c r="C3778" s="20"/>
      <c r="D3778" s="20"/>
      <c r="E3778" s="20"/>
      <c r="F3778" s="20"/>
      <c r="G3778" s="21"/>
    </row>
    <row r="3779" spans="1:7" x14ac:dyDescent="0.25">
      <c r="A3779" s="20"/>
      <c r="B3779" s="20"/>
      <c r="C3779" s="20"/>
      <c r="D3779" s="20"/>
      <c r="E3779" s="20"/>
      <c r="F3779" s="20"/>
      <c r="G3779" s="21"/>
    </row>
    <row r="3780" spans="1:7" x14ac:dyDescent="0.25">
      <c r="A3780" s="20"/>
      <c r="B3780" s="20"/>
      <c r="C3780" s="20"/>
      <c r="D3780" s="20"/>
      <c r="E3780" s="20"/>
      <c r="F3780" s="20"/>
      <c r="G3780" s="21"/>
    </row>
    <row r="3781" spans="1:7" x14ac:dyDescent="0.25">
      <c r="A3781" s="20"/>
      <c r="B3781" s="20"/>
      <c r="C3781" s="20"/>
      <c r="D3781" s="20"/>
      <c r="E3781" s="20"/>
      <c r="F3781" s="20"/>
      <c r="G3781" s="21"/>
    </row>
    <row r="3782" spans="1:7" x14ac:dyDescent="0.25">
      <c r="A3782" s="20"/>
      <c r="B3782" s="20"/>
      <c r="C3782" s="20"/>
      <c r="D3782" s="20"/>
      <c r="E3782" s="20"/>
      <c r="F3782" s="20"/>
      <c r="G3782" s="21"/>
    </row>
    <row r="3783" spans="1:7" x14ac:dyDescent="0.25">
      <c r="A3783" s="20"/>
      <c r="B3783" s="20"/>
      <c r="C3783" s="20"/>
      <c r="D3783" s="20"/>
      <c r="E3783" s="20"/>
      <c r="F3783" s="20"/>
      <c r="G3783" s="21"/>
    </row>
    <row r="3784" spans="1:7" x14ac:dyDescent="0.25">
      <c r="A3784" s="20"/>
      <c r="B3784" s="20"/>
      <c r="C3784" s="20"/>
      <c r="D3784" s="20"/>
      <c r="E3784" s="20"/>
      <c r="F3784" s="20"/>
      <c r="G3784" s="21"/>
    </row>
    <row r="3785" spans="1:7" x14ac:dyDescent="0.25">
      <c r="A3785" s="20"/>
      <c r="B3785" s="20"/>
      <c r="C3785" s="20"/>
      <c r="D3785" s="20"/>
      <c r="E3785" s="20"/>
      <c r="F3785" s="20"/>
      <c r="G3785" s="21"/>
    </row>
    <row r="3786" spans="1:7" x14ac:dyDescent="0.25">
      <c r="A3786" s="20"/>
      <c r="B3786" s="20"/>
      <c r="C3786" s="20"/>
      <c r="D3786" s="20"/>
      <c r="E3786" s="20"/>
      <c r="F3786" s="20"/>
      <c r="G3786" s="21"/>
    </row>
    <row r="3787" spans="1:7" x14ac:dyDescent="0.25">
      <c r="A3787" s="20"/>
      <c r="B3787" s="20"/>
      <c r="C3787" s="20"/>
      <c r="D3787" s="20"/>
      <c r="E3787" s="20"/>
      <c r="F3787" s="20"/>
      <c r="G3787" s="21"/>
    </row>
    <row r="3788" spans="1:7" x14ac:dyDescent="0.25">
      <c r="A3788" s="20"/>
      <c r="B3788" s="20"/>
      <c r="C3788" s="20"/>
      <c r="D3788" s="20"/>
      <c r="E3788" s="20"/>
      <c r="F3788" s="20"/>
      <c r="G3788" s="21"/>
    </row>
    <row r="3789" spans="1:7" x14ac:dyDescent="0.25">
      <c r="A3789" s="20"/>
      <c r="B3789" s="20"/>
      <c r="C3789" s="20"/>
      <c r="D3789" s="20"/>
      <c r="E3789" s="20"/>
      <c r="F3789" s="20"/>
      <c r="G3789" s="21"/>
    </row>
    <row r="3790" spans="1:7" x14ac:dyDescent="0.25">
      <c r="A3790" s="20"/>
      <c r="B3790" s="20"/>
      <c r="C3790" s="20"/>
      <c r="D3790" s="20"/>
      <c r="E3790" s="20"/>
      <c r="F3790" s="20"/>
      <c r="G3790" s="21"/>
    </row>
    <row r="3791" spans="1:7" x14ac:dyDescent="0.25">
      <c r="A3791" s="20"/>
      <c r="B3791" s="20"/>
      <c r="C3791" s="20"/>
      <c r="D3791" s="20"/>
      <c r="E3791" s="20"/>
      <c r="F3791" s="20"/>
      <c r="G3791" s="21"/>
    </row>
    <row r="3792" spans="1:7" x14ac:dyDescent="0.25">
      <c r="A3792" s="20"/>
      <c r="B3792" s="20"/>
      <c r="C3792" s="20"/>
      <c r="D3792" s="20"/>
      <c r="E3792" s="20"/>
      <c r="F3792" s="20"/>
      <c r="G3792" s="21"/>
    </row>
    <row r="3793" spans="1:7" x14ac:dyDescent="0.25">
      <c r="A3793" s="20"/>
      <c r="B3793" s="20"/>
      <c r="C3793" s="20"/>
      <c r="D3793" s="20"/>
      <c r="E3793" s="20"/>
      <c r="F3793" s="20"/>
      <c r="G3793" s="21"/>
    </row>
    <row r="3794" spans="1:7" x14ac:dyDescent="0.25">
      <c r="A3794" s="20"/>
      <c r="B3794" s="20"/>
      <c r="C3794" s="20"/>
      <c r="D3794" s="20"/>
      <c r="E3794" s="20"/>
      <c r="F3794" s="20"/>
      <c r="G3794" s="21"/>
    </row>
    <row r="3795" spans="1:7" x14ac:dyDescent="0.25">
      <c r="A3795" s="20"/>
      <c r="B3795" s="20"/>
      <c r="C3795" s="20"/>
      <c r="D3795" s="20"/>
      <c r="E3795" s="20"/>
      <c r="F3795" s="20"/>
      <c r="G3795" s="21"/>
    </row>
    <row r="3796" spans="1:7" x14ac:dyDescent="0.25">
      <c r="A3796" s="20"/>
      <c r="B3796" s="20"/>
      <c r="C3796" s="20"/>
      <c r="D3796" s="20"/>
      <c r="E3796" s="20"/>
      <c r="F3796" s="20"/>
      <c r="G3796" s="21"/>
    </row>
    <row r="3797" spans="1:7" x14ac:dyDescent="0.25">
      <c r="A3797" s="20"/>
      <c r="B3797" s="20"/>
      <c r="C3797" s="20"/>
      <c r="D3797" s="20"/>
      <c r="E3797" s="20"/>
      <c r="F3797" s="20"/>
      <c r="G3797" s="21"/>
    </row>
    <row r="3798" spans="1:7" x14ac:dyDescent="0.25">
      <c r="A3798" s="20"/>
      <c r="B3798" s="20"/>
      <c r="C3798" s="20"/>
      <c r="D3798" s="20"/>
      <c r="E3798" s="20"/>
      <c r="F3798" s="20"/>
      <c r="G3798" s="21"/>
    </row>
    <row r="3799" spans="1:7" x14ac:dyDescent="0.25">
      <c r="A3799" s="20"/>
      <c r="B3799" s="20"/>
      <c r="C3799" s="20"/>
      <c r="D3799" s="20"/>
      <c r="E3799" s="20"/>
      <c r="F3799" s="20"/>
      <c r="G3799" s="21"/>
    </row>
    <row r="3800" spans="1:7" x14ac:dyDescent="0.25">
      <c r="A3800" s="20"/>
      <c r="B3800" s="20"/>
      <c r="C3800" s="20"/>
      <c r="D3800" s="20"/>
      <c r="E3800" s="20"/>
      <c r="F3800" s="20"/>
      <c r="G3800" s="21"/>
    </row>
    <row r="3801" spans="1:7" x14ac:dyDescent="0.25">
      <c r="A3801" s="20"/>
      <c r="B3801" s="20"/>
      <c r="C3801" s="20"/>
      <c r="D3801" s="20"/>
      <c r="E3801" s="20"/>
      <c r="F3801" s="20"/>
      <c r="G3801" s="21"/>
    </row>
    <row r="3802" spans="1:7" x14ac:dyDescent="0.25">
      <c r="A3802" s="20"/>
      <c r="B3802" s="20"/>
      <c r="C3802" s="20"/>
      <c r="D3802" s="20"/>
      <c r="E3802" s="20"/>
      <c r="F3802" s="20"/>
      <c r="G3802" s="21"/>
    </row>
    <row r="3803" spans="1:7" x14ac:dyDescent="0.25">
      <c r="A3803" s="20"/>
      <c r="B3803" s="20"/>
      <c r="C3803" s="20"/>
      <c r="D3803" s="20"/>
      <c r="E3803" s="20"/>
      <c r="F3803" s="20"/>
      <c r="G3803" s="21"/>
    </row>
    <row r="3804" spans="1:7" x14ac:dyDescent="0.25">
      <c r="A3804" s="20"/>
      <c r="B3804" s="20"/>
      <c r="C3804" s="20"/>
      <c r="D3804" s="20"/>
      <c r="E3804" s="20"/>
      <c r="F3804" s="20"/>
      <c r="G3804" s="21"/>
    </row>
    <row r="3805" spans="1:7" x14ac:dyDescent="0.25">
      <c r="A3805" s="20"/>
      <c r="B3805" s="20"/>
      <c r="C3805" s="20"/>
      <c r="D3805" s="20"/>
      <c r="E3805" s="20"/>
      <c r="F3805" s="20"/>
      <c r="G3805" s="21"/>
    </row>
    <row r="3806" spans="1:7" x14ac:dyDescent="0.25">
      <c r="A3806" s="20"/>
      <c r="B3806" s="20"/>
      <c r="C3806" s="20"/>
      <c r="D3806" s="20"/>
      <c r="E3806" s="20"/>
      <c r="F3806" s="20"/>
      <c r="G3806" s="21"/>
    </row>
    <row r="3807" spans="1:7" x14ac:dyDescent="0.25">
      <c r="A3807" s="20"/>
      <c r="B3807" s="20"/>
      <c r="C3807" s="20"/>
      <c r="D3807" s="20"/>
      <c r="E3807" s="20"/>
      <c r="F3807" s="20"/>
      <c r="G3807" s="21"/>
    </row>
    <row r="3808" spans="1:7" x14ac:dyDescent="0.25">
      <c r="A3808" s="20"/>
      <c r="B3808" s="20"/>
      <c r="C3808" s="20"/>
      <c r="D3808" s="20"/>
      <c r="E3808" s="20"/>
      <c r="F3808" s="20"/>
      <c r="G3808" s="21"/>
    </row>
    <row r="3809" spans="1:7" x14ac:dyDescent="0.25">
      <c r="A3809" s="20"/>
      <c r="B3809" s="20"/>
      <c r="C3809" s="20"/>
      <c r="D3809" s="20"/>
      <c r="E3809" s="20"/>
      <c r="F3809" s="20"/>
      <c r="G3809" s="21"/>
    </row>
    <row r="3810" spans="1:7" x14ac:dyDescent="0.25">
      <c r="A3810" s="20"/>
      <c r="B3810" s="20"/>
      <c r="C3810" s="20"/>
      <c r="D3810" s="20"/>
      <c r="E3810" s="20"/>
      <c r="F3810" s="20"/>
      <c r="G3810" s="21"/>
    </row>
    <row r="3811" spans="1:7" x14ac:dyDescent="0.25">
      <c r="A3811" s="20"/>
      <c r="B3811" s="20"/>
      <c r="C3811" s="20"/>
      <c r="D3811" s="20"/>
      <c r="E3811" s="20"/>
      <c r="F3811" s="20"/>
      <c r="G3811" s="21"/>
    </row>
    <row r="3812" spans="1:7" x14ac:dyDescent="0.25">
      <c r="A3812" s="20"/>
      <c r="B3812" s="20"/>
      <c r="C3812" s="20"/>
      <c r="D3812" s="20"/>
      <c r="E3812" s="20"/>
      <c r="F3812" s="20"/>
      <c r="G3812" s="21"/>
    </row>
    <row r="3813" spans="1:7" x14ac:dyDescent="0.25">
      <c r="A3813" s="20"/>
      <c r="B3813" s="20"/>
      <c r="C3813" s="20"/>
      <c r="D3813" s="20"/>
      <c r="E3813" s="20"/>
      <c r="F3813" s="20"/>
      <c r="G3813" s="21"/>
    </row>
    <row r="3814" spans="1:7" x14ac:dyDescent="0.25">
      <c r="A3814" s="20"/>
      <c r="B3814" s="20"/>
      <c r="C3814" s="20"/>
      <c r="D3814" s="20"/>
      <c r="E3814" s="20"/>
      <c r="F3814" s="20"/>
      <c r="G3814" s="21"/>
    </row>
    <row r="3815" spans="1:7" x14ac:dyDescent="0.25">
      <c r="A3815" s="20"/>
      <c r="B3815" s="20"/>
      <c r="C3815" s="20"/>
      <c r="D3815" s="20"/>
      <c r="E3815" s="20"/>
      <c r="F3815" s="20"/>
      <c r="G3815" s="21"/>
    </row>
    <row r="3816" spans="1:7" x14ac:dyDescent="0.25">
      <c r="A3816" s="20"/>
      <c r="B3816" s="20"/>
      <c r="C3816" s="20"/>
      <c r="D3816" s="20"/>
      <c r="E3816" s="20"/>
      <c r="F3816" s="20"/>
      <c r="G3816" s="21"/>
    </row>
    <row r="3817" spans="1:7" x14ac:dyDescent="0.25">
      <c r="A3817" s="20"/>
      <c r="B3817" s="20"/>
      <c r="C3817" s="20"/>
      <c r="D3817" s="20"/>
      <c r="E3817" s="20"/>
      <c r="F3817" s="20"/>
      <c r="G3817" s="21"/>
    </row>
    <row r="3818" spans="1:7" x14ac:dyDescent="0.25">
      <c r="A3818" s="20"/>
      <c r="B3818" s="20"/>
      <c r="C3818" s="20"/>
      <c r="D3818" s="20"/>
      <c r="E3818" s="20"/>
      <c r="F3818" s="20"/>
      <c r="G3818" s="21"/>
    </row>
    <row r="3819" spans="1:7" x14ac:dyDescent="0.25">
      <c r="A3819" s="20"/>
      <c r="B3819" s="20"/>
      <c r="C3819" s="20"/>
      <c r="D3819" s="20"/>
      <c r="E3819" s="20"/>
      <c r="F3819" s="20"/>
      <c r="G3819" s="21"/>
    </row>
    <row r="3820" spans="1:7" x14ac:dyDescent="0.25">
      <c r="A3820" s="20"/>
      <c r="B3820" s="20"/>
      <c r="C3820" s="20"/>
      <c r="D3820" s="20"/>
      <c r="E3820" s="20"/>
      <c r="F3820" s="20"/>
      <c r="G3820" s="21"/>
    </row>
    <row r="3821" spans="1:7" x14ac:dyDescent="0.25">
      <c r="A3821" s="20"/>
      <c r="B3821" s="20"/>
      <c r="C3821" s="20"/>
      <c r="D3821" s="20"/>
      <c r="E3821" s="20"/>
      <c r="F3821" s="20"/>
      <c r="G3821" s="21"/>
    </row>
    <row r="3822" spans="1:7" x14ac:dyDescent="0.25">
      <c r="A3822" s="20"/>
      <c r="B3822" s="20"/>
      <c r="C3822" s="20"/>
      <c r="D3822" s="20"/>
      <c r="E3822" s="20"/>
      <c r="F3822" s="20"/>
      <c r="G3822" s="21"/>
    </row>
    <row r="3823" spans="1:7" x14ac:dyDescent="0.25">
      <c r="A3823" s="20"/>
      <c r="B3823" s="20"/>
      <c r="C3823" s="20"/>
      <c r="D3823" s="20"/>
      <c r="E3823" s="20"/>
      <c r="F3823" s="20"/>
      <c r="G3823" s="21"/>
    </row>
    <row r="3824" spans="1:7" x14ac:dyDescent="0.25">
      <c r="A3824" s="20"/>
      <c r="B3824" s="20"/>
      <c r="C3824" s="20"/>
      <c r="D3824" s="20"/>
      <c r="E3824" s="20"/>
      <c r="F3824" s="20"/>
      <c r="G3824" s="21"/>
    </row>
    <row r="3825" spans="1:7" x14ac:dyDescent="0.25">
      <c r="A3825" s="20"/>
      <c r="B3825" s="20"/>
      <c r="C3825" s="20"/>
      <c r="D3825" s="20"/>
      <c r="E3825" s="20"/>
      <c r="F3825" s="20"/>
      <c r="G3825" s="21"/>
    </row>
    <row r="3826" spans="1:7" x14ac:dyDescent="0.25">
      <c r="A3826" s="20"/>
      <c r="B3826" s="20"/>
      <c r="C3826" s="20"/>
      <c r="D3826" s="20"/>
      <c r="E3826" s="20"/>
      <c r="F3826" s="20"/>
      <c r="G3826" s="21"/>
    </row>
    <row r="3827" spans="1:7" x14ac:dyDescent="0.25">
      <c r="A3827" s="20"/>
      <c r="B3827" s="20"/>
      <c r="C3827" s="20"/>
      <c r="D3827" s="20"/>
      <c r="E3827" s="20"/>
      <c r="F3827" s="20"/>
      <c r="G3827" s="21"/>
    </row>
    <row r="3828" spans="1:7" x14ac:dyDescent="0.25">
      <c r="A3828" s="20"/>
      <c r="B3828" s="20"/>
      <c r="C3828" s="20"/>
      <c r="D3828" s="20"/>
      <c r="E3828" s="20"/>
      <c r="F3828" s="20"/>
      <c r="G3828" s="21"/>
    </row>
    <row r="3829" spans="1:7" x14ac:dyDescent="0.25">
      <c r="A3829" s="20"/>
      <c r="B3829" s="20"/>
      <c r="C3829" s="20"/>
      <c r="D3829" s="20"/>
      <c r="E3829" s="20"/>
      <c r="F3829" s="20"/>
      <c r="G3829" s="21"/>
    </row>
    <row r="3830" spans="1:7" x14ac:dyDescent="0.25">
      <c r="A3830" s="20"/>
      <c r="B3830" s="20"/>
      <c r="C3830" s="20"/>
      <c r="D3830" s="20"/>
      <c r="E3830" s="20"/>
      <c r="F3830" s="20"/>
      <c r="G3830" s="21"/>
    </row>
    <row r="3831" spans="1:7" x14ac:dyDescent="0.25">
      <c r="A3831" s="20"/>
      <c r="B3831" s="20"/>
      <c r="C3831" s="20"/>
      <c r="D3831" s="20"/>
      <c r="E3831" s="20"/>
      <c r="F3831" s="20"/>
      <c r="G3831" s="21"/>
    </row>
    <row r="3832" spans="1:7" x14ac:dyDescent="0.25">
      <c r="A3832" s="20"/>
      <c r="B3832" s="20"/>
      <c r="C3832" s="20"/>
      <c r="D3832" s="20"/>
      <c r="E3832" s="20"/>
      <c r="F3832" s="20"/>
      <c r="G3832" s="21"/>
    </row>
    <row r="3833" spans="1:7" x14ac:dyDescent="0.25">
      <c r="A3833" s="20"/>
      <c r="B3833" s="20"/>
      <c r="C3833" s="20"/>
      <c r="D3833" s="20"/>
      <c r="E3833" s="20"/>
      <c r="F3833" s="20"/>
      <c r="G3833" s="21"/>
    </row>
    <row r="3834" spans="1:7" x14ac:dyDescent="0.25">
      <c r="A3834" s="20"/>
      <c r="B3834" s="20"/>
      <c r="C3834" s="20"/>
      <c r="D3834" s="20"/>
      <c r="E3834" s="20"/>
      <c r="F3834" s="20"/>
      <c r="G3834" s="21"/>
    </row>
    <row r="3835" spans="1:7" x14ac:dyDescent="0.25">
      <c r="A3835" s="20"/>
      <c r="B3835" s="20"/>
      <c r="C3835" s="20"/>
      <c r="D3835" s="20"/>
      <c r="E3835" s="20"/>
      <c r="F3835" s="20"/>
      <c r="G3835" s="21"/>
    </row>
    <row r="3836" spans="1:7" x14ac:dyDescent="0.25">
      <c r="A3836" s="20"/>
      <c r="B3836" s="20"/>
      <c r="C3836" s="20"/>
      <c r="D3836" s="20"/>
      <c r="E3836" s="20"/>
      <c r="F3836" s="20"/>
      <c r="G3836" s="21"/>
    </row>
    <row r="3837" spans="1:7" x14ac:dyDescent="0.25">
      <c r="A3837" s="20"/>
      <c r="B3837" s="20"/>
      <c r="C3837" s="20"/>
      <c r="D3837" s="20"/>
      <c r="E3837" s="20"/>
      <c r="F3837" s="20"/>
      <c r="G3837" s="21"/>
    </row>
    <row r="3838" spans="1:7" x14ac:dyDescent="0.25">
      <c r="A3838" s="20"/>
      <c r="B3838" s="20"/>
      <c r="C3838" s="20"/>
      <c r="D3838" s="20"/>
      <c r="E3838" s="20"/>
      <c r="F3838" s="20"/>
      <c r="G3838" s="21"/>
    </row>
    <row r="3839" spans="1:7" x14ac:dyDescent="0.25">
      <c r="A3839" s="20"/>
      <c r="B3839" s="20"/>
      <c r="C3839" s="20"/>
      <c r="D3839" s="20"/>
      <c r="E3839" s="20"/>
      <c r="F3839" s="20"/>
      <c r="G3839" s="21"/>
    </row>
    <row r="3840" spans="1:7" x14ac:dyDescent="0.25">
      <c r="A3840" s="20"/>
      <c r="B3840" s="20"/>
      <c r="C3840" s="20"/>
      <c r="D3840" s="20"/>
      <c r="E3840" s="20"/>
      <c r="F3840" s="20"/>
      <c r="G3840" s="21"/>
    </row>
    <row r="3841" spans="1:7" x14ac:dyDescent="0.25">
      <c r="A3841" s="20"/>
      <c r="B3841" s="20"/>
      <c r="C3841" s="20"/>
      <c r="D3841" s="20"/>
      <c r="E3841" s="20"/>
      <c r="F3841" s="20"/>
      <c r="G3841" s="21"/>
    </row>
    <row r="3842" spans="1:7" x14ac:dyDescent="0.25">
      <c r="A3842" s="20"/>
      <c r="B3842" s="20"/>
      <c r="C3842" s="20"/>
      <c r="D3842" s="20"/>
      <c r="E3842" s="20"/>
      <c r="F3842" s="20"/>
      <c r="G3842" s="21"/>
    </row>
    <row r="3843" spans="1:7" x14ac:dyDescent="0.25">
      <c r="A3843" s="20"/>
      <c r="B3843" s="20"/>
      <c r="C3843" s="20"/>
      <c r="D3843" s="20"/>
      <c r="E3843" s="20"/>
      <c r="F3843" s="20"/>
      <c r="G3843" s="21"/>
    </row>
    <row r="3844" spans="1:7" x14ac:dyDescent="0.25">
      <c r="A3844" s="20"/>
      <c r="B3844" s="20"/>
      <c r="C3844" s="20"/>
      <c r="D3844" s="20"/>
      <c r="E3844" s="20"/>
      <c r="F3844" s="20"/>
      <c r="G3844" s="21"/>
    </row>
    <row r="3845" spans="1:7" x14ac:dyDescent="0.25">
      <c r="A3845" s="20"/>
      <c r="B3845" s="20"/>
      <c r="C3845" s="20"/>
      <c r="D3845" s="20"/>
      <c r="E3845" s="20"/>
      <c r="F3845" s="20"/>
      <c r="G3845" s="21"/>
    </row>
    <row r="3846" spans="1:7" x14ac:dyDescent="0.25">
      <c r="A3846" s="20"/>
      <c r="B3846" s="20"/>
      <c r="C3846" s="20"/>
      <c r="D3846" s="20"/>
      <c r="E3846" s="20"/>
      <c r="F3846" s="20"/>
      <c r="G3846" s="21"/>
    </row>
    <row r="3847" spans="1:7" x14ac:dyDescent="0.25">
      <c r="A3847" s="20"/>
      <c r="B3847" s="20"/>
      <c r="C3847" s="20"/>
      <c r="D3847" s="20"/>
      <c r="E3847" s="20"/>
      <c r="F3847" s="20"/>
      <c r="G3847" s="21"/>
    </row>
    <row r="3848" spans="1:7" x14ac:dyDescent="0.25">
      <c r="A3848" s="20"/>
      <c r="B3848" s="20"/>
      <c r="C3848" s="20"/>
      <c r="D3848" s="20"/>
      <c r="E3848" s="20"/>
      <c r="F3848" s="20"/>
      <c r="G3848" s="21"/>
    </row>
    <row r="3849" spans="1:7" x14ac:dyDescent="0.25">
      <c r="A3849" s="20"/>
      <c r="B3849" s="20"/>
      <c r="C3849" s="20"/>
      <c r="D3849" s="20"/>
      <c r="E3849" s="20"/>
      <c r="F3849" s="20"/>
      <c r="G3849" s="21"/>
    </row>
    <row r="3850" spans="1:7" x14ac:dyDescent="0.25">
      <c r="A3850" s="20"/>
      <c r="B3850" s="20"/>
      <c r="C3850" s="20"/>
      <c r="D3850" s="20"/>
      <c r="E3850" s="20"/>
      <c r="F3850" s="20"/>
      <c r="G3850" s="21"/>
    </row>
    <row r="3851" spans="1:7" x14ac:dyDescent="0.25">
      <c r="A3851" s="20"/>
      <c r="B3851" s="20"/>
      <c r="C3851" s="20"/>
      <c r="D3851" s="20"/>
      <c r="E3851" s="20"/>
      <c r="F3851" s="20"/>
      <c r="G3851" s="21"/>
    </row>
    <row r="3852" spans="1:7" x14ac:dyDescent="0.25">
      <c r="A3852" s="20"/>
      <c r="B3852" s="20"/>
      <c r="C3852" s="20"/>
      <c r="D3852" s="20"/>
      <c r="E3852" s="20"/>
      <c r="F3852" s="20"/>
      <c r="G3852" s="21"/>
    </row>
    <row r="3853" spans="1:7" x14ac:dyDescent="0.25">
      <c r="A3853" s="20"/>
      <c r="B3853" s="20"/>
      <c r="C3853" s="20"/>
      <c r="D3853" s="20"/>
      <c r="E3853" s="20"/>
      <c r="F3853" s="20"/>
      <c r="G3853" s="21"/>
    </row>
    <row r="3854" spans="1:7" x14ac:dyDescent="0.25">
      <c r="A3854" s="20"/>
      <c r="B3854" s="20"/>
      <c r="C3854" s="20"/>
      <c r="D3854" s="20"/>
      <c r="E3854" s="20"/>
      <c r="F3854" s="20"/>
      <c r="G3854" s="21"/>
    </row>
    <row r="3855" spans="1:7" x14ac:dyDescent="0.25">
      <c r="A3855" s="20"/>
      <c r="B3855" s="20"/>
      <c r="C3855" s="20"/>
      <c r="D3855" s="20"/>
      <c r="E3855" s="20"/>
      <c r="F3855" s="20"/>
      <c r="G3855" s="21"/>
    </row>
    <row r="3856" spans="1:7" x14ac:dyDescent="0.25">
      <c r="A3856" s="20"/>
      <c r="B3856" s="20"/>
      <c r="C3856" s="20"/>
      <c r="D3856" s="20"/>
      <c r="E3856" s="20"/>
      <c r="F3856" s="20"/>
      <c r="G3856" s="21"/>
    </row>
    <row r="3857" spans="1:7" x14ac:dyDescent="0.25">
      <c r="A3857" s="20"/>
      <c r="B3857" s="20"/>
      <c r="C3857" s="20"/>
      <c r="D3857" s="20"/>
      <c r="E3857" s="20"/>
      <c r="F3857" s="20"/>
      <c r="G3857" s="21"/>
    </row>
    <row r="3858" spans="1:7" x14ac:dyDescent="0.25">
      <c r="A3858" s="20"/>
      <c r="B3858" s="20"/>
      <c r="C3858" s="20"/>
      <c r="D3858" s="20"/>
      <c r="E3858" s="20"/>
      <c r="F3858" s="20"/>
      <c r="G3858" s="21"/>
    </row>
    <row r="3859" spans="1:7" x14ac:dyDescent="0.25">
      <c r="A3859" s="20"/>
      <c r="B3859" s="20"/>
      <c r="C3859" s="20"/>
      <c r="D3859" s="20"/>
      <c r="E3859" s="20"/>
      <c r="F3859" s="20"/>
      <c r="G3859" s="21"/>
    </row>
    <row r="3860" spans="1:7" x14ac:dyDescent="0.25">
      <c r="A3860" s="20"/>
      <c r="B3860" s="20"/>
      <c r="C3860" s="20"/>
      <c r="D3860" s="20"/>
      <c r="E3860" s="20"/>
      <c r="F3860" s="20"/>
      <c r="G3860" s="21"/>
    </row>
    <row r="3861" spans="1:7" x14ac:dyDescent="0.25">
      <c r="A3861" s="20"/>
      <c r="B3861" s="20"/>
      <c r="C3861" s="20"/>
      <c r="D3861" s="20"/>
      <c r="E3861" s="20"/>
      <c r="F3861" s="20"/>
      <c r="G3861" s="21"/>
    </row>
    <row r="3862" spans="1:7" x14ac:dyDescent="0.25">
      <c r="A3862" s="20"/>
      <c r="B3862" s="20"/>
      <c r="C3862" s="20"/>
      <c r="D3862" s="20"/>
      <c r="E3862" s="20"/>
      <c r="F3862" s="20"/>
      <c r="G3862" s="21"/>
    </row>
    <row r="3863" spans="1:7" x14ac:dyDescent="0.25">
      <c r="A3863" s="20"/>
      <c r="B3863" s="20"/>
      <c r="C3863" s="20"/>
      <c r="D3863" s="20"/>
      <c r="E3863" s="20"/>
      <c r="F3863" s="20"/>
      <c r="G3863" s="21"/>
    </row>
    <row r="3864" spans="1:7" x14ac:dyDescent="0.25">
      <c r="A3864" s="20"/>
      <c r="B3864" s="20"/>
      <c r="C3864" s="20"/>
      <c r="D3864" s="20"/>
      <c r="E3864" s="20"/>
      <c r="F3864" s="20"/>
      <c r="G3864" s="21"/>
    </row>
    <row r="3865" spans="1:7" x14ac:dyDescent="0.25">
      <c r="A3865" s="20"/>
      <c r="B3865" s="20"/>
      <c r="C3865" s="20"/>
      <c r="D3865" s="20"/>
      <c r="E3865" s="20"/>
      <c r="F3865" s="20"/>
      <c r="G3865" s="21"/>
    </row>
    <row r="3866" spans="1:7" x14ac:dyDescent="0.25">
      <c r="A3866" s="20"/>
      <c r="B3866" s="20"/>
      <c r="C3866" s="20"/>
      <c r="D3866" s="20"/>
      <c r="E3866" s="20"/>
      <c r="F3866" s="20"/>
      <c r="G3866" s="21"/>
    </row>
    <row r="3867" spans="1:7" x14ac:dyDescent="0.25">
      <c r="A3867" s="20"/>
      <c r="B3867" s="20"/>
      <c r="C3867" s="20"/>
      <c r="D3867" s="20"/>
      <c r="E3867" s="20"/>
      <c r="F3867" s="20"/>
      <c r="G3867" s="21"/>
    </row>
    <row r="3868" spans="1:7" x14ac:dyDescent="0.25">
      <c r="A3868" s="20"/>
      <c r="B3868" s="20"/>
      <c r="C3868" s="20"/>
      <c r="D3868" s="20"/>
      <c r="E3868" s="20"/>
      <c r="F3868" s="20"/>
      <c r="G3868" s="21"/>
    </row>
    <row r="3869" spans="1:7" x14ac:dyDescent="0.25">
      <c r="A3869" s="20"/>
      <c r="B3869" s="20"/>
      <c r="C3869" s="20"/>
      <c r="D3869" s="20"/>
      <c r="E3869" s="20"/>
      <c r="F3869" s="20"/>
      <c r="G3869" s="21"/>
    </row>
    <row r="3870" spans="1:7" x14ac:dyDescent="0.25">
      <c r="A3870" s="20"/>
      <c r="B3870" s="20"/>
      <c r="C3870" s="20"/>
      <c r="D3870" s="20"/>
      <c r="E3870" s="20"/>
      <c r="F3870" s="20"/>
      <c r="G3870" s="21"/>
    </row>
    <row r="3871" spans="1:7" x14ac:dyDescent="0.25">
      <c r="A3871" s="20"/>
      <c r="B3871" s="20"/>
      <c r="C3871" s="20"/>
      <c r="D3871" s="20"/>
      <c r="E3871" s="20"/>
      <c r="F3871" s="20"/>
      <c r="G3871" s="21"/>
    </row>
    <row r="3872" spans="1:7" x14ac:dyDescent="0.25">
      <c r="A3872" s="20"/>
      <c r="B3872" s="20"/>
      <c r="C3872" s="20"/>
      <c r="D3872" s="20"/>
      <c r="E3872" s="20"/>
      <c r="F3872" s="20"/>
      <c r="G3872" s="21"/>
    </row>
    <row r="3873" spans="1:7" x14ac:dyDescent="0.25">
      <c r="A3873" s="20"/>
      <c r="B3873" s="20"/>
      <c r="C3873" s="20"/>
      <c r="D3873" s="20"/>
      <c r="E3873" s="20"/>
      <c r="F3873" s="20"/>
      <c r="G3873" s="21"/>
    </row>
    <row r="3874" spans="1:7" x14ac:dyDescent="0.25">
      <c r="A3874" s="20"/>
      <c r="B3874" s="20"/>
      <c r="C3874" s="20"/>
      <c r="D3874" s="20"/>
      <c r="E3874" s="20"/>
      <c r="F3874" s="20"/>
      <c r="G3874" s="21"/>
    </row>
    <row r="3875" spans="1:7" x14ac:dyDescent="0.25">
      <c r="A3875" s="20"/>
      <c r="B3875" s="20"/>
      <c r="C3875" s="20"/>
      <c r="D3875" s="20"/>
      <c r="E3875" s="20"/>
      <c r="F3875" s="20"/>
      <c r="G3875" s="21"/>
    </row>
    <row r="3876" spans="1:7" x14ac:dyDescent="0.25">
      <c r="A3876" s="20"/>
      <c r="B3876" s="20"/>
      <c r="C3876" s="20"/>
      <c r="D3876" s="20"/>
      <c r="E3876" s="20"/>
      <c r="F3876" s="20"/>
      <c r="G3876" s="21"/>
    </row>
    <row r="3877" spans="1:7" x14ac:dyDescent="0.25">
      <c r="A3877" s="20"/>
      <c r="B3877" s="20"/>
      <c r="C3877" s="20"/>
      <c r="D3877" s="20"/>
      <c r="E3877" s="20"/>
      <c r="F3877" s="20"/>
      <c r="G3877" s="21"/>
    </row>
    <row r="3878" spans="1:7" x14ac:dyDescent="0.25">
      <c r="A3878" s="20"/>
      <c r="B3878" s="20"/>
      <c r="C3878" s="20"/>
      <c r="D3878" s="20"/>
      <c r="E3878" s="20"/>
      <c r="F3878" s="20"/>
      <c r="G3878" s="21"/>
    </row>
    <row r="3879" spans="1:7" x14ac:dyDescent="0.25">
      <c r="A3879" s="20"/>
      <c r="B3879" s="20"/>
      <c r="C3879" s="20"/>
      <c r="D3879" s="20"/>
      <c r="E3879" s="20"/>
      <c r="F3879" s="20"/>
      <c r="G3879" s="21"/>
    </row>
    <row r="3880" spans="1:7" x14ac:dyDescent="0.25">
      <c r="A3880" s="20"/>
      <c r="B3880" s="20"/>
      <c r="C3880" s="20"/>
      <c r="D3880" s="20"/>
      <c r="E3880" s="20"/>
      <c r="F3880" s="20"/>
      <c r="G3880" s="21"/>
    </row>
    <row r="3881" spans="1:7" x14ac:dyDescent="0.25">
      <c r="A3881" s="20"/>
      <c r="B3881" s="20"/>
      <c r="C3881" s="20"/>
      <c r="D3881" s="20"/>
      <c r="E3881" s="20"/>
      <c r="F3881" s="20"/>
      <c r="G3881" s="21"/>
    </row>
    <row r="3882" spans="1:7" x14ac:dyDescent="0.25">
      <c r="A3882" s="20"/>
      <c r="B3882" s="20"/>
      <c r="C3882" s="20"/>
      <c r="D3882" s="20"/>
      <c r="E3882" s="20"/>
      <c r="F3882" s="20"/>
      <c r="G3882" s="21"/>
    </row>
    <row r="3883" spans="1:7" x14ac:dyDescent="0.25">
      <c r="A3883" s="20"/>
      <c r="B3883" s="20"/>
      <c r="C3883" s="20"/>
      <c r="D3883" s="20"/>
      <c r="E3883" s="20"/>
      <c r="F3883" s="20"/>
      <c r="G3883" s="21"/>
    </row>
    <row r="3884" spans="1:7" x14ac:dyDescent="0.25">
      <c r="A3884" s="20"/>
      <c r="B3884" s="20"/>
      <c r="C3884" s="20"/>
      <c r="D3884" s="20"/>
      <c r="E3884" s="20"/>
      <c r="F3884" s="20"/>
      <c r="G3884" s="21"/>
    </row>
    <row r="3885" spans="1:7" x14ac:dyDescent="0.25">
      <c r="A3885" s="20"/>
      <c r="B3885" s="20"/>
      <c r="C3885" s="20"/>
      <c r="D3885" s="20"/>
      <c r="E3885" s="20"/>
      <c r="F3885" s="20"/>
      <c r="G3885" s="21"/>
    </row>
    <row r="3886" spans="1:7" x14ac:dyDescent="0.25">
      <c r="A3886" s="20"/>
      <c r="B3886" s="20"/>
      <c r="C3886" s="20"/>
      <c r="D3886" s="20"/>
      <c r="E3886" s="20"/>
      <c r="F3886" s="20"/>
      <c r="G3886" s="21"/>
    </row>
    <row r="3887" spans="1:7" x14ac:dyDescent="0.25">
      <c r="A3887" s="20"/>
      <c r="B3887" s="20"/>
      <c r="C3887" s="20"/>
      <c r="D3887" s="20"/>
      <c r="E3887" s="20"/>
      <c r="F3887" s="20"/>
      <c r="G3887" s="21"/>
    </row>
    <row r="3888" spans="1:7" x14ac:dyDescent="0.25">
      <c r="A3888" s="20"/>
      <c r="B3888" s="20"/>
      <c r="C3888" s="20"/>
      <c r="D3888" s="20"/>
      <c r="E3888" s="20"/>
      <c r="F3888" s="20"/>
      <c r="G3888" s="21"/>
    </row>
    <row r="3889" spans="1:7" x14ac:dyDescent="0.25">
      <c r="A3889" s="20"/>
      <c r="B3889" s="20"/>
      <c r="C3889" s="20"/>
      <c r="D3889" s="20"/>
      <c r="E3889" s="20"/>
      <c r="F3889" s="20"/>
      <c r="G3889" s="21"/>
    </row>
    <row r="3890" spans="1:7" x14ac:dyDescent="0.25">
      <c r="A3890" s="20"/>
      <c r="B3890" s="20"/>
      <c r="C3890" s="20"/>
      <c r="D3890" s="20"/>
      <c r="E3890" s="20"/>
      <c r="F3890" s="20"/>
      <c r="G3890" s="21"/>
    </row>
    <row r="3891" spans="1:7" x14ac:dyDescent="0.25">
      <c r="A3891" s="20"/>
      <c r="B3891" s="20"/>
      <c r="C3891" s="20"/>
      <c r="D3891" s="20"/>
      <c r="E3891" s="20"/>
      <c r="F3891" s="20"/>
      <c r="G3891" s="21"/>
    </row>
    <row r="3892" spans="1:7" x14ac:dyDescent="0.25">
      <c r="A3892" s="20"/>
      <c r="B3892" s="20"/>
      <c r="C3892" s="20"/>
      <c r="D3892" s="20"/>
      <c r="E3892" s="20"/>
      <c r="F3892" s="20"/>
      <c r="G3892" s="21"/>
    </row>
    <row r="3893" spans="1:7" x14ac:dyDescent="0.25">
      <c r="A3893" s="20"/>
      <c r="B3893" s="20"/>
      <c r="C3893" s="20"/>
      <c r="D3893" s="20"/>
      <c r="E3893" s="20"/>
      <c r="F3893" s="20"/>
      <c r="G3893" s="21"/>
    </row>
    <row r="3894" spans="1:7" x14ac:dyDescent="0.25">
      <c r="A3894" s="20"/>
      <c r="B3894" s="20"/>
      <c r="C3894" s="20"/>
      <c r="D3894" s="20"/>
      <c r="E3894" s="20"/>
      <c r="F3894" s="20"/>
      <c r="G3894" s="21"/>
    </row>
    <row r="3895" spans="1:7" x14ac:dyDescent="0.25">
      <c r="A3895" s="20"/>
      <c r="B3895" s="20"/>
      <c r="C3895" s="20"/>
      <c r="D3895" s="20"/>
      <c r="E3895" s="20"/>
      <c r="F3895" s="20"/>
      <c r="G3895" s="21"/>
    </row>
    <row r="3896" spans="1:7" x14ac:dyDescent="0.25">
      <c r="A3896" s="20"/>
      <c r="B3896" s="20"/>
      <c r="C3896" s="20"/>
      <c r="D3896" s="20"/>
      <c r="E3896" s="20"/>
      <c r="F3896" s="20"/>
      <c r="G3896" s="21"/>
    </row>
    <row r="3897" spans="1:7" x14ac:dyDescent="0.25">
      <c r="A3897" s="20"/>
      <c r="B3897" s="20"/>
      <c r="C3897" s="20"/>
      <c r="D3897" s="20"/>
      <c r="E3897" s="20"/>
      <c r="F3897" s="20"/>
      <c r="G3897" s="21"/>
    </row>
    <row r="3898" spans="1:7" x14ac:dyDescent="0.25">
      <c r="A3898" s="20"/>
      <c r="B3898" s="20"/>
      <c r="C3898" s="20"/>
      <c r="D3898" s="20"/>
      <c r="E3898" s="20"/>
      <c r="F3898" s="20"/>
      <c r="G3898" s="21"/>
    </row>
    <row r="3899" spans="1:7" x14ac:dyDescent="0.25">
      <c r="A3899" s="20"/>
      <c r="B3899" s="20"/>
      <c r="C3899" s="20"/>
      <c r="D3899" s="20"/>
      <c r="E3899" s="20"/>
      <c r="F3899" s="20"/>
      <c r="G3899" s="21"/>
    </row>
    <row r="3900" spans="1:7" x14ac:dyDescent="0.25">
      <c r="A3900" s="20"/>
      <c r="B3900" s="20"/>
      <c r="C3900" s="20"/>
      <c r="D3900" s="20"/>
      <c r="E3900" s="20"/>
      <c r="F3900" s="20"/>
      <c r="G3900" s="21"/>
    </row>
    <row r="3901" spans="1:7" x14ac:dyDescent="0.25">
      <c r="A3901" s="20"/>
      <c r="B3901" s="20"/>
      <c r="C3901" s="20"/>
      <c r="D3901" s="20"/>
      <c r="E3901" s="20"/>
      <c r="F3901" s="20"/>
      <c r="G3901" s="21"/>
    </row>
    <row r="3902" spans="1:7" x14ac:dyDescent="0.25">
      <c r="A3902" s="20"/>
      <c r="B3902" s="20"/>
      <c r="C3902" s="20"/>
      <c r="D3902" s="20"/>
      <c r="E3902" s="20"/>
      <c r="F3902" s="20"/>
      <c r="G3902" s="21"/>
    </row>
    <row r="3903" spans="1:7" x14ac:dyDescent="0.25">
      <c r="A3903" s="20"/>
      <c r="B3903" s="20"/>
      <c r="C3903" s="20"/>
      <c r="D3903" s="20"/>
      <c r="E3903" s="20"/>
      <c r="F3903" s="20"/>
      <c r="G3903" s="21"/>
    </row>
    <row r="3904" spans="1:7" x14ac:dyDescent="0.25">
      <c r="A3904" s="20"/>
      <c r="B3904" s="20"/>
      <c r="C3904" s="20"/>
      <c r="D3904" s="20"/>
      <c r="E3904" s="20"/>
      <c r="F3904" s="20"/>
      <c r="G3904" s="21"/>
    </row>
    <row r="3905" spans="1:7" x14ac:dyDescent="0.25">
      <c r="A3905" s="20"/>
      <c r="B3905" s="20"/>
      <c r="C3905" s="20"/>
      <c r="D3905" s="20"/>
      <c r="E3905" s="20"/>
      <c r="F3905" s="20"/>
      <c r="G3905" s="21"/>
    </row>
    <row r="3906" spans="1:7" x14ac:dyDescent="0.25">
      <c r="A3906" s="20"/>
      <c r="B3906" s="20"/>
      <c r="C3906" s="20"/>
      <c r="D3906" s="20"/>
      <c r="E3906" s="20"/>
      <c r="F3906" s="20"/>
      <c r="G3906" s="21"/>
    </row>
    <row r="3907" spans="1:7" x14ac:dyDescent="0.25">
      <c r="A3907" s="20"/>
      <c r="B3907" s="20"/>
      <c r="C3907" s="20"/>
      <c r="D3907" s="20"/>
      <c r="E3907" s="20"/>
      <c r="F3907" s="20"/>
      <c r="G3907" s="21"/>
    </row>
    <row r="3908" spans="1:7" x14ac:dyDescent="0.25">
      <c r="A3908" s="20"/>
      <c r="B3908" s="20"/>
      <c r="C3908" s="20"/>
      <c r="D3908" s="20"/>
      <c r="E3908" s="20"/>
      <c r="F3908" s="20"/>
      <c r="G3908" s="21"/>
    </row>
    <row r="3909" spans="1:7" x14ac:dyDescent="0.25">
      <c r="A3909" s="20"/>
      <c r="B3909" s="20"/>
      <c r="C3909" s="20"/>
      <c r="D3909" s="20"/>
      <c r="E3909" s="20"/>
      <c r="F3909" s="20"/>
      <c r="G3909" s="21"/>
    </row>
    <row r="3910" spans="1:7" x14ac:dyDescent="0.25">
      <c r="A3910" s="20"/>
      <c r="B3910" s="20"/>
      <c r="C3910" s="20"/>
      <c r="D3910" s="20"/>
      <c r="E3910" s="20"/>
      <c r="F3910" s="20"/>
      <c r="G3910" s="21"/>
    </row>
    <row r="3911" spans="1:7" x14ac:dyDescent="0.25">
      <c r="A3911" s="20"/>
      <c r="B3911" s="20"/>
      <c r="C3911" s="20"/>
      <c r="D3911" s="20"/>
      <c r="E3911" s="20"/>
      <c r="F3911" s="20"/>
      <c r="G3911" s="21"/>
    </row>
    <row r="3912" spans="1:7" x14ac:dyDescent="0.25">
      <c r="A3912" s="20"/>
      <c r="B3912" s="20"/>
      <c r="C3912" s="20"/>
      <c r="D3912" s="20"/>
      <c r="E3912" s="20"/>
      <c r="F3912" s="20"/>
      <c r="G3912" s="21"/>
    </row>
    <row r="3913" spans="1:7" x14ac:dyDescent="0.25">
      <c r="A3913" s="20"/>
      <c r="B3913" s="20"/>
      <c r="C3913" s="20"/>
      <c r="D3913" s="20"/>
      <c r="E3913" s="20"/>
      <c r="F3913" s="20"/>
      <c r="G3913" s="21"/>
    </row>
    <row r="3914" spans="1:7" x14ac:dyDescent="0.25">
      <c r="A3914" s="20"/>
      <c r="B3914" s="20"/>
      <c r="C3914" s="20"/>
      <c r="D3914" s="20"/>
      <c r="E3914" s="20"/>
      <c r="F3914" s="20"/>
      <c r="G3914" s="21"/>
    </row>
    <row r="3915" spans="1:7" x14ac:dyDescent="0.25">
      <c r="A3915" s="20"/>
      <c r="B3915" s="20"/>
      <c r="C3915" s="20"/>
      <c r="D3915" s="20"/>
      <c r="E3915" s="20"/>
      <c r="F3915" s="20"/>
      <c r="G3915" s="21"/>
    </row>
    <row r="3916" spans="1:7" x14ac:dyDescent="0.25">
      <c r="A3916" s="20"/>
      <c r="B3916" s="20"/>
      <c r="C3916" s="20"/>
      <c r="D3916" s="20"/>
      <c r="E3916" s="20"/>
      <c r="F3916" s="20"/>
      <c r="G3916" s="21"/>
    </row>
    <row r="3917" spans="1:7" x14ac:dyDescent="0.25">
      <c r="A3917" s="20"/>
      <c r="B3917" s="20"/>
      <c r="C3917" s="20"/>
      <c r="D3917" s="20"/>
      <c r="E3917" s="20"/>
      <c r="F3917" s="20"/>
      <c r="G3917" s="21"/>
    </row>
    <row r="3918" spans="1:7" x14ac:dyDescent="0.25">
      <c r="A3918" s="20"/>
      <c r="B3918" s="20"/>
      <c r="C3918" s="20"/>
      <c r="D3918" s="20"/>
      <c r="E3918" s="20"/>
      <c r="F3918" s="20"/>
      <c r="G3918" s="21"/>
    </row>
    <row r="3919" spans="1:7" x14ac:dyDescent="0.25">
      <c r="A3919" s="20"/>
      <c r="B3919" s="20"/>
      <c r="C3919" s="20"/>
      <c r="D3919" s="20"/>
      <c r="E3919" s="20"/>
      <c r="F3919" s="20"/>
      <c r="G3919" s="21"/>
    </row>
    <row r="3920" spans="1:7" x14ac:dyDescent="0.25">
      <c r="A3920" s="20"/>
      <c r="B3920" s="20"/>
      <c r="C3920" s="20"/>
      <c r="D3920" s="20"/>
      <c r="E3920" s="20"/>
      <c r="F3920" s="20"/>
      <c r="G3920" s="21"/>
    </row>
    <row r="3921" spans="1:7" x14ac:dyDescent="0.25">
      <c r="A3921" s="20"/>
      <c r="B3921" s="20"/>
      <c r="C3921" s="20"/>
      <c r="D3921" s="20"/>
      <c r="E3921" s="20"/>
      <c r="F3921" s="20"/>
      <c r="G3921" s="21"/>
    </row>
    <row r="3922" spans="1:7" x14ac:dyDescent="0.25">
      <c r="A3922" s="20"/>
      <c r="B3922" s="20"/>
      <c r="C3922" s="20"/>
      <c r="D3922" s="20"/>
      <c r="E3922" s="20"/>
      <c r="F3922" s="20"/>
      <c r="G3922" s="21"/>
    </row>
    <row r="3923" spans="1:7" x14ac:dyDescent="0.25">
      <c r="A3923" s="20"/>
      <c r="B3923" s="20"/>
      <c r="C3923" s="20"/>
      <c r="D3923" s="20"/>
      <c r="E3923" s="20"/>
      <c r="F3923" s="20"/>
      <c r="G3923" s="21"/>
    </row>
    <row r="3924" spans="1:7" x14ac:dyDescent="0.25">
      <c r="A3924" s="20"/>
      <c r="B3924" s="20"/>
      <c r="C3924" s="20"/>
      <c r="D3924" s="20"/>
      <c r="E3924" s="20"/>
      <c r="F3924" s="20"/>
      <c r="G3924" s="21"/>
    </row>
    <row r="3925" spans="1:7" x14ac:dyDescent="0.25">
      <c r="A3925" s="20"/>
      <c r="B3925" s="20"/>
      <c r="C3925" s="20"/>
      <c r="D3925" s="20"/>
      <c r="E3925" s="20"/>
      <c r="F3925" s="20"/>
      <c r="G3925" s="21"/>
    </row>
    <row r="3926" spans="1:7" x14ac:dyDescent="0.25">
      <c r="A3926" s="20"/>
      <c r="B3926" s="20"/>
      <c r="C3926" s="20"/>
      <c r="D3926" s="20"/>
      <c r="E3926" s="20"/>
      <c r="F3926" s="20"/>
      <c r="G3926" s="21"/>
    </row>
    <row r="3927" spans="1:7" x14ac:dyDescent="0.25">
      <c r="A3927" s="20"/>
      <c r="B3927" s="20"/>
      <c r="C3927" s="20"/>
      <c r="D3927" s="20"/>
      <c r="E3927" s="20"/>
      <c r="F3927" s="20"/>
      <c r="G3927" s="21"/>
    </row>
    <row r="3928" spans="1:7" x14ac:dyDescent="0.25">
      <c r="A3928" s="20"/>
      <c r="B3928" s="20"/>
      <c r="C3928" s="20"/>
      <c r="D3928" s="20"/>
      <c r="E3928" s="20"/>
      <c r="F3928" s="20"/>
      <c r="G3928" s="21"/>
    </row>
    <row r="3929" spans="1:7" x14ac:dyDescent="0.25">
      <c r="A3929" s="20"/>
      <c r="B3929" s="20"/>
      <c r="C3929" s="20"/>
      <c r="D3929" s="20"/>
      <c r="E3929" s="20"/>
      <c r="F3929" s="20"/>
      <c r="G3929" s="21"/>
    </row>
    <row r="3930" spans="1:7" x14ac:dyDescent="0.25">
      <c r="A3930" s="20"/>
      <c r="B3930" s="20"/>
      <c r="C3930" s="20"/>
      <c r="D3930" s="20"/>
      <c r="E3930" s="20"/>
      <c r="F3930" s="20"/>
      <c r="G3930" s="21"/>
    </row>
    <row r="3931" spans="1:7" x14ac:dyDescent="0.25">
      <c r="A3931" s="20"/>
      <c r="B3931" s="20"/>
      <c r="C3931" s="20"/>
      <c r="D3931" s="20"/>
      <c r="E3931" s="20"/>
      <c r="F3931" s="20"/>
      <c r="G3931" s="21"/>
    </row>
    <row r="3932" spans="1:7" x14ac:dyDescent="0.25">
      <c r="A3932" s="20"/>
      <c r="B3932" s="20"/>
      <c r="C3932" s="20"/>
      <c r="D3932" s="20"/>
      <c r="E3932" s="20"/>
      <c r="F3932" s="20"/>
      <c r="G3932" s="21"/>
    </row>
    <row r="3933" spans="1:7" x14ac:dyDescent="0.25">
      <c r="A3933" s="20"/>
      <c r="B3933" s="20"/>
      <c r="C3933" s="20"/>
      <c r="D3933" s="20"/>
      <c r="E3933" s="20"/>
      <c r="F3933" s="20"/>
      <c r="G3933" s="21"/>
    </row>
    <row r="3934" spans="1:7" x14ac:dyDescent="0.25">
      <c r="A3934" s="20"/>
      <c r="B3934" s="20"/>
      <c r="C3934" s="20"/>
      <c r="D3934" s="20"/>
      <c r="E3934" s="20"/>
      <c r="F3934" s="20"/>
      <c r="G3934" s="21"/>
    </row>
    <row r="3935" spans="1:7" x14ac:dyDescent="0.25">
      <c r="A3935" s="20"/>
      <c r="B3935" s="20"/>
      <c r="C3935" s="20"/>
      <c r="D3935" s="20"/>
      <c r="E3935" s="20"/>
      <c r="F3935" s="20"/>
      <c r="G3935" s="21"/>
    </row>
    <row r="3936" spans="1:7" x14ac:dyDescent="0.25">
      <c r="A3936" s="20"/>
      <c r="B3936" s="20"/>
      <c r="C3936" s="20"/>
      <c r="D3936" s="20"/>
      <c r="E3936" s="20"/>
      <c r="F3936" s="20"/>
      <c r="G3936" s="21"/>
    </row>
    <row r="3937" spans="1:7" x14ac:dyDescent="0.25">
      <c r="A3937" s="20"/>
      <c r="B3937" s="20"/>
      <c r="C3937" s="20"/>
      <c r="D3937" s="20"/>
      <c r="E3937" s="20"/>
      <c r="F3937" s="20"/>
      <c r="G3937" s="21"/>
    </row>
    <row r="3938" spans="1:7" x14ac:dyDescent="0.25">
      <c r="A3938" s="20"/>
      <c r="B3938" s="20"/>
      <c r="C3938" s="20"/>
      <c r="D3938" s="20"/>
      <c r="E3938" s="20"/>
      <c r="F3938" s="20"/>
      <c r="G3938" s="21"/>
    </row>
    <row r="3939" spans="1:7" x14ac:dyDescent="0.25">
      <c r="A3939" s="20"/>
      <c r="B3939" s="20"/>
      <c r="C3939" s="20"/>
      <c r="D3939" s="20"/>
      <c r="E3939" s="20"/>
      <c r="F3939" s="20"/>
      <c r="G3939" s="21"/>
    </row>
    <row r="3940" spans="1:7" x14ac:dyDescent="0.25">
      <c r="A3940" s="20"/>
      <c r="B3940" s="20"/>
      <c r="C3940" s="20"/>
      <c r="D3940" s="20"/>
      <c r="E3940" s="20"/>
      <c r="F3940" s="20"/>
      <c r="G3940" s="21"/>
    </row>
    <row r="3941" spans="1:7" x14ac:dyDescent="0.25">
      <c r="A3941" s="20"/>
      <c r="B3941" s="20"/>
      <c r="C3941" s="20"/>
      <c r="D3941" s="20"/>
      <c r="E3941" s="20"/>
      <c r="F3941" s="20"/>
      <c r="G3941" s="21"/>
    </row>
    <row r="3942" spans="1:7" x14ac:dyDescent="0.25">
      <c r="A3942" s="20"/>
      <c r="B3942" s="20"/>
      <c r="C3942" s="20"/>
      <c r="D3942" s="20"/>
      <c r="E3942" s="20"/>
      <c r="F3942" s="20"/>
      <c r="G3942" s="21"/>
    </row>
    <row r="3943" spans="1:7" x14ac:dyDescent="0.25">
      <c r="A3943" s="20"/>
      <c r="B3943" s="20"/>
      <c r="C3943" s="20"/>
      <c r="D3943" s="20"/>
      <c r="E3943" s="20"/>
      <c r="F3943" s="20"/>
      <c r="G3943" s="21"/>
    </row>
    <row r="3944" spans="1:7" x14ac:dyDescent="0.25">
      <c r="A3944" s="20"/>
      <c r="B3944" s="20"/>
      <c r="C3944" s="20"/>
      <c r="D3944" s="20"/>
      <c r="E3944" s="20"/>
      <c r="F3944" s="20"/>
      <c r="G3944" s="21"/>
    </row>
    <row r="3945" spans="1:7" x14ac:dyDescent="0.25">
      <c r="A3945" s="20"/>
      <c r="B3945" s="20"/>
      <c r="C3945" s="20"/>
      <c r="D3945" s="20"/>
      <c r="E3945" s="20"/>
      <c r="F3945" s="20"/>
      <c r="G3945" s="21"/>
    </row>
    <row r="3946" spans="1:7" x14ac:dyDescent="0.25">
      <c r="A3946" s="20"/>
      <c r="B3946" s="20"/>
      <c r="C3946" s="20"/>
      <c r="D3946" s="20"/>
      <c r="E3946" s="20"/>
      <c r="F3946" s="20"/>
      <c r="G3946" s="21"/>
    </row>
    <row r="3947" spans="1:7" x14ac:dyDescent="0.25">
      <c r="A3947" s="20"/>
      <c r="B3947" s="20"/>
      <c r="C3947" s="20"/>
      <c r="D3947" s="20"/>
      <c r="E3947" s="20"/>
      <c r="F3947" s="20"/>
      <c r="G3947" s="21"/>
    </row>
    <row r="3948" spans="1:7" x14ac:dyDescent="0.25">
      <c r="A3948" s="20"/>
      <c r="B3948" s="20"/>
      <c r="C3948" s="20"/>
      <c r="D3948" s="20"/>
      <c r="E3948" s="20"/>
      <c r="F3948" s="20"/>
      <c r="G3948" s="21"/>
    </row>
    <row r="3949" spans="1:7" x14ac:dyDescent="0.25">
      <c r="A3949" s="20"/>
      <c r="B3949" s="20"/>
      <c r="C3949" s="20"/>
      <c r="D3949" s="20"/>
      <c r="E3949" s="20"/>
      <c r="F3949" s="20"/>
      <c r="G3949" s="21"/>
    </row>
    <row r="3950" spans="1:7" x14ac:dyDescent="0.25">
      <c r="A3950" s="20"/>
      <c r="B3950" s="20"/>
      <c r="C3950" s="20"/>
      <c r="D3950" s="20"/>
      <c r="E3950" s="20"/>
      <c r="F3950" s="20"/>
      <c r="G3950" s="21"/>
    </row>
    <row r="3951" spans="1:7" x14ac:dyDescent="0.25">
      <c r="A3951" s="20"/>
      <c r="B3951" s="20"/>
      <c r="C3951" s="20"/>
      <c r="D3951" s="20"/>
      <c r="E3951" s="20"/>
      <c r="F3951" s="20"/>
      <c r="G3951" s="21"/>
    </row>
    <row r="3952" spans="1:7" x14ac:dyDescent="0.25">
      <c r="A3952" s="20"/>
      <c r="B3952" s="20"/>
      <c r="C3952" s="20"/>
      <c r="D3952" s="20"/>
      <c r="E3952" s="20"/>
      <c r="F3952" s="20"/>
      <c r="G3952" s="21"/>
    </row>
    <row r="3953" spans="1:7" x14ac:dyDescent="0.25">
      <c r="A3953" s="20"/>
      <c r="B3953" s="20"/>
      <c r="C3953" s="20"/>
      <c r="D3953" s="20"/>
      <c r="E3953" s="20"/>
      <c r="F3953" s="20"/>
      <c r="G3953" s="21"/>
    </row>
    <row r="3954" spans="1:7" x14ac:dyDescent="0.25">
      <c r="A3954" s="20"/>
      <c r="B3954" s="20"/>
      <c r="C3954" s="20"/>
      <c r="D3954" s="20"/>
      <c r="E3954" s="20"/>
      <c r="F3954" s="20"/>
      <c r="G3954" s="21"/>
    </row>
    <row r="3955" spans="1:7" x14ac:dyDescent="0.25">
      <c r="A3955" s="20"/>
      <c r="B3955" s="20"/>
      <c r="C3955" s="20"/>
      <c r="D3955" s="20"/>
      <c r="E3955" s="20"/>
      <c r="F3955" s="20"/>
      <c r="G3955" s="21"/>
    </row>
    <row r="3956" spans="1:7" x14ac:dyDescent="0.25">
      <c r="A3956" s="20"/>
      <c r="B3956" s="20"/>
      <c r="C3956" s="20"/>
      <c r="D3956" s="20"/>
      <c r="E3956" s="20"/>
      <c r="F3956" s="20"/>
      <c r="G3956" s="21"/>
    </row>
    <row r="3957" spans="1:7" x14ac:dyDescent="0.25">
      <c r="A3957" s="20"/>
      <c r="B3957" s="20"/>
      <c r="C3957" s="20"/>
      <c r="D3957" s="20"/>
      <c r="E3957" s="20"/>
      <c r="F3957" s="20"/>
      <c r="G3957" s="21"/>
    </row>
    <row r="3958" spans="1:7" x14ac:dyDescent="0.25">
      <c r="A3958" s="20"/>
      <c r="B3958" s="20"/>
      <c r="C3958" s="20"/>
      <c r="D3958" s="20"/>
      <c r="E3958" s="20"/>
      <c r="F3958" s="20"/>
      <c r="G3958" s="21"/>
    </row>
    <row r="3959" spans="1:7" x14ac:dyDescent="0.25">
      <c r="A3959" s="20"/>
      <c r="B3959" s="20"/>
      <c r="C3959" s="20"/>
      <c r="D3959" s="20"/>
      <c r="E3959" s="20"/>
      <c r="F3959" s="20"/>
      <c r="G3959" s="21"/>
    </row>
    <row r="3960" spans="1:7" x14ac:dyDescent="0.25">
      <c r="A3960" s="20"/>
      <c r="B3960" s="20"/>
      <c r="C3960" s="20"/>
      <c r="D3960" s="20"/>
      <c r="E3960" s="20"/>
      <c r="F3960" s="20"/>
      <c r="G3960" s="21"/>
    </row>
    <row r="3961" spans="1:7" x14ac:dyDescent="0.25">
      <c r="A3961" s="20"/>
      <c r="B3961" s="20"/>
      <c r="C3961" s="20"/>
      <c r="D3961" s="20"/>
      <c r="E3961" s="20"/>
      <c r="F3961" s="20"/>
      <c r="G3961" s="21"/>
    </row>
    <row r="3962" spans="1:7" x14ac:dyDescent="0.25">
      <c r="A3962" s="20"/>
      <c r="B3962" s="20"/>
      <c r="C3962" s="20"/>
      <c r="D3962" s="20"/>
      <c r="E3962" s="20"/>
      <c r="F3962" s="20"/>
      <c r="G3962" s="21"/>
    </row>
    <row r="3963" spans="1:7" x14ac:dyDescent="0.25">
      <c r="A3963" s="20"/>
      <c r="B3963" s="20"/>
      <c r="C3963" s="20"/>
      <c r="D3963" s="20"/>
      <c r="E3963" s="20"/>
      <c r="F3963" s="20"/>
      <c r="G3963" s="21"/>
    </row>
    <row r="3964" spans="1:7" x14ac:dyDescent="0.25">
      <c r="A3964" s="20"/>
      <c r="B3964" s="20"/>
      <c r="C3964" s="20"/>
      <c r="D3964" s="20"/>
      <c r="E3964" s="20"/>
      <c r="F3964" s="20"/>
      <c r="G3964" s="21"/>
    </row>
    <row r="3965" spans="1:7" x14ac:dyDescent="0.25">
      <c r="A3965" s="20"/>
      <c r="B3965" s="20"/>
      <c r="C3965" s="20"/>
      <c r="D3965" s="20"/>
      <c r="E3965" s="20"/>
      <c r="F3965" s="20"/>
      <c r="G3965" s="21"/>
    </row>
    <row r="3966" spans="1:7" x14ac:dyDescent="0.25">
      <c r="A3966" s="20"/>
      <c r="B3966" s="20"/>
      <c r="C3966" s="20"/>
      <c r="D3966" s="20"/>
      <c r="E3966" s="20"/>
      <c r="F3966" s="20"/>
      <c r="G3966" s="21"/>
    </row>
    <row r="3967" spans="1:7" x14ac:dyDescent="0.25">
      <c r="A3967" s="20"/>
      <c r="B3967" s="20"/>
      <c r="C3967" s="20"/>
      <c r="D3967" s="20"/>
      <c r="E3967" s="20"/>
      <c r="F3967" s="20"/>
      <c r="G3967" s="21"/>
    </row>
    <row r="3968" spans="1:7" x14ac:dyDescent="0.25">
      <c r="A3968" s="20"/>
      <c r="B3968" s="20"/>
      <c r="C3968" s="20"/>
      <c r="D3968" s="20"/>
      <c r="E3968" s="20"/>
      <c r="F3968" s="20"/>
      <c r="G3968" s="21"/>
    </row>
    <row r="3969" spans="1:7" x14ac:dyDescent="0.25">
      <c r="A3969" s="20"/>
      <c r="B3969" s="20"/>
      <c r="C3969" s="20"/>
      <c r="D3969" s="20"/>
      <c r="E3969" s="20"/>
      <c r="F3969" s="20"/>
      <c r="G3969" s="21"/>
    </row>
    <row r="3970" spans="1:7" x14ac:dyDescent="0.25">
      <c r="A3970" s="20"/>
      <c r="B3970" s="20"/>
      <c r="C3970" s="20"/>
      <c r="D3970" s="20"/>
      <c r="E3970" s="20"/>
      <c r="F3970" s="20"/>
      <c r="G3970" s="21"/>
    </row>
    <row r="3971" spans="1:7" x14ac:dyDescent="0.25">
      <c r="A3971" s="20"/>
      <c r="B3971" s="20"/>
      <c r="C3971" s="20"/>
      <c r="D3971" s="20"/>
      <c r="E3971" s="20"/>
      <c r="F3971" s="20"/>
      <c r="G3971" s="21"/>
    </row>
    <row r="3972" spans="1:7" x14ac:dyDescent="0.25">
      <c r="A3972" s="20"/>
      <c r="B3972" s="20"/>
      <c r="C3972" s="20"/>
      <c r="D3972" s="20"/>
      <c r="E3972" s="20"/>
      <c r="F3972" s="20"/>
      <c r="G3972" s="21"/>
    </row>
    <row r="3973" spans="1:7" x14ac:dyDescent="0.25">
      <c r="A3973" s="20"/>
      <c r="B3973" s="20"/>
      <c r="C3973" s="20"/>
      <c r="D3973" s="20"/>
      <c r="E3973" s="20"/>
      <c r="F3973" s="20"/>
      <c r="G3973" s="21"/>
    </row>
    <row r="3974" spans="1:7" x14ac:dyDescent="0.25">
      <c r="A3974" s="20"/>
      <c r="B3974" s="20"/>
      <c r="C3974" s="20"/>
      <c r="D3974" s="20"/>
      <c r="E3974" s="20"/>
      <c r="F3974" s="20"/>
      <c r="G3974" s="21"/>
    </row>
    <row r="3975" spans="1:7" x14ac:dyDescent="0.25">
      <c r="A3975" s="20"/>
      <c r="B3975" s="20"/>
      <c r="C3975" s="20"/>
      <c r="D3975" s="20"/>
      <c r="E3975" s="20"/>
      <c r="F3975" s="20"/>
      <c r="G3975" s="21"/>
    </row>
    <row r="3976" spans="1:7" x14ac:dyDescent="0.25">
      <c r="A3976" s="20"/>
      <c r="B3976" s="20"/>
      <c r="C3976" s="20"/>
      <c r="D3976" s="20"/>
      <c r="E3976" s="20"/>
      <c r="F3976" s="20"/>
      <c r="G3976" s="21"/>
    </row>
    <row r="3977" spans="1:7" x14ac:dyDescent="0.25">
      <c r="A3977" s="20"/>
      <c r="B3977" s="20"/>
      <c r="C3977" s="20"/>
      <c r="D3977" s="20"/>
      <c r="E3977" s="20"/>
      <c r="F3977" s="20"/>
      <c r="G3977" s="21"/>
    </row>
    <row r="3978" spans="1:7" x14ac:dyDescent="0.25">
      <c r="A3978" s="20"/>
      <c r="B3978" s="20"/>
      <c r="C3978" s="20"/>
      <c r="D3978" s="20"/>
      <c r="E3978" s="20"/>
      <c r="F3978" s="20"/>
      <c r="G3978" s="21"/>
    </row>
    <row r="3979" spans="1:7" x14ac:dyDescent="0.25">
      <c r="A3979" s="20"/>
      <c r="B3979" s="20"/>
      <c r="C3979" s="20"/>
      <c r="D3979" s="20"/>
      <c r="E3979" s="20"/>
      <c r="F3979" s="20"/>
      <c r="G3979" s="21"/>
    </row>
    <row r="3980" spans="1:7" x14ac:dyDescent="0.25">
      <c r="A3980" s="20"/>
      <c r="B3980" s="20"/>
      <c r="C3980" s="20"/>
      <c r="D3980" s="20"/>
      <c r="E3980" s="20"/>
      <c r="F3980" s="20"/>
      <c r="G3980" s="21"/>
    </row>
    <row r="3981" spans="1:7" x14ac:dyDescent="0.25">
      <c r="A3981" s="20"/>
      <c r="B3981" s="20"/>
      <c r="C3981" s="20"/>
      <c r="D3981" s="20"/>
      <c r="E3981" s="20"/>
      <c r="F3981" s="20"/>
      <c r="G3981" s="21"/>
    </row>
    <row r="3982" spans="1:7" x14ac:dyDescent="0.25">
      <c r="A3982" s="20"/>
      <c r="B3982" s="20"/>
      <c r="C3982" s="20"/>
      <c r="D3982" s="20"/>
      <c r="E3982" s="20"/>
      <c r="F3982" s="20"/>
      <c r="G3982" s="21"/>
    </row>
    <row r="3983" spans="1:7" x14ac:dyDescent="0.25">
      <c r="A3983" s="20"/>
      <c r="B3983" s="20"/>
      <c r="C3983" s="20"/>
      <c r="D3983" s="20"/>
      <c r="E3983" s="20"/>
      <c r="F3983" s="20"/>
      <c r="G3983" s="21"/>
    </row>
    <row r="3984" spans="1:7" x14ac:dyDescent="0.25">
      <c r="A3984" s="20"/>
      <c r="B3984" s="20"/>
      <c r="C3984" s="20"/>
      <c r="D3984" s="20"/>
      <c r="E3984" s="20"/>
      <c r="F3984" s="20"/>
      <c r="G3984" s="21"/>
    </row>
    <row r="3985" spans="1:7" x14ac:dyDescent="0.25">
      <c r="A3985" s="20"/>
      <c r="B3985" s="20"/>
      <c r="C3985" s="20"/>
      <c r="D3985" s="20"/>
      <c r="E3985" s="20"/>
      <c r="F3985" s="20"/>
      <c r="G3985" s="21"/>
    </row>
    <row r="3986" spans="1:7" x14ac:dyDescent="0.25">
      <c r="A3986" s="20"/>
      <c r="B3986" s="20"/>
      <c r="C3986" s="20"/>
      <c r="D3986" s="20"/>
      <c r="E3986" s="20"/>
      <c r="F3986" s="20"/>
      <c r="G3986" s="21"/>
    </row>
    <row r="3987" spans="1:7" x14ac:dyDescent="0.25">
      <c r="A3987" s="20"/>
      <c r="B3987" s="20"/>
      <c r="C3987" s="20"/>
      <c r="D3987" s="20"/>
      <c r="E3987" s="20"/>
      <c r="F3987" s="20"/>
      <c r="G3987" s="21"/>
    </row>
    <row r="3988" spans="1:7" x14ac:dyDescent="0.25">
      <c r="A3988" s="20"/>
      <c r="B3988" s="20"/>
      <c r="C3988" s="20"/>
      <c r="D3988" s="20"/>
      <c r="E3988" s="20"/>
      <c r="F3988" s="20"/>
      <c r="G3988" s="21"/>
    </row>
    <row r="3989" spans="1:7" x14ac:dyDescent="0.25">
      <c r="A3989" s="20"/>
      <c r="B3989" s="20"/>
      <c r="C3989" s="20"/>
      <c r="D3989" s="20"/>
      <c r="E3989" s="20"/>
      <c r="F3989" s="20"/>
      <c r="G3989" s="21"/>
    </row>
    <row r="3990" spans="1:7" x14ac:dyDescent="0.25">
      <c r="A3990" s="20"/>
      <c r="B3990" s="20"/>
      <c r="C3990" s="20"/>
      <c r="D3990" s="20"/>
      <c r="E3990" s="20"/>
      <c r="F3990" s="20"/>
      <c r="G3990" s="21"/>
    </row>
    <row r="3991" spans="1:7" x14ac:dyDescent="0.25">
      <c r="A3991" s="20"/>
      <c r="B3991" s="20"/>
      <c r="C3991" s="20"/>
      <c r="D3991" s="20"/>
      <c r="E3991" s="20"/>
      <c r="F3991" s="20"/>
      <c r="G3991" s="21"/>
    </row>
    <row r="3992" spans="1:7" x14ac:dyDescent="0.25">
      <c r="A3992" s="20"/>
      <c r="B3992" s="20"/>
      <c r="C3992" s="20"/>
      <c r="D3992" s="20"/>
      <c r="E3992" s="20"/>
      <c r="F3992" s="20"/>
      <c r="G3992" s="21"/>
    </row>
    <row r="3993" spans="1:7" x14ac:dyDescent="0.25">
      <c r="A3993" s="20"/>
      <c r="B3993" s="20"/>
      <c r="C3993" s="20"/>
      <c r="D3993" s="20"/>
      <c r="E3993" s="20"/>
      <c r="F3993" s="20"/>
      <c r="G3993" s="21"/>
    </row>
    <row r="3994" spans="1:7" x14ac:dyDescent="0.25">
      <c r="A3994" s="20"/>
      <c r="B3994" s="20"/>
      <c r="C3994" s="20"/>
      <c r="D3994" s="20"/>
      <c r="E3994" s="20"/>
      <c r="F3994" s="20"/>
      <c r="G3994" s="21"/>
    </row>
    <row r="3995" spans="1:7" x14ac:dyDescent="0.25">
      <c r="A3995" s="20"/>
      <c r="B3995" s="20"/>
      <c r="C3995" s="20"/>
      <c r="D3995" s="20"/>
      <c r="E3995" s="20"/>
      <c r="F3995" s="20"/>
      <c r="G3995" s="21"/>
    </row>
    <row r="3996" spans="1:7" x14ac:dyDescent="0.25">
      <c r="A3996" s="20"/>
      <c r="B3996" s="20"/>
      <c r="C3996" s="20"/>
      <c r="D3996" s="20"/>
      <c r="E3996" s="20"/>
      <c r="F3996" s="20"/>
      <c r="G3996" s="21"/>
    </row>
    <row r="3997" spans="1:7" x14ac:dyDescent="0.25">
      <c r="A3997" s="20"/>
      <c r="B3997" s="20"/>
      <c r="C3997" s="20"/>
      <c r="D3997" s="20"/>
      <c r="E3997" s="20"/>
      <c r="F3997" s="20"/>
      <c r="G3997" s="21"/>
    </row>
    <row r="3998" spans="1:7" x14ac:dyDescent="0.25">
      <c r="A3998" s="20"/>
      <c r="B3998" s="20"/>
      <c r="C3998" s="20"/>
      <c r="D3998" s="20"/>
      <c r="E3998" s="20"/>
      <c r="F3998" s="20"/>
      <c r="G3998" s="21"/>
    </row>
    <row r="3999" spans="1:7" x14ac:dyDescent="0.25">
      <c r="A3999" s="20"/>
      <c r="B3999" s="20"/>
      <c r="C3999" s="20"/>
      <c r="D3999" s="20"/>
      <c r="E3999" s="20"/>
      <c r="F3999" s="20"/>
      <c r="G3999" s="21"/>
    </row>
    <row r="4000" spans="1:7" x14ac:dyDescent="0.25">
      <c r="A4000" s="20"/>
      <c r="B4000" s="20"/>
      <c r="C4000" s="20"/>
      <c r="D4000" s="20"/>
      <c r="E4000" s="20"/>
      <c r="F4000" s="20"/>
      <c r="G4000" s="21"/>
    </row>
    <row r="4001" spans="1:7" x14ac:dyDescent="0.25">
      <c r="A4001" s="20"/>
      <c r="B4001" s="20"/>
      <c r="C4001" s="20"/>
      <c r="D4001" s="20"/>
      <c r="E4001" s="20"/>
      <c r="F4001" s="20"/>
      <c r="G4001" s="21"/>
    </row>
    <row r="4002" spans="1:7" x14ac:dyDescent="0.25">
      <c r="A4002" s="20"/>
      <c r="B4002" s="20"/>
      <c r="C4002" s="20"/>
      <c r="D4002" s="20"/>
      <c r="E4002" s="20"/>
      <c r="F4002" s="20"/>
      <c r="G4002" s="21"/>
    </row>
    <row r="4003" spans="1:7" x14ac:dyDescent="0.25">
      <c r="A4003" s="20"/>
      <c r="B4003" s="20"/>
      <c r="C4003" s="20"/>
      <c r="D4003" s="20"/>
      <c r="E4003" s="20"/>
      <c r="F4003" s="20"/>
      <c r="G4003" s="21"/>
    </row>
    <row r="4004" spans="1:7" x14ac:dyDescent="0.25">
      <c r="A4004" s="20"/>
      <c r="B4004" s="20"/>
      <c r="C4004" s="20"/>
      <c r="D4004" s="20"/>
      <c r="E4004" s="20"/>
      <c r="F4004" s="20"/>
      <c r="G4004" s="21"/>
    </row>
    <row r="4005" spans="1:7" x14ac:dyDescent="0.25">
      <c r="A4005" s="20"/>
      <c r="B4005" s="20"/>
      <c r="C4005" s="20"/>
      <c r="D4005" s="20"/>
      <c r="E4005" s="20"/>
      <c r="F4005" s="20"/>
      <c r="G4005" s="21"/>
    </row>
    <row r="4006" spans="1:7" x14ac:dyDescent="0.25">
      <c r="A4006" s="20"/>
      <c r="B4006" s="20"/>
      <c r="C4006" s="20"/>
      <c r="D4006" s="20"/>
      <c r="E4006" s="20"/>
      <c r="F4006" s="20"/>
      <c r="G4006" s="21"/>
    </row>
    <row r="4007" spans="1:7" x14ac:dyDescent="0.25">
      <c r="A4007" s="20"/>
      <c r="B4007" s="20"/>
      <c r="C4007" s="20"/>
      <c r="D4007" s="20"/>
      <c r="E4007" s="20"/>
      <c r="F4007" s="20"/>
      <c r="G4007" s="21"/>
    </row>
    <row r="4008" spans="1:7" x14ac:dyDescent="0.25">
      <c r="A4008" s="20"/>
      <c r="B4008" s="20"/>
      <c r="C4008" s="20"/>
      <c r="D4008" s="20"/>
      <c r="E4008" s="20"/>
      <c r="F4008" s="20"/>
      <c r="G4008" s="21"/>
    </row>
    <row r="4009" spans="1:7" x14ac:dyDescent="0.25">
      <c r="A4009" s="20"/>
      <c r="B4009" s="20"/>
      <c r="C4009" s="20"/>
      <c r="D4009" s="20"/>
      <c r="E4009" s="20"/>
      <c r="F4009" s="20"/>
      <c r="G4009" s="21"/>
    </row>
    <row r="4010" spans="1:7" x14ac:dyDescent="0.25">
      <c r="A4010" s="20"/>
      <c r="B4010" s="20"/>
      <c r="C4010" s="20"/>
      <c r="D4010" s="20"/>
      <c r="E4010" s="20"/>
      <c r="F4010" s="20"/>
      <c r="G4010" s="21"/>
    </row>
    <row r="4011" spans="1:7" x14ac:dyDescent="0.25">
      <c r="A4011" s="20"/>
      <c r="B4011" s="20"/>
      <c r="C4011" s="20"/>
      <c r="D4011" s="20"/>
      <c r="E4011" s="20"/>
      <c r="F4011" s="20"/>
      <c r="G4011" s="21"/>
    </row>
    <row r="4012" spans="1:7" x14ac:dyDescent="0.25">
      <c r="A4012" s="20"/>
      <c r="B4012" s="20"/>
      <c r="C4012" s="20"/>
      <c r="D4012" s="20"/>
      <c r="E4012" s="20"/>
      <c r="F4012" s="20"/>
      <c r="G4012" s="21"/>
    </row>
    <row r="4013" spans="1:7" x14ac:dyDescent="0.25">
      <c r="A4013" s="20"/>
      <c r="B4013" s="20"/>
      <c r="C4013" s="20"/>
      <c r="D4013" s="20"/>
      <c r="E4013" s="20"/>
      <c r="F4013" s="20"/>
      <c r="G4013" s="21"/>
    </row>
    <row r="4014" spans="1:7" x14ac:dyDescent="0.25">
      <c r="A4014" s="20"/>
      <c r="B4014" s="20"/>
      <c r="C4014" s="20"/>
      <c r="D4014" s="20"/>
      <c r="E4014" s="20"/>
      <c r="F4014" s="20"/>
      <c r="G4014" s="21"/>
    </row>
    <row r="4015" spans="1:7" x14ac:dyDescent="0.25">
      <c r="A4015" s="20"/>
      <c r="B4015" s="20"/>
      <c r="C4015" s="20"/>
      <c r="D4015" s="20"/>
      <c r="E4015" s="20"/>
      <c r="F4015" s="20"/>
      <c r="G4015" s="21"/>
    </row>
    <row r="4016" spans="1:7" x14ac:dyDescent="0.25">
      <c r="A4016" s="20"/>
      <c r="B4016" s="20"/>
      <c r="C4016" s="20"/>
      <c r="D4016" s="20"/>
      <c r="E4016" s="20"/>
      <c r="F4016" s="20"/>
      <c r="G4016" s="21"/>
    </row>
    <row r="4017" spans="1:7" x14ac:dyDescent="0.25">
      <c r="A4017" s="20"/>
      <c r="B4017" s="20"/>
      <c r="C4017" s="20"/>
      <c r="D4017" s="20"/>
      <c r="E4017" s="20"/>
      <c r="F4017" s="20"/>
      <c r="G4017" s="21"/>
    </row>
    <row r="4018" spans="1:7" x14ac:dyDescent="0.25">
      <c r="A4018" s="20"/>
      <c r="B4018" s="20"/>
      <c r="C4018" s="20"/>
      <c r="D4018" s="20"/>
      <c r="E4018" s="20"/>
      <c r="F4018" s="20"/>
      <c r="G4018" s="21"/>
    </row>
    <row r="4019" spans="1:7" x14ac:dyDescent="0.25">
      <c r="A4019" s="20"/>
      <c r="B4019" s="20"/>
      <c r="C4019" s="20"/>
      <c r="D4019" s="20"/>
      <c r="E4019" s="20"/>
      <c r="F4019" s="20"/>
      <c r="G4019" s="21"/>
    </row>
    <row r="4020" spans="1:7" x14ac:dyDescent="0.25">
      <c r="A4020" s="20"/>
      <c r="B4020" s="20"/>
      <c r="C4020" s="20"/>
      <c r="D4020" s="20"/>
      <c r="E4020" s="20"/>
      <c r="F4020" s="20"/>
      <c r="G4020" s="21"/>
    </row>
    <row r="4021" spans="1:7" x14ac:dyDescent="0.25">
      <c r="A4021" s="20"/>
      <c r="B4021" s="20"/>
      <c r="C4021" s="20"/>
      <c r="D4021" s="20"/>
      <c r="E4021" s="20"/>
      <c r="F4021" s="20"/>
      <c r="G4021" s="21"/>
    </row>
    <row r="4022" spans="1:7" x14ac:dyDescent="0.25">
      <c r="A4022" s="20"/>
      <c r="B4022" s="20"/>
      <c r="C4022" s="20"/>
      <c r="D4022" s="20"/>
      <c r="E4022" s="20"/>
      <c r="F4022" s="20"/>
      <c r="G4022" s="21"/>
    </row>
    <row r="4023" spans="1:7" x14ac:dyDescent="0.25">
      <c r="A4023" s="20"/>
      <c r="B4023" s="20"/>
      <c r="C4023" s="20"/>
      <c r="D4023" s="20"/>
      <c r="E4023" s="20"/>
      <c r="F4023" s="20"/>
      <c r="G4023" s="21"/>
    </row>
    <row r="4024" spans="1:7" x14ac:dyDescent="0.25">
      <c r="A4024" s="20"/>
      <c r="B4024" s="20"/>
      <c r="C4024" s="20"/>
      <c r="D4024" s="20"/>
      <c r="E4024" s="20"/>
      <c r="F4024" s="20"/>
      <c r="G4024" s="21"/>
    </row>
    <row r="4025" spans="1:7" x14ac:dyDescent="0.25">
      <c r="A4025" s="20"/>
      <c r="B4025" s="20"/>
      <c r="C4025" s="20"/>
      <c r="D4025" s="20"/>
      <c r="E4025" s="20"/>
      <c r="F4025" s="20"/>
      <c r="G4025" s="21"/>
    </row>
    <row r="4026" spans="1:7" x14ac:dyDescent="0.25">
      <c r="A4026" s="20"/>
      <c r="B4026" s="20"/>
      <c r="C4026" s="20"/>
      <c r="D4026" s="20"/>
      <c r="E4026" s="20"/>
      <c r="F4026" s="20"/>
      <c r="G4026" s="21"/>
    </row>
    <row r="4027" spans="1:7" x14ac:dyDescent="0.25">
      <c r="A4027" s="20"/>
      <c r="B4027" s="20"/>
      <c r="C4027" s="20"/>
      <c r="D4027" s="20"/>
      <c r="E4027" s="20"/>
      <c r="F4027" s="20"/>
      <c r="G4027" s="21"/>
    </row>
    <row r="4028" spans="1:7" x14ac:dyDescent="0.25">
      <c r="A4028" s="20"/>
      <c r="B4028" s="20"/>
      <c r="C4028" s="20"/>
      <c r="D4028" s="20"/>
      <c r="E4028" s="20"/>
      <c r="F4028" s="20"/>
      <c r="G4028" s="21"/>
    </row>
    <row r="4029" spans="1:7" x14ac:dyDescent="0.25">
      <c r="A4029" s="20"/>
      <c r="B4029" s="20"/>
      <c r="C4029" s="20"/>
      <c r="D4029" s="20"/>
      <c r="E4029" s="20"/>
      <c r="F4029" s="20"/>
      <c r="G4029" s="21"/>
    </row>
    <row r="4030" spans="1:7" x14ac:dyDescent="0.25">
      <c r="A4030" s="20"/>
      <c r="B4030" s="20"/>
      <c r="C4030" s="20"/>
      <c r="D4030" s="20"/>
      <c r="E4030" s="20"/>
      <c r="F4030" s="20"/>
      <c r="G4030" s="21"/>
    </row>
    <row r="4031" spans="1:7" x14ac:dyDescent="0.25">
      <c r="A4031" s="20"/>
      <c r="B4031" s="20"/>
      <c r="C4031" s="20"/>
      <c r="D4031" s="20"/>
      <c r="E4031" s="20"/>
      <c r="F4031" s="20"/>
      <c r="G4031" s="21"/>
    </row>
    <row r="4032" spans="1:7" x14ac:dyDescent="0.25">
      <c r="A4032" s="20"/>
      <c r="B4032" s="20"/>
      <c r="C4032" s="20"/>
      <c r="D4032" s="20"/>
      <c r="E4032" s="20"/>
      <c r="F4032" s="20"/>
      <c r="G4032" s="21"/>
    </row>
    <row r="4033" spans="1:7" x14ac:dyDescent="0.25">
      <c r="A4033" s="20"/>
      <c r="B4033" s="20"/>
      <c r="C4033" s="20"/>
      <c r="D4033" s="20"/>
      <c r="E4033" s="20"/>
      <c r="F4033" s="20"/>
      <c r="G4033" s="21"/>
    </row>
    <row r="4034" spans="1:7" x14ac:dyDescent="0.25">
      <c r="A4034" s="20"/>
      <c r="B4034" s="20"/>
      <c r="C4034" s="20"/>
      <c r="D4034" s="20"/>
      <c r="E4034" s="20"/>
      <c r="F4034" s="20"/>
      <c r="G4034" s="21"/>
    </row>
    <row r="4035" spans="1:7" x14ac:dyDescent="0.25">
      <c r="A4035" s="20"/>
      <c r="B4035" s="20"/>
      <c r="C4035" s="20"/>
      <c r="D4035" s="20"/>
      <c r="E4035" s="20"/>
      <c r="F4035" s="20"/>
      <c r="G4035" s="21"/>
    </row>
    <row r="4036" spans="1:7" x14ac:dyDescent="0.25">
      <c r="A4036" s="20"/>
      <c r="B4036" s="20"/>
      <c r="C4036" s="20"/>
      <c r="D4036" s="20"/>
      <c r="E4036" s="20"/>
      <c r="F4036" s="20"/>
      <c r="G4036" s="21"/>
    </row>
    <row r="4037" spans="1:7" x14ac:dyDescent="0.25">
      <c r="A4037" s="20"/>
      <c r="B4037" s="20"/>
      <c r="C4037" s="20"/>
      <c r="D4037" s="20"/>
      <c r="E4037" s="20"/>
      <c r="F4037" s="20"/>
      <c r="G4037" s="21"/>
    </row>
    <row r="4038" spans="1:7" x14ac:dyDescent="0.25">
      <c r="A4038" s="20"/>
      <c r="B4038" s="20"/>
      <c r="C4038" s="20"/>
      <c r="D4038" s="20"/>
      <c r="E4038" s="20"/>
      <c r="F4038" s="20"/>
      <c r="G4038" s="21"/>
    </row>
    <row r="4039" spans="1:7" x14ac:dyDescent="0.25">
      <c r="A4039" s="20"/>
      <c r="B4039" s="20"/>
      <c r="C4039" s="20"/>
      <c r="D4039" s="20"/>
      <c r="E4039" s="20"/>
      <c r="F4039" s="20"/>
      <c r="G4039" s="21"/>
    </row>
    <row r="4040" spans="1:7" x14ac:dyDescent="0.25">
      <c r="A4040" s="20"/>
      <c r="B4040" s="20"/>
      <c r="C4040" s="20"/>
      <c r="D4040" s="20"/>
      <c r="E4040" s="20"/>
      <c r="F4040" s="20"/>
      <c r="G4040" s="21"/>
    </row>
    <row r="4041" spans="1:7" x14ac:dyDescent="0.25">
      <c r="A4041" s="20"/>
      <c r="B4041" s="20"/>
      <c r="C4041" s="20"/>
      <c r="D4041" s="20"/>
      <c r="E4041" s="20"/>
      <c r="F4041" s="20"/>
      <c r="G4041" s="21"/>
    </row>
    <row r="4042" spans="1:7" x14ac:dyDescent="0.25">
      <c r="A4042" s="20"/>
      <c r="B4042" s="20"/>
      <c r="C4042" s="20"/>
      <c r="D4042" s="20"/>
      <c r="E4042" s="20"/>
      <c r="F4042" s="20"/>
      <c r="G4042" s="21"/>
    </row>
    <row r="4043" spans="1:7" x14ac:dyDescent="0.25">
      <c r="A4043" s="20"/>
      <c r="B4043" s="20"/>
      <c r="C4043" s="20"/>
      <c r="D4043" s="20"/>
      <c r="E4043" s="20"/>
      <c r="F4043" s="20"/>
      <c r="G4043" s="21"/>
    </row>
    <row r="4044" spans="1:7" x14ac:dyDescent="0.25">
      <c r="A4044" s="20"/>
      <c r="B4044" s="20"/>
      <c r="C4044" s="20"/>
      <c r="D4044" s="20"/>
      <c r="E4044" s="20"/>
      <c r="F4044" s="20"/>
      <c r="G4044" s="21"/>
    </row>
    <row r="4045" spans="1:7" x14ac:dyDescent="0.25">
      <c r="A4045" s="20"/>
      <c r="B4045" s="20"/>
      <c r="C4045" s="20"/>
      <c r="D4045" s="20"/>
      <c r="E4045" s="20"/>
      <c r="F4045" s="20"/>
      <c r="G4045" s="21"/>
    </row>
    <row r="4046" spans="1:7" x14ac:dyDescent="0.25">
      <c r="A4046" s="20"/>
      <c r="B4046" s="20"/>
      <c r="C4046" s="20"/>
      <c r="D4046" s="20"/>
      <c r="E4046" s="20"/>
      <c r="F4046" s="20"/>
      <c r="G4046" s="21"/>
    </row>
    <row r="4047" spans="1:7" x14ac:dyDescent="0.25">
      <c r="A4047" s="20"/>
      <c r="B4047" s="20"/>
      <c r="C4047" s="20"/>
      <c r="D4047" s="20"/>
      <c r="E4047" s="20"/>
      <c r="F4047" s="20"/>
      <c r="G4047" s="21"/>
    </row>
    <row r="4048" spans="1:7" x14ac:dyDescent="0.25">
      <c r="A4048" s="20"/>
      <c r="B4048" s="20"/>
      <c r="C4048" s="20"/>
      <c r="D4048" s="20"/>
      <c r="E4048" s="20"/>
      <c r="F4048" s="20"/>
      <c r="G4048" s="21"/>
    </row>
    <row r="4049" spans="1:7" x14ac:dyDescent="0.25">
      <c r="A4049" s="20"/>
      <c r="B4049" s="20"/>
      <c r="C4049" s="20"/>
      <c r="D4049" s="20"/>
      <c r="E4049" s="20"/>
      <c r="F4049" s="20"/>
      <c r="G4049" s="21"/>
    </row>
    <row r="4050" spans="1:7" x14ac:dyDescent="0.25">
      <c r="A4050" s="20"/>
      <c r="B4050" s="20"/>
      <c r="C4050" s="20"/>
      <c r="D4050" s="20"/>
      <c r="E4050" s="20"/>
      <c r="F4050" s="20"/>
      <c r="G4050" s="21"/>
    </row>
    <row r="4051" spans="1:7" x14ac:dyDescent="0.25">
      <c r="A4051" s="20"/>
      <c r="B4051" s="20"/>
      <c r="C4051" s="20"/>
      <c r="D4051" s="20"/>
      <c r="E4051" s="20"/>
      <c r="F4051" s="20"/>
      <c r="G4051" s="21"/>
    </row>
    <row r="4052" spans="1:7" x14ac:dyDescent="0.25">
      <c r="A4052" s="20"/>
      <c r="B4052" s="20"/>
      <c r="C4052" s="20"/>
      <c r="D4052" s="20"/>
      <c r="E4052" s="20"/>
      <c r="F4052" s="20"/>
      <c r="G4052" s="21"/>
    </row>
    <row r="4053" spans="1:7" x14ac:dyDescent="0.25">
      <c r="A4053" s="20"/>
      <c r="B4053" s="20"/>
      <c r="C4053" s="20"/>
      <c r="D4053" s="20"/>
      <c r="E4053" s="20"/>
      <c r="F4053" s="20"/>
      <c r="G4053" s="21"/>
    </row>
    <row r="4054" spans="1:7" x14ac:dyDescent="0.25">
      <c r="A4054" s="20"/>
      <c r="B4054" s="20"/>
      <c r="C4054" s="20"/>
      <c r="D4054" s="20"/>
      <c r="E4054" s="20"/>
      <c r="F4054" s="20"/>
      <c r="G4054" s="21"/>
    </row>
    <row r="4055" spans="1:7" x14ac:dyDescent="0.25">
      <c r="A4055" s="20"/>
      <c r="B4055" s="20"/>
      <c r="C4055" s="20"/>
      <c r="D4055" s="20"/>
      <c r="E4055" s="20"/>
      <c r="F4055" s="20"/>
      <c r="G4055" s="21"/>
    </row>
    <row r="4056" spans="1:7" x14ac:dyDescent="0.25">
      <c r="A4056" s="20"/>
      <c r="B4056" s="20"/>
      <c r="C4056" s="20"/>
      <c r="D4056" s="20"/>
      <c r="E4056" s="20"/>
      <c r="F4056" s="20"/>
      <c r="G4056" s="21"/>
    </row>
    <row r="4057" spans="1:7" x14ac:dyDescent="0.25">
      <c r="A4057" s="20"/>
      <c r="B4057" s="20"/>
      <c r="C4057" s="20"/>
      <c r="D4057" s="20"/>
      <c r="E4057" s="20"/>
      <c r="F4057" s="20"/>
      <c r="G4057" s="21"/>
    </row>
    <row r="4058" spans="1:7" x14ac:dyDescent="0.25">
      <c r="A4058" s="20"/>
      <c r="B4058" s="20"/>
      <c r="C4058" s="20"/>
      <c r="D4058" s="20"/>
      <c r="E4058" s="20"/>
      <c r="F4058" s="20"/>
      <c r="G4058" s="21"/>
    </row>
    <row r="4059" spans="1:7" x14ac:dyDescent="0.25">
      <c r="A4059" s="20"/>
      <c r="B4059" s="20"/>
      <c r="C4059" s="20"/>
      <c r="D4059" s="20"/>
      <c r="E4059" s="20"/>
      <c r="F4059" s="20"/>
      <c r="G4059" s="21"/>
    </row>
    <row r="4060" spans="1:7" x14ac:dyDescent="0.25">
      <c r="A4060" s="20"/>
      <c r="B4060" s="20"/>
      <c r="C4060" s="20"/>
      <c r="D4060" s="20"/>
      <c r="E4060" s="20"/>
      <c r="F4060" s="20"/>
      <c r="G4060" s="21"/>
    </row>
    <row r="4061" spans="1:7" x14ac:dyDescent="0.25">
      <c r="A4061" s="20"/>
      <c r="B4061" s="20"/>
      <c r="C4061" s="20"/>
      <c r="D4061" s="20"/>
      <c r="E4061" s="20"/>
      <c r="F4061" s="20"/>
      <c r="G4061" s="21"/>
    </row>
    <row r="4062" spans="1:7" x14ac:dyDescent="0.25">
      <c r="A4062" s="20"/>
      <c r="B4062" s="20"/>
      <c r="C4062" s="20"/>
      <c r="D4062" s="20"/>
      <c r="E4062" s="20"/>
      <c r="F4062" s="20"/>
      <c r="G4062" s="21"/>
    </row>
    <row r="4063" spans="1:7" x14ac:dyDescent="0.25">
      <c r="A4063" s="20"/>
      <c r="B4063" s="20"/>
      <c r="C4063" s="20"/>
      <c r="D4063" s="20"/>
      <c r="E4063" s="20"/>
      <c r="F4063" s="20"/>
      <c r="G4063" s="21"/>
    </row>
    <row r="4064" spans="1:7" x14ac:dyDescent="0.25">
      <c r="A4064" s="20"/>
      <c r="B4064" s="20"/>
      <c r="C4064" s="20"/>
      <c r="D4064" s="20"/>
      <c r="E4064" s="20"/>
      <c r="F4064" s="20"/>
      <c r="G4064" s="21"/>
    </row>
    <row r="4065" spans="1:7" x14ac:dyDescent="0.25">
      <c r="A4065" s="20"/>
      <c r="B4065" s="20"/>
      <c r="C4065" s="20"/>
      <c r="D4065" s="20"/>
      <c r="E4065" s="20"/>
      <c r="F4065" s="20"/>
      <c r="G4065" s="21"/>
    </row>
    <row r="4066" spans="1:7" x14ac:dyDescent="0.25">
      <c r="A4066" s="20"/>
      <c r="B4066" s="20"/>
      <c r="C4066" s="20"/>
      <c r="D4066" s="20"/>
      <c r="E4066" s="20"/>
      <c r="F4066" s="20"/>
      <c r="G4066" s="21"/>
    </row>
    <row r="4067" spans="1:7" x14ac:dyDescent="0.25">
      <c r="A4067" s="20"/>
      <c r="B4067" s="20"/>
      <c r="C4067" s="20"/>
      <c r="D4067" s="20"/>
      <c r="E4067" s="20"/>
      <c r="F4067" s="20"/>
      <c r="G4067" s="21"/>
    </row>
    <row r="4068" spans="1:7" x14ac:dyDescent="0.25">
      <c r="A4068" s="20"/>
      <c r="B4068" s="20"/>
      <c r="C4068" s="20"/>
      <c r="D4068" s="20"/>
      <c r="E4068" s="20"/>
      <c r="F4068" s="20"/>
      <c r="G4068" s="21"/>
    </row>
    <row r="4069" spans="1:7" x14ac:dyDescent="0.25">
      <c r="A4069" s="20"/>
      <c r="B4069" s="20"/>
      <c r="C4069" s="20"/>
      <c r="D4069" s="20"/>
      <c r="E4069" s="20"/>
      <c r="F4069" s="20"/>
      <c r="G4069" s="21"/>
    </row>
    <row r="4070" spans="1:7" x14ac:dyDescent="0.25">
      <c r="A4070" s="20"/>
      <c r="B4070" s="20"/>
      <c r="C4070" s="20"/>
      <c r="D4070" s="20"/>
      <c r="E4070" s="20"/>
      <c r="F4070" s="20"/>
      <c r="G4070" s="21"/>
    </row>
    <row r="4071" spans="1:7" x14ac:dyDescent="0.25">
      <c r="A4071" s="20"/>
      <c r="B4071" s="20"/>
      <c r="C4071" s="20"/>
      <c r="D4071" s="20"/>
      <c r="E4071" s="20"/>
      <c r="F4071" s="20"/>
      <c r="G4071" s="21"/>
    </row>
    <row r="4072" spans="1:7" x14ac:dyDescent="0.25">
      <c r="A4072" s="20"/>
      <c r="B4072" s="20"/>
      <c r="C4072" s="20"/>
      <c r="D4072" s="20"/>
      <c r="E4072" s="20"/>
      <c r="F4072" s="20"/>
      <c r="G4072" s="21"/>
    </row>
    <row r="4073" spans="1:7" x14ac:dyDescent="0.25">
      <c r="A4073" s="20"/>
      <c r="B4073" s="20"/>
      <c r="C4073" s="20"/>
      <c r="D4073" s="20"/>
      <c r="E4073" s="20"/>
      <c r="F4073" s="20"/>
      <c r="G4073" s="21"/>
    </row>
    <row r="4074" spans="1:7" x14ac:dyDescent="0.25">
      <c r="A4074" s="20"/>
      <c r="B4074" s="20"/>
      <c r="C4074" s="20"/>
      <c r="D4074" s="20"/>
      <c r="E4074" s="20"/>
      <c r="F4074" s="20"/>
      <c r="G4074" s="21"/>
    </row>
    <row r="4075" spans="1:7" x14ac:dyDescent="0.25">
      <c r="A4075" s="20"/>
      <c r="B4075" s="20"/>
      <c r="C4075" s="20"/>
      <c r="D4075" s="20"/>
      <c r="E4075" s="20"/>
      <c r="F4075" s="20"/>
      <c r="G4075" s="21"/>
    </row>
    <row r="4076" spans="1:7" x14ac:dyDescent="0.25">
      <c r="A4076" s="20"/>
      <c r="B4076" s="20"/>
      <c r="C4076" s="20"/>
      <c r="D4076" s="20"/>
      <c r="E4076" s="20"/>
      <c r="F4076" s="20"/>
      <c r="G4076" s="21"/>
    </row>
    <row r="4077" spans="1:7" x14ac:dyDescent="0.25">
      <c r="A4077" s="20"/>
      <c r="B4077" s="20"/>
      <c r="C4077" s="20"/>
      <c r="D4077" s="20"/>
      <c r="E4077" s="20"/>
      <c r="F4077" s="20"/>
      <c r="G4077" s="21"/>
    </row>
    <row r="4078" spans="1:7" x14ac:dyDescent="0.25">
      <c r="A4078" s="20"/>
      <c r="B4078" s="20"/>
      <c r="C4078" s="20"/>
      <c r="D4078" s="20"/>
      <c r="E4078" s="20"/>
      <c r="F4078" s="20"/>
      <c r="G4078" s="21"/>
    </row>
    <row r="4079" spans="1:7" x14ac:dyDescent="0.25">
      <c r="A4079" s="20"/>
      <c r="B4079" s="20"/>
      <c r="C4079" s="20"/>
      <c r="D4079" s="20"/>
      <c r="E4079" s="20"/>
      <c r="F4079" s="20"/>
      <c r="G4079" s="21"/>
    </row>
    <row r="4080" spans="1:7" x14ac:dyDescent="0.25">
      <c r="A4080" s="20"/>
      <c r="B4080" s="20"/>
      <c r="C4080" s="20"/>
      <c r="D4080" s="20"/>
      <c r="E4080" s="20"/>
      <c r="F4080" s="20"/>
      <c r="G4080" s="21"/>
    </row>
    <row r="4081" spans="1:7" x14ac:dyDescent="0.25">
      <c r="A4081" s="20"/>
      <c r="B4081" s="20"/>
      <c r="C4081" s="20"/>
      <c r="D4081" s="20"/>
      <c r="E4081" s="20"/>
      <c r="F4081" s="20"/>
      <c r="G4081" s="21"/>
    </row>
    <row r="4082" spans="1:7" x14ac:dyDescent="0.25">
      <c r="A4082" s="20"/>
      <c r="B4082" s="20"/>
      <c r="C4082" s="20"/>
      <c r="D4082" s="20"/>
      <c r="E4082" s="20"/>
      <c r="F4082" s="20"/>
      <c r="G4082" s="21"/>
    </row>
    <row r="4083" spans="1:7" x14ac:dyDescent="0.25">
      <c r="A4083" s="20"/>
      <c r="B4083" s="20"/>
      <c r="C4083" s="20"/>
      <c r="D4083" s="20"/>
      <c r="E4083" s="20"/>
      <c r="F4083" s="20"/>
      <c r="G4083" s="21"/>
    </row>
    <row r="4084" spans="1:7" x14ac:dyDescent="0.25">
      <c r="A4084" s="20"/>
      <c r="B4084" s="20"/>
      <c r="C4084" s="20"/>
      <c r="D4084" s="20"/>
      <c r="E4084" s="20"/>
      <c r="F4084" s="20"/>
      <c r="G4084" s="21"/>
    </row>
    <row r="4085" spans="1:7" x14ac:dyDescent="0.25">
      <c r="A4085" s="20"/>
      <c r="B4085" s="20"/>
      <c r="C4085" s="20"/>
      <c r="D4085" s="20"/>
      <c r="E4085" s="20"/>
      <c r="F4085" s="20"/>
      <c r="G4085" s="21"/>
    </row>
    <row r="4086" spans="1:7" x14ac:dyDescent="0.25">
      <c r="A4086" s="20"/>
      <c r="B4086" s="20"/>
      <c r="C4086" s="20"/>
      <c r="D4086" s="20"/>
      <c r="E4086" s="20"/>
      <c r="F4086" s="20"/>
      <c r="G4086" s="21"/>
    </row>
    <row r="4087" spans="1:7" x14ac:dyDescent="0.25">
      <c r="A4087" s="20"/>
      <c r="B4087" s="20"/>
      <c r="C4087" s="20"/>
      <c r="D4087" s="20"/>
      <c r="E4087" s="20"/>
      <c r="F4087" s="20"/>
      <c r="G4087" s="21"/>
    </row>
    <row r="4088" spans="1:7" x14ac:dyDescent="0.25">
      <c r="A4088" s="20"/>
      <c r="B4088" s="20"/>
      <c r="C4088" s="20"/>
      <c r="D4088" s="20"/>
      <c r="E4088" s="20"/>
      <c r="F4088" s="20"/>
      <c r="G4088" s="21"/>
    </row>
    <row r="4089" spans="1:7" x14ac:dyDescent="0.25">
      <c r="A4089" s="20"/>
      <c r="B4089" s="20"/>
      <c r="C4089" s="20"/>
      <c r="D4089" s="20"/>
      <c r="E4089" s="20"/>
      <c r="F4089" s="20"/>
      <c r="G4089" s="21"/>
    </row>
    <row r="4090" spans="1:7" x14ac:dyDescent="0.25">
      <c r="A4090" s="20"/>
      <c r="B4090" s="20"/>
      <c r="C4090" s="20"/>
      <c r="D4090" s="20"/>
      <c r="E4090" s="20"/>
      <c r="F4090" s="20"/>
      <c r="G4090" s="21"/>
    </row>
    <row r="4091" spans="1:7" x14ac:dyDescent="0.25">
      <c r="A4091" s="20"/>
      <c r="B4091" s="20"/>
      <c r="C4091" s="20"/>
      <c r="D4091" s="20"/>
      <c r="E4091" s="20"/>
      <c r="F4091" s="20"/>
      <c r="G4091" s="21"/>
    </row>
    <row r="4092" spans="1:7" x14ac:dyDescent="0.25">
      <c r="A4092" s="20"/>
      <c r="B4092" s="20"/>
      <c r="C4092" s="20"/>
      <c r="D4092" s="20"/>
      <c r="E4092" s="20"/>
      <c r="F4092" s="20"/>
      <c r="G4092" s="21"/>
    </row>
    <row r="4093" spans="1:7" x14ac:dyDescent="0.25">
      <c r="A4093" s="20"/>
      <c r="B4093" s="20"/>
      <c r="C4093" s="20"/>
      <c r="D4093" s="20"/>
      <c r="E4093" s="20"/>
      <c r="F4093" s="20"/>
      <c r="G4093" s="21"/>
    </row>
    <row r="4094" spans="1:7" x14ac:dyDescent="0.25">
      <c r="A4094" s="20"/>
      <c r="B4094" s="20"/>
      <c r="C4094" s="20"/>
      <c r="D4094" s="20"/>
      <c r="E4094" s="20"/>
      <c r="F4094" s="20"/>
      <c r="G4094" s="21"/>
    </row>
    <row r="4095" spans="1:7" x14ac:dyDescent="0.25">
      <c r="A4095" s="20"/>
      <c r="B4095" s="20"/>
      <c r="C4095" s="20"/>
      <c r="D4095" s="20"/>
      <c r="E4095" s="20"/>
      <c r="F4095" s="20"/>
      <c r="G4095" s="21"/>
    </row>
    <row r="4096" spans="1:7" x14ac:dyDescent="0.25">
      <c r="A4096" s="20"/>
      <c r="B4096" s="20"/>
      <c r="C4096" s="20"/>
      <c r="D4096" s="20"/>
      <c r="E4096" s="20"/>
      <c r="F4096" s="20"/>
      <c r="G4096" s="21"/>
    </row>
    <row r="4097" spans="1:7" x14ac:dyDescent="0.25">
      <c r="A4097" s="20"/>
      <c r="B4097" s="20"/>
      <c r="C4097" s="20"/>
      <c r="D4097" s="20"/>
      <c r="E4097" s="20"/>
      <c r="F4097" s="20"/>
      <c r="G4097" s="21"/>
    </row>
    <row r="4098" spans="1:7" x14ac:dyDescent="0.25">
      <c r="A4098" s="20"/>
      <c r="B4098" s="20"/>
      <c r="C4098" s="20"/>
      <c r="D4098" s="20"/>
      <c r="E4098" s="20"/>
      <c r="F4098" s="20"/>
      <c r="G4098" s="21"/>
    </row>
    <row r="4099" spans="1:7" x14ac:dyDescent="0.25">
      <c r="A4099" s="20"/>
      <c r="B4099" s="20"/>
      <c r="C4099" s="20"/>
      <c r="D4099" s="20"/>
      <c r="E4099" s="20"/>
      <c r="F4099" s="20"/>
      <c r="G4099" s="21"/>
    </row>
    <row r="4100" spans="1:7" x14ac:dyDescent="0.25">
      <c r="A4100" s="20"/>
      <c r="B4100" s="20"/>
      <c r="C4100" s="20"/>
      <c r="D4100" s="20"/>
      <c r="E4100" s="20"/>
      <c r="F4100" s="20"/>
      <c r="G4100" s="21"/>
    </row>
    <row r="4101" spans="1:7" x14ac:dyDescent="0.25">
      <c r="A4101" s="20"/>
      <c r="B4101" s="20"/>
      <c r="C4101" s="20"/>
      <c r="D4101" s="20"/>
      <c r="E4101" s="20"/>
      <c r="F4101" s="20"/>
      <c r="G4101" s="21"/>
    </row>
    <row r="4102" spans="1:7" x14ac:dyDescent="0.25">
      <c r="A4102" s="20"/>
      <c r="B4102" s="20"/>
      <c r="C4102" s="20"/>
      <c r="D4102" s="20"/>
      <c r="E4102" s="20"/>
      <c r="F4102" s="20"/>
      <c r="G4102" s="21"/>
    </row>
    <row r="4103" spans="1:7" x14ac:dyDescent="0.25">
      <c r="A4103" s="20"/>
      <c r="B4103" s="20"/>
      <c r="C4103" s="20"/>
      <c r="D4103" s="20"/>
      <c r="E4103" s="20"/>
      <c r="F4103" s="20"/>
      <c r="G4103" s="21"/>
    </row>
    <row r="4104" spans="1:7" x14ac:dyDescent="0.25">
      <c r="A4104" s="20"/>
      <c r="B4104" s="20"/>
      <c r="C4104" s="20"/>
      <c r="D4104" s="20"/>
      <c r="E4104" s="20"/>
      <c r="F4104" s="20"/>
      <c r="G4104" s="21"/>
    </row>
    <row r="4105" spans="1:7" x14ac:dyDescent="0.25">
      <c r="A4105" s="20"/>
      <c r="B4105" s="20"/>
      <c r="C4105" s="20"/>
      <c r="D4105" s="20"/>
      <c r="E4105" s="20"/>
      <c r="F4105" s="20"/>
      <c r="G4105" s="21"/>
    </row>
    <row r="4106" spans="1:7" x14ac:dyDescent="0.25">
      <c r="A4106" s="20"/>
      <c r="B4106" s="20"/>
      <c r="C4106" s="20"/>
      <c r="D4106" s="20"/>
      <c r="E4106" s="20"/>
      <c r="F4106" s="20"/>
      <c r="G4106" s="21"/>
    </row>
    <row r="4107" spans="1:7" x14ac:dyDescent="0.25">
      <c r="A4107" s="20"/>
      <c r="B4107" s="20"/>
      <c r="C4107" s="20"/>
      <c r="D4107" s="20"/>
      <c r="E4107" s="20"/>
      <c r="F4107" s="20"/>
      <c r="G4107" s="21"/>
    </row>
    <row r="4108" spans="1:7" x14ac:dyDescent="0.25">
      <c r="A4108" s="20"/>
      <c r="B4108" s="20"/>
      <c r="C4108" s="20"/>
      <c r="D4108" s="20"/>
      <c r="E4108" s="20"/>
      <c r="F4108" s="20"/>
      <c r="G4108" s="21"/>
    </row>
    <row r="4109" spans="1:7" x14ac:dyDescent="0.25">
      <c r="A4109" s="20"/>
      <c r="B4109" s="20"/>
      <c r="C4109" s="20"/>
      <c r="D4109" s="20"/>
      <c r="E4109" s="20"/>
      <c r="F4109" s="20"/>
      <c r="G4109" s="21"/>
    </row>
    <row r="4110" spans="1:7" x14ac:dyDescent="0.25">
      <c r="A4110" s="20"/>
      <c r="B4110" s="20"/>
      <c r="C4110" s="20"/>
      <c r="D4110" s="20"/>
      <c r="E4110" s="20"/>
      <c r="F4110" s="20"/>
      <c r="G4110" s="21"/>
    </row>
    <row r="4111" spans="1:7" x14ac:dyDescent="0.25">
      <c r="A4111" s="20"/>
      <c r="B4111" s="20"/>
      <c r="C4111" s="20"/>
      <c r="D4111" s="20"/>
      <c r="E4111" s="20"/>
      <c r="F4111" s="20"/>
      <c r="G4111" s="21"/>
    </row>
    <row r="4112" spans="1:7" x14ac:dyDescent="0.25">
      <c r="A4112" s="20"/>
      <c r="B4112" s="20"/>
      <c r="C4112" s="20"/>
      <c r="D4112" s="20"/>
      <c r="E4112" s="20"/>
      <c r="F4112" s="20"/>
      <c r="G4112" s="21"/>
    </row>
    <row r="4113" spans="1:7" x14ac:dyDescent="0.25">
      <c r="A4113" s="20"/>
      <c r="B4113" s="20"/>
      <c r="C4113" s="20"/>
      <c r="D4113" s="20"/>
      <c r="E4113" s="20"/>
      <c r="F4113" s="20"/>
      <c r="G4113" s="21"/>
    </row>
    <row r="4114" spans="1:7" x14ac:dyDescent="0.25">
      <c r="A4114" s="20"/>
      <c r="B4114" s="20"/>
      <c r="C4114" s="20"/>
      <c r="D4114" s="20"/>
      <c r="E4114" s="20"/>
      <c r="F4114" s="20"/>
      <c r="G4114" s="21"/>
    </row>
    <row r="4115" spans="1:7" x14ac:dyDescent="0.25">
      <c r="A4115" s="20"/>
      <c r="B4115" s="20"/>
      <c r="C4115" s="20"/>
      <c r="D4115" s="20"/>
      <c r="E4115" s="20"/>
      <c r="F4115" s="20"/>
      <c r="G4115" s="21"/>
    </row>
    <row r="4116" spans="1:7" x14ac:dyDescent="0.25">
      <c r="A4116" s="20"/>
      <c r="B4116" s="20"/>
      <c r="C4116" s="20"/>
      <c r="D4116" s="20"/>
      <c r="E4116" s="20"/>
      <c r="F4116" s="20"/>
      <c r="G4116" s="21"/>
    </row>
    <row r="4117" spans="1:7" x14ac:dyDescent="0.25">
      <c r="A4117" s="20"/>
      <c r="B4117" s="20"/>
      <c r="C4117" s="20"/>
      <c r="D4117" s="20"/>
      <c r="E4117" s="20"/>
      <c r="F4117" s="20"/>
      <c r="G4117" s="21"/>
    </row>
    <row r="4118" spans="1:7" x14ac:dyDescent="0.25">
      <c r="A4118" s="20"/>
      <c r="B4118" s="20"/>
      <c r="C4118" s="20"/>
      <c r="D4118" s="20"/>
      <c r="E4118" s="20"/>
      <c r="F4118" s="20"/>
      <c r="G4118" s="21"/>
    </row>
    <row r="4119" spans="1:7" x14ac:dyDescent="0.25">
      <c r="A4119" s="20"/>
      <c r="B4119" s="20"/>
      <c r="C4119" s="20"/>
      <c r="D4119" s="20"/>
      <c r="E4119" s="20"/>
      <c r="F4119" s="20"/>
      <c r="G4119" s="21"/>
    </row>
    <row r="4120" spans="1:7" x14ac:dyDescent="0.25">
      <c r="A4120" s="20"/>
      <c r="B4120" s="20"/>
      <c r="C4120" s="20"/>
      <c r="D4120" s="20"/>
      <c r="E4120" s="20"/>
      <c r="F4120" s="20"/>
      <c r="G4120" s="21"/>
    </row>
    <row r="4121" spans="1:7" x14ac:dyDescent="0.25">
      <c r="A4121" s="20"/>
      <c r="B4121" s="20"/>
      <c r="C4121" s="20"/>
      <c r="D4121" s="20"/>
      <c r="E4121" s="20"/>
      <c r="F4121" s="20"/>
      <c r="G4121" s="21"/>
    </row>
    <row r="4122" spans="1:7" x14ac:dyDescent="0.25">
      <c r="A4122" s="20"/>
      <c r="B4122" s="20"/>
      <c r="C4122" s="20"/>
      <c r="D4122" s="20"/>
      <c r="E4122" s="20"/>
      <c r="F4122" s="20"/>
      <c r="G4122" s="21"/>
    </row>
    <row r="4123" spans="1:7" x14ac:dyDescent="0.25">
      <c r="A4123" s="20"/>
      <c r="B4123" s="20"/>
      <c r="C4123" s="20"/>
      <c r="D4123" s="20"/>
      <c r="E4123" s="20"/>
      <c r="F4123" s="20"/>
      <c r="G4123" s="21"/>
    </row>
    <row r="4124" spans="1:7" x14ac:dyDescent="0.25">
      <c r="A4124" s="20"/>
      <c r="B4124" s="20"/>
      <c r="C4124" s="20"/>
      <c r="D4124" s="20"/>
      <c r="E4124" s="20"/>
      <c r="F4124" s="20"/>
      <c r="G4124" s="21"/>
    </row>
    <row r="4125" spans="1:7" x14ac:dyDescent="0.25">
      <c r="A4125" s="20"/>
      <c r="B4125" s="20"/>
      <c r="C4125" s="20"/>
      <c r="D4125" s="20"/>
      <c r="E4125" s="20"/>
      <c r="F4125" s="20"/>
      <c r="G4125" s="21"/>
    </row>
    <row r="4126" spans="1:7" x14ac:dyDescent="0.25">
      <c r="A4126" s="20"/>
      <c r="B4126" s="20"/>
      <c r="C4126" s="20"/>
      <c r="D4126" s="20"/>
      <c r="E4126" s="20"/>
      <c r="F4126" s="20"/>
      <c r="G4126" s="21"/>
    </row>
    <row r="4127" spans="1:7" x14ac:dyDescent="0.25">
      <c r="A4127" s="20"/>
      <c r="B4127" s="20"/>
      <c r="C4127" s="20"/>
      <c r="D4127" s="20"/>
      <c r="E4127" s="20"/>
      <c r="F4127" s="20"/>
      <c r="G4127" s="21"/>
    </row>
    <row r="4128" spans="1:7" x14ac:dyDescent="0.25">
      <c r="A4128" s="20"/>
      <c r="B4128" s="20"/>
      <c r="C4128" s="20"/>
      <c r="D4128" s="20"/>
      <c r="E4128" s="20"/>
      <c r="F4128" s="20"/>
      <c r="G4128" s="21"/>
    </row>
    <row r="4129" spans="1:7" x14ac:dyDescent="0.25">
      <c r="A4129" s="20"/>
      <c r="B4129" s="20"/>
      <c r="C4129" s="20"/>
      <c r="D4129" s="20"/>
      <c r="E4129" s="20"/>
      <c r="F4129" s="20"/>
      <c r="G4129" s="21"/>
    </row>
    <row r="4130" spans="1:7" x14ac:dyDescent="0.25">
      <c r="A4130" s="20"/>
      <c r="B4130" s="20"/>
      <c r="C4130" s="20"/>
      <c r="D4130" s="20"/>
      <c r="E4130" s="20"/>
      <c r="F4130" s="20"/>
      <c r="G4130" s="21"/>
    </row>
    <row r="4131" spans="1:7" x14ac:dyDescent="0.25">
      <c r="A4131" s="20"/>
      <c r="B4131" s="20"/>
      <c r="C4131" s="20"/>
      <c r="D4131" s="20"/>
      <c r="E4131" s="20"/>
      <c r="F4131" s="20"/>
      <c r="G4131" s="21"/>
    </row>
    <row r="4132" spans="1:7" x14ac:dyDescent="0.25">
      <c r="A4132" s="20"/>
      <c r="B4132" s="20"/>
      <c r="C4132" s="20"/>
      <c r="D4132" s="20"/>
      <c r="E4132" s="20"/>
      <c r="F4132" s="20"/>
      <c r="G4132" s="21"/>
    </row>
    <row r="4133" spans="1:7" x14ac:dyDescent="0.25">
      <c r="A4133" s="20"/>
      <c r="B4133" s="20"/>
      <c r="C4133" s="20"/>
      <c r="D4133" s="20"/>
      <c r="E4133" s="20"/>
      <c r="F4133" s="20"/>
      <c r="G4133" s="21"/>
    </row>
    <row r="4134" spans="1:7" x14ac:dyDescent="0.25">
      <c r="A4134" s="20"/>
      <c r="B4134" s="20"/>
      <c r="C4134" s="20"/>
      <c r="D4134" s="20"/>
      <c r="E4134" s="20"/>
      <c r="F4134" s="20"/>
      <c r="G4134" s="21"/>
    </row>
    <row r="4135" spans="1:7" x14ac:dyDescent="0.25">
      <c r="A4135" s="20"/>
      <c r="B4135" s="20"/>
      <c r="C4135" s="20"/>
      <c r="D4135" s="20"/>
      <c r="E4135" s="20"/>
      <c r="F4135" s="20"/>
      <c r="G4135" s="21"/>
    </row>
    <row r="4136" spans="1:7" x14ac:dyDescent="0.25">
      <c r="A4136" s="20"/>
      <c r="B4136" s="20"/>
      <c r="C4136" s="20"/>
      <c r="D4136" s="20"/>
      <c r="E4136" s="20"/>
      <c r="F4136" s="20"/>
      <c r="G4136" s="21"/>
    </row>
    <row r="4137" spans="1:7" x14ac:dyDescent="0.25">
      <c r="A4137" s="20"/>
      <c r="B4137" s="20"/>
      <c r="C4137" s="20"/>
      <c r="D4137" s="20"/>
      <c r="E4137" s="20"/>
      <c r="F4137" s="20"/>
      <c r="G4137" s="21"/>
    </row>
    <row r="4138" spans="1:7" x14ac:dyDescent="0.25">
      <c r="A4138" s="20"/>
      <c r="B4138" s="20"/>
      <c r="C4138" s="20"/>
      <c r="D4138" s="20"/>
      <c r="E4138" s="20"/>
      <c r="F4138" s="20"/>
      <c r="G4138" s="21"/>
    </row>
    <row r="4139" spans="1:7" x14ac:dyDescent="0.25">
      <c r="A4139" s="20"/>
      <c r="B4139" s="20"/>
      <c r="C4139" s="20"/>
      <c r="D4139" s="20"/>
      <c r="E4139" s="20"/>
      <c r="F4139" s="20"/>
      <c r="G4139" s="21"/>
    </row>
    <row r="4140" spans="1:7" x14ac:dyDescent="0.25">
      <c r="A4140" s="20"/>
      <c r="B4140" s="20"/>
      <c r="C4140" s="20"/>
      <c r="D4140" s="20"/>
      <c r="E4140" s="20"/>
      <c r="F4140" s="20"/>
      <c r="G4140" s="21"/>
    </row>
    <row r="4141" spans="1:7" x14ac:dyDescent="0.25">
      <c r="A4141" s="20"/>
      <c r="B4141" s="20"/>
      <c r="C4141" s="20"/>
      <c r="D4141" s="20"/>
      <c r="E4141" s="20"/>
      <c r="F4141" s="20"/>
      <c r="G4141" s="21"/>
    </row>
    <row r="4142" spans="1:7" x14ac:dyDescent="0.25">
      <c r="A4142" s="20"/>
      <c r="B4142" s="20"/>
      <c r="C4142" s="20"/>
      <c r="D4142" s="20"/>
      <c r="E4142" s="20"/>
      <c r="F4142" s="20"/>
      <c r="G4142" s="21"/>
    </row>
    <row r="4143" spans="1:7" x14ac:dyDescent="0.25">
      <c r="A4143" s="20"/>
      <c r="B4143" s="20"/>
      <c r="C4143" s="20"/>
      <c r="D4143" s="20"/>
      <c r="E4143" s="20"/>
      <c r="F4143" s="20"/>
      <c r="G4143" s="21"/>
    </row>
    <row r="4144" spans="1:7" x14ac:dyDescent="0.25">
      <c r="A4144" s="20"/>
      <c r="B4144" s="20"/>
      <c r="C4144" s="20"/>
      <c r="D4144" s="20"/>
      <c r="E4144" s="20"/>
      <c r="F4144" s="20"/>
      <c r="G4144" s="21"/>
    </row>
    <row r="4145" spans="1:7" x14ac:dyDescent="0.25">
      <c r="A4145" s="20"/>
      <c r="B4145" s="20"/>
      <c r="C4145" s="20"/>
      <c r="D4145" s="20"/>
      <c r="E4145" s="20"/>
      <c r="F4145" s="20"/>
      <c r="G4145" s="21"/>
    </row>
    <row r="4146" spans="1:7" x14ac:dyDescent="0.25">
      <c r="A4146" s="20"/>
      <c r="B4146" s="20"/>
      <c r="C4146" s="20"/>
      <c r="D4146" s="20"/>
      <c r="E4146" s="20"/>
      <c r="F4146" s="20"/>
      <c r="G4146" s="21"/>
    </row>
    <row r="4147" spans="1:7" x14ac:dyDescent="0.25">
      <c r="A4147" s="20"/>
      <c r="B4147" s="20"/>
      <c r="C4147" s="20"/>
      <c r="D4147" s="20"/>
      <c r="E4147" s="20"/>
      <c r="F4147" s="20"/>
      <c r="G4147" s="21"/>
    </row>
    <row r="4148" spans="1:7" x14ac:dyDescent="0.25">
      <c r="A4148" s="20"/>
      <c r="B4148" s="20"/>
      <c r="C4148" s="20"/>
      <c r="D4148" s="20"/>
      <c r="E4148" s="20"/>
      <c r="F4148" s="20"/>
      <c r="G4148" s="21"/>
    </row>
    <row r="4149" spans="1:7" x14ac:dyDescent="0.25">
      <c r="A4149" s="20"/>
      <c r="B4149" s="20"/>
      <c r="C4149" s="20"/>
      <c r="D4149" s="20"/>
      <c r="E4149" s="20"/>
      <c r="F4149" s="20"/>
      <c r="G4149" s="21"/>
    </row>
    <row r="4150" spans="1:7" x14ac:dyDescent="0.25">
      <c r="A4150" s="20"/>
      <c r="B4150" s="20"/>
      <c r="C4150" s="20"/>
      <c r="D4150" s="20"/>
      <c r="E4150" s="20"/>
      <c r="F4150" s="20"/>
      <c r="G4150" s="21"/>
    </row>
    <row r="4151" spans="1:7" x14ac:dyDescent="0.25">
      <c r="A4151" s="20"/>
      <c r="B4151" s="20"/>
      <c r="C4151" s="20"/>
      <c r="D4151" s="20"/>
      <c r="E4151" s="20"/>
      <c r="F4151" s="20"/>
      <c r="G4151" s="21"/>
    </row>
    <row r="4152" spans="1:7" x14ac:dyDescent="0.25">
      <c r="A4152" s="20"/>
      <c r="B4152" s="20"/>
      <c r="C4152" s="20"/>
      <c r="D4152" s="20"/>
      <c r="E4152" s="20"/>
      <c r="F4152" s="20"/>
      <c r="G4152" s="21"/>
    </row>
    <row r="4153" spans="1:7" x14ac:dyDescent="0.25">
      <c r="A4153" s="20"/>
      <c r="B4153" s="20"/>
      <c r="C4153" s="20"/>
      <c r="D4153" s="20"/>
      <c r="E4153" s="20"/>
      <c r="F4153" s="20"/>
      <c r="G4153" s="21"/>
    </row>
    <row r="4154" spans="1:7" x14ac:dyDescent="0.25">
      <c r="A4154" s="20"/>
      <c r="B4154" s="20"/>
      <c r="C4154" s="20"/>
      <c r="D4154" s="20"/>
      <c r="E4154" s="20"/>
      <c r="F4154" s="20"/>
      <c r="G4154" s="21"/>
    </row>
    <row r="4155" spans="1:7" x14ac:dyDescent="0.25">
      <c r="A4155" s="20"/>
      <c r="B4155" s="20"/>
      <c r="C4155" s="20"/>
      <c r="D4155" s="20"/>
      <c r="E4155" s="20"/>
      <c r="F4155" s="20"/>
      <c r="G4155" s="21"/>
    </row>
    <row r="4156" spans="1:7" x14ac:dyDescent="0.25">
      <c r="A4156" s="20"/>
      <c r="B4156" s="20"/>
      <c r="C4156" s="20"/>
      <c r="D4156" s="20"/>
      <c r="E4156" s="20"/>
      <c r="F4156" s="20"/>
      <c r="G4156" s="21"/>
    </row>
    <row r="4157" spans="1:7" x14ac:dyDescent="0.25">
      <c r="A4157" s="20"/>
      <c r="B4157" s="20"/>
      <c r="C4157" s="20"/>
      <c r="D4157" s="20"/>
      <c r="E4157" s="20"/>
      <c r="F4157" s="20"/>
      <c r="G4157" s="21"/>
    </row>
    <row r="4158" spans="1:7" x14ac:dyDescent="0.25">
      <c r="A4158" s="20"/>
      <c r="B4158" s="20"/>
      <c r="C4158" s="20"/>
      <c r="D4158" s="20"/>
      <c r="E4158" s="20"/>
      <c r="F4158" s="20"/>
      <c r="G4158" s="21"/>
    </row>
    <row r="4159" spans="1:7" x14ac:dyDescent="0.25">
      <c r="A4159" s="20"/>
      <c r="B4159" s="20"/>
      <c r="C4159" s="20"/>
      <c r="D4159" s="20"/>
      <c r="E4159" s="20"/>
      <c r="F4159" s="20"/>
      <c r="G4159" s="21"/>
    </row>
    <row r="4160" spans="1:7" x14ac:dyDescent="0.25">
      <c r="A4160" s="20"/>
      <c r="B4160" s="20"/>
      <c r="C4160" s="20"/>
      <c r="D4160" s="20"/>
      <c r="E4160" s="20"/>
      <c r="F4160" s="20"/>
      <c r="G4160" s="21"/>
    </row>
    <row r="4161" spans="1:7" x14ac:dyDescent="0.25">
      <c r="A4161" s="20"/>
      <c r="B4161" s="20"/>
      <c r="C4161" s="20"/>
      <c r="D4161" s="20"/>
      <c r="E4161" s="20"/>
      <c r="F4161" s="20"/>
      <c r="G4161" s="21"/>
    </row>
    <row r="4162" spans="1:7" x14ac:dyDescent="0.25">
      <c r="A4162" s="20"/>
      <c r="B4162" s="20"/>
      <c r="C4162" s="20"/>
      <c r="D4162" s="20"/>
      <c r="E4162" s="20"/>
      <c r="F4162" s="20"/>
      <c r="G4162" s="21"/>
    </row>
    <row r="4163" spans="1:7" x14ac:dyDescent="0.25">
      <c r="A4163" s="20"/>
      <c r="B4163" s="20"/>
      <c r="C4163" s="20"/>
      <c r="D4163" s="20"/>
      <c r="E4163" s="20"/>
      <c r="F4163" s="20"/>
      <c r="G4163" s="21"/>
    </row>
    <row r="4164" spans="1:7" x14ac:dyDescent="0.25">
      <c r="A4164" s="20"/>
      <c r="B4164" s="20"/>
      <c r="C4164" s="20"/>
      <c r="D4164" s="20"/>
      <c r="E4164" s="20"/>
      <c r="F4164" s="20"/>
      <c r="G4164" s="21"/>
    </row>
    <row r="4165" spans="1:7" x14ac:dyDescent="0.25">
      <c r="A4165" s="20"/>
      <c r="B4165" s="20"/>
      <c r="C4165" s="20"/>
      <c r="D4165" s="20"/>
      <c r="E4165" s="20"/>
      <c r="F4165" s="20"/>
      <c r="G4165" s="21"/>
    </row>
    <row r="4166" spans="1:7" x14ac:dyDescent="0.25">
      <c r="A4166" s="20"/>
      <c r="B4166" s="20"/>
      <c r="C4166" s="20"/>
      <c r="D4166" s="20"/>
      <c r="E4166" s="20"/>
      <c r="F4166" s="20"/>
      <c r="G4166" s="21"/>
    </row>
    <row r="4167" spans="1:7" x14ac:dyDescent="0.25">
      <c r="A4167" s="20"/>
      <c r="B4167" s="20"/>
      <c r="C4167" s="20"/>
      <c r="D4167" s="20"/>
      <c r="E4167" s="20"/>
      <c r="F4167" s="20"/>
      <c r="G4167" s="21"/>
    </row>
    <row r="4168" spans="1:7" x14ac:dyDescent="0.25">
      <c r="A4168" s="20"/>
      <c r="B4168" s="20"/>
      <c r="C4168" s="20"/>
      <c r="D4168" s="20"/>
      <c r="E4168" s="20"/>
      <c r="F4168" s="20"/>
      <c r="G4168" s="21"/>
    </row>
    <row r="4169" spans="1:7" x14ac:dyDescent="0.25">
      <c r="A4169" s="20"/>
      <c r="B4169" s="20"/>
      <c r="C4169" s="20"/>
      <c r="D4169" s="20"/>
      <c r="E4169" s="20"/>
      <c r="F4169" s="20"/>
      <c r="G4169" s="21"/>
    </row>
    <row r="4170" spans="1:7" x14ac:dyDescent="0.25">
      <c r="A4170" s="20"/>
      <c r="B4170" s="20"/>
      <c r="C4170" s="20"/>
      <c r="D4170" s="20"/>
      <c r="E4170" s="20"/>
      <c r="F4170" s="20"/>
      <c r="G4170" s="21"/>
    </row>
    <row r="4171" spans="1:7" x14ac:dyDescent="0.25">
      <c r="A4171" s="20"/>
      <c r="B4171" s="20"/>
      <c r="C4171" s="20"/>
      <c r="D4171" s="20"/>
      <c r="E4171" s="20"/>
      <c r="F4171" s="20"/>
      <c r="G4171" s="21"/>
    </row>
    <row r="4172" spans="1:7" x14ac:dyDescent="0.25">
      <c r="A4172" s="20"/>
      <c r="B4172" s="20"/>
      <c r="C4172" s="20"/>
      <c r="D4172" s="20"/>
      <c r="E4172" s="20"/>
      <c r="F4172" s="20"/>
      <c r="G4172" s="21"/>
    </row>
    <row r="4173" spans="1:7" x14ac:dyDescent="0.25">
      <c r="A4173" s="20"/>
      <c r="B4173" s="20"/>
      <c r="C4173" s="20"/>
      <c r="D4173" s="20"/>
      <c r="E4173" s="20"/>
      <c r="F4173" s="20"/>
      <c r="G4173" s="21"/>
    </row>
    <row r="4174" spans="1:7" x14ac:dyDescent="0.25">
      <c r="A4174" s="20"/>
      <c r="B4174" s="20"/>
      <c r="C4174" s="20"/>
      <c r="D4174" s="20"/>
      <c r="E4174" s="20"/>
      <c r="F4174" s="20"/>
      <c r="G4174" s="21"/>
    </row>
    <row r="4175" spans="1:7" x14ac:dyDescent="0.25">
      <c r="A4175" s="20"/>
      <c r="B4175" s="20"/>
      <c r="C4175" s="20"/>
      <c r="D4175" s="20"/>
      <c r="E4175" s="20"/>
      <c r="F4175" s="20"/>
      <c r="G4175" s="21"/>
    </row>
    <row r="4176" spans="1:7" x14ac:dyDescent="0.25">
      <c r="A4176" s="20"/>
      <c r="B4176" s="20"/>
      <c r="C4176" s="20"/>
      <c r="D4176" s="20"/>
      <c r="E4176" s="20"/>
      <c r="F4176" s="20"/>
      <c r="G4176" s="21"/>
    </row>
    <row r="4177" spans="1:7" x14ac:dyDescent="0.25">
      <c r="A4177" s="20"/>
      <c r="B4177" s="20"/>
      <c r="C4177" s="20"/>
      <c r="D4177" s="20"/>
      <c r="E4177" s="20"/>
      <c r="F4177" s="20"/>
      <c r="G4177" s="21"/>
    </row>
    <row r="4178" spans="1:7" x14ac:dyDescent="0.25">
      <c r="A4178" s="20"/>
      <c r="B4178" s="20"/>
      <c r="C4178" s="20"/>
      <c r="D4178" s="20"/>
      <c r="E4178" s="20"/>
      <c r="F4178" s="20"/>
      <c r="G4178" s="21"/>
    </row>
    <row r="4179" spans="1:7" x14ac:dyDescent="0.25">
      <c r="A4179" s="20"/>
      <c r="B4179" s="20"/>
      <c r="C4179" s="20"/>
      <c r="D4179" s="20"/>
      <c r="E4179" s="20"/>
      <c r="F4179" s="20"/>
      <c r="G4179" s="21"/>
    </row>
    <row r="4180" spans="1:7" x14ac:dyDescent="0.25">
      <c r="A4180" s="20"/>
      <c r="B4180" s="20"/>
      <c r="C4180" s="20"/>
      <c r="D4180" s="20"/>
      <c r="E4180" s="20"/>
      <c r="F4180" s="20"/>
      <c r="G4180" s="21"/>
    </row>
    <row r="4181" spans="1:7" x14ac:dyDescent="0.25">
      <c r="A4181" s="20"/>
      <c r="B4181" s="20"/>
      <c r="C4181" s="20"/>
      <c r="D4181" s="20"/>
      <c r="E4181" s="20"/>
      <c r="F4181" s="20"/>
      <c r="G4181" s="21"/>
    </row>
    <row r="4182" spans="1:7" x14ac:dyDescent="0.25">
      <c r="A4182" s="20"/>
      <c r="B4182" s="20"/>
      <c r="C4182" s="20"/>
      <c r="D4182" s="20"/>
      <c r="E4182" s="20"/>
      <c r="F4182" s="20"/>
      <c r="G4182" s="21"/>
    </row>
    <row r="4183" spans="1:7" x14ac:dyDescent="0.25">
      <c r="A4183" s="20"/>
      <c r="B4183" s="20"/>
      <c r="C4183" s="20"/>
      <c r="D4183" s="20"/>
      <c r="E4183" s="20"/>
      <c r="F4183" s="20"/>
      <c r="G4183" s="21"/>
    </row>
    <row r="4184" spans="1:7" x14ac:dyDescent="0.25">
      <c r="A4184" s="20"/>
      <c r="B4184" s="20"/>
      <c r="C4184" s="20"/>
      <c r="D4184" s="20"/>
      <c r="E4184" s="20"/>
      <c r="F4184" s="20"/>
      <c r="G4184" s="21"/>
    </row>
    <row r="4185" spans="1:7" x14ac:dyDescent="0.25">
      <c r="A4185" s="20"/>
      <c r="B4185" s="20"/>
      <c r="C4185" s="20"/>
      <c r="D4185" s="20"/>
      <c r="E4185" s="20"/>
      <c r="F4185" s="20"/>
      <c r="G4185" s="21"/>
    </row>
    <row r="4186" spans="1:7" x14ac:dyDescent="0.25">
      <c r="A4186" s="20"/>
      <c r="B4186" s="20"/>
      <c r="C4186" s="20"/>
      <c r="D4186" s="20"/>
      <c r="E4186" s="20"/>
      <c r="F4186" s="20"/>
      <c r="G4186" s="21"/>
    </row>
    <row r="4187" spans="1:7" x14ac:dyDescent="0.25">
      <c r="A4187" s="20"/>
      <c r="B4187" s="20"/>
      <c r="C4187" s="20"/>
      <c r="D4187" s="20"/>
      <c r="E4187" s="20"/>
      <c r="F4187" s="20"/>
      <c r="G4187" s="21"/>
    </row>
    <row r="4188" spans="1:7" x14ac:dyDescent="0.25">
      <c r="A4188" s="20"/>
      <c r="B4188" s="20"/>
      <c r="C4188" s="20"/>
      <c r="D4188" s="20"/>
      <c r="E4188" s="20"/>
      <c r="F4188" s="20"/>
      <c r="G4188" s="21"/>
    </row>
    <row r="4189" spans="1:7" x14ac:dyDescent="0.25">
      <c r="A4189" s="20"/>
      <c r="B4189" s="20"/>
      <c r="C4189" s="20"/>
      <c r="D4189" s="20"/>
      <c r="E4189" s="20"/>
      <c r="F4189" s="20"/>
      <c r="G4189" s="21"/>
    </row>
    <row r="4190" spans="1:7" x14ac:dyDescent="0.25">
      <c r="A4190" s="20"/>
      <c r="B4190" s="20"/>
      <c r="C4190" s="20"/>
      <c r="D4190" s="20"/>
      <c r="E4190" s="20"/>
      <c r="F4190" s="20"/>
      <c r="G4190" s="21"/>
    </row>
    <row r="4191" spans="1:7" x14ac:dyDescent="0.25">
      <c r="A4191" s="20"/>
      <c r="B4191" s="20"/>
      <c r="C4191" s="20"/>
      <c r="D4191" s="20"/>
      <c r="E4191" s="20"/>
      <c r="F4191" s="20"/>
      <c r="G4191" s="21"/>
    </row>
    <row r="4192" spans="1:7" x14ac:dyDescent="0.25">
      <c r="A4192" s="20"/>
      <c r="B4192" s="20"/>
      <c r="C4192" s="20"/>
      <c r="D4192" s="20"/>
      <c r="E4192" s="20"/>
      <c r="F4192" s="20"/>
      <c r="G4192" s="21"/>
    </row>
    <row r="4193" spans="1:7" x14ac:dyDescent="0.25">
      <c r="A4193" s="20"/>
      <c r="B4193" s="20"/>
      <c r="C4193" s="20"/>
      <c r="D4193" s="20"/>
      <c r="E4193" s="20"/>
      <c r="F4193" s="20"/>
      <c r="G4193" s="21"/>
    </row>
    <row r="4194" spans="1:7" x14ac:dyDescent="0.25">
      <c r="A4194" s="20"/>
      <c r="B4194" s="20"/>
      <c r="C4194" s="20"/>
      <c r="D4194" s="20"/>
      <c r="E4194" s="20"/>
      <c r="F4194" s="20"/>
      <c r="G4194" s="21"/>
    </row>
    <row r="4195" spans="1:7" x14ac:dyDescent="0.25">
      <c r="A4195" s="20"/>
      <c r="B4195" s="20"/>
      <c r="C4195" s="20"/>
      <c r="D4195" s="20"/>
      <c r="E4195" s="20"/>
      <c r="F4195" s="20"/>
      <c r="G4195" s="21"/>
    </row>
    <row r="4196" spans="1:7" x14ac:dyDescent="0.25">
      <c r="A4196" s="20"/>
      <c r="B4196" s="20"/>
      <c r="C4196" s="20"/>
      <c r="D4196" s="20"/>
      <c r="E4196" s="20"/>
      <c r="F4196" s="20"/>
      <c r="G4196" s="21"/>
    </row>
    <row r="4197" spans="1:7" x14ac:dyDescent="0.25">
      <c r="A4197" s="20"/>
      <c r="B4197" s="20"/>
      <c r="C4197" s="20"/>
      <c r="D4197" s="20"/>
      <c r="E4197" s="20"/>
      <c r="F4197" s="20"/>
      <c r="G4197" s="21"/>
    </row>
    <row r="4198" spans="1:7" x14ac:dyDescent="0.25">
      <c r="A4198" s="20"/>
      <c r="B4198" s="20"/>
      <c r="C4198" s="20"/>
      <c r="D4198" s="20"/>
      <c r="E4198" s="20"/>
      <c r="F4198" s="20"/>
      <c r="G4198" s="21"/>
    </row>
    <row r="4199" spans="1:7" x14ac:dyDescent="0.25">
      <c r="A4199" s="20"/>
      <c r="B4199" s="20"/>
      <c r="C4199" s="20"/>
      <c r="D4199" s="20"/>
      <c r="E4199" s="20"/>
      <c r="F4199" s="20"/>
      <c r="G4199" s="21"/>
    </row>
    <row r="4200" spans="1:7" x14ac:dyDescent="0.25">
      <c r="A4200" s="20"/>
      <c r="B4200" s="20"/>
      <c r="C4200" s="20"/>
      <c r="D4200" s="20"/>
      <c r="E4200" s="20"/>
      <c r="F4200" s="20"/>
      <c r="G4200" s="21"/>
    </row>
    <row r="4201" spans="1:7" x14ac:dyDescent="0.25">
      <c r="A4201" s="20"/>
      <c r="B4201" s="20"/>
      <c r="C4201" s="20"/>
      <c r="D4201" s="20"/>
      <c r="E4201" s="20"/>
      <c r="F4201" s="20"/>
      <c r="G4201" s="21"/>
    </row>
    <row r="4202" spans="1:7" x14ac:dyDescent="0.25">
      <c r="A4202" s="20"/>
      <c r="B4202" s="20"/>
      <c r="C4202" s="20"/>
      <c r="D4202" s="20"/>
      <c r="E4202" s="20"/>
      <c r="F4202" s="20"/>
      <c r="G4202" s="21"/>
    </row>
    <row r="4203" spans="1:7" x14ac:dyDescent="0.25">
      <c r="A4203" s="20"/>
      <c r="B4203" s="20"/>
      <c r="C4203" s="20"/>
      <c r="D4203" s="20"/>
      <c r="E4203" s="20"/>
      <c r="F4203" s="20"/>
      <c r="G4203" s="21"/>
    </row>
    <row r="4204" spans="1:7" x14ac:dyDescent="0.25">
      <c r="A4204" s="20"/>
      <c r="B4204" s="20"/>
      <c r="C4204" s="20"/>
      <c r="D4204" s="20"/>
      <c r="E4204" s="20"/>
      <c r="F4204" s="20"/>
      <c r="G4204" s="21"/>
    </row>
    <row r="4205" spans="1:7" x14ac:dyDescent="0.25">
      <c r="A4205" s="20"/>
      <c r="B4205" s="20"/>
      <c r="C4205" s="20"/>
      <c r="D4205" s="20"/>
      <c r="E4205" s="20"/>
      <c r="F4205" s="20"/>
      <c r="G4205" s="21"/>
    </row>
    <row r="4206" spans="1:7" x14ac:dyDescent="0.25">
      <c r="A4206" s="20"/>
      <c r="B4206" s="20"/>
      <c r="C4206" s="20"/>
      <c r="D4206" s="20"/>
      <c r="E4206" s="20"/>
      <c r="F4206" s="20"/>
      <c r="G4206" s="21"/>
    </row>
    <row r="4207" spans="1:7" x14ac:dyDescent="0.25">
      <c r="A4207" s="20"/>
      <c r="B4207" s="20"/>
      <c r="C4207" s="20"/>
      <c r="D4207" s="20"/>
      <c r="E4207" s="20"/>
      <c r="F4207" s="20"/>
      <c r="G4207" s="21"/>
    </row>
    <row r="4208" spans="1:7" x14ac:dyDescent="0.25">
      <c r="A4208" s="20"/>
      <c r="B4208" s="20"/>
      <c r="C4208" s="20"/>
      <c r="D4208" s="20"/>
      <c r="E4208" s="20"/>
      <c r="F4208" s="20"/>
      <c r="G4208" s="21"/>
    </row>
    <row r="4209" spans="1:7" x14ac:dyDescent="0.25">
      <c r="A4209" s="20"/>
      <c r="B4209" s="20"/>
      <c r="C4209" s="20"/>
      <c r="D4209" s="20"/>
      <c r="E4209" s="20"/>
      <c r="F4209" s="20"/>
      <c r="G4209" s="21"/>
    </row>
    <row r="4210" spans="1:7" x14ac:dyDescent="0.25">
      <c r="A4210" s="20"/>
      <c r="B4210" s="20"/>
      <c r="C4210" s="20"/>
      <c r="D4210" s="20"/>
      <c r="E4210" s="20"/>
      <c r="F4210" s="20"/>
      <c r="G4210" s="21"/>
    </row>
    <row r="4211" spans="1:7" x14ac:dyDescent="0.25">
      <c r="A4211" s="20"/>
      <c r="B4211" s="20"/>
      <c r="C4211" s="20"/>
      <c r="D4211" s="20"/>
      <c r="E4211" s="20"/>
      <c r="F4211" s="20"/>
      <c r="G4211" s="21"/>
    </row>
    <row r="4212" spans="1:7" x14ac:dyDescent="0.25">
      <c r="A4212" s="20"/>
      <c r="B4212" s="20"/>
      <c r="C4212" s="20"/>
      <c r="D4212" s="20"/>
      <c r="E4212" s="20"/>
      <c r="F4212" s="20"/>
      <c r="G4212" s="21"/>
    </row>
    <row r="4213" spans="1:7" x14ac:dyDescent="0.25">
      <c r="A4213" s="20"/>
      <c r="B4213" s="20"/>
      <c r="C4213" s="20"/>
      <c r="D4213" s="20"/>
      <c r="E4213" s="20"/>
      <c r="F4213" s="20"/>
      <c r="G4213" s="21"/>
    </row>
    <row r="4214" spans="1:7" x14ac:dyDescent="0.25">
      <c r="A4214" s="20"/>
      <c r="B4214" s="20"/>
      <c r="C4214" s="20"/>
      <c r="D4214" s="20"/>
      <c r="E4214" s="20"/>
      <c r="F4214" s="20"/>
      <c r="G4214" s="21"/>
    </row>
    <row r="4215" spans="1:7" x14ac:dyDescent="0.25">
      <c r="A4215" s="20"/>
      <c r="B4215" s="20"/>
      <c r="C4215" s="20"/>
      <c r="D4215" s="20"/>
      <c r="E4215" s="20"/>
      <c r="F4215" s="20"/>
      <c r="G4215" s="21"/>
    </row>
    <row r="4216" spans="1:7" x14ac:dyDescent="0.25">
      <c r="A4216" s="20"/>
      <c r="B4216" s="20"/>
      <c r="C4216" s="20"/>
      <c r="D4216" s="20"/>
      <c r="E4216" s="20"/>
      <c r="F4216" s="20"/>
      <c r="G4216" s="21"/>
    </row>
    <row r="4217" spans="1:7" x14ac:dyDescent="0.25">
      <c r="A4217" s="20"/>
      <c r="B4217" s="20"/>
      <c r="C4217" s="20"/>
      <c r="D4217" s="20"/>
      <c r="E4217" s="20"/>
      <c r="F4217" s="20"/>
      <c r="G4217" s="21"/>
    </row>
    <row r="4218" spans="1:7" x14ac:dyDescent="0.25">
      <c r="A4218" s="20"/>
      <c r="B4218" s="20"/>
      <c r="C4218" s="20"/>
      <c r="D4218" s="20"/>
      <c r="E4218" s="20"/>
      <c r="F4218" s="20"/>
      <c r="G4218" s="21"/>
    </row>
    <row r="4219" spans="1:7" x14ac:dyDescent="0.25">
      <c r="A4219" s="20"/>
      <c r="B4219" s="20"/>
      <c r="C4219" s="20"/>
      <c r="D4219" s="20"/>
      <c r="E4219" s="20"/>
      <c r="F4219" s="20"/>
      <c r="G4219" s="21"/>
    </row>
    <row r="4220" spans="1:7" x14ac:dyDescent="0.25">
      <c r="A4220" s="20"/>
      <c r="B4220" s="20"/>
      <c r="C4220" s="20"/>
      <c r="D4220" s="20"/>
      <c r="E4220" s="20"/>
      <c r="F4220" s="20"/>
      <c r="G4220" s="21"/>
    </row>
    <row r="4221" spans="1:7" x14ac:dyDescent="0.25">
      <c r="A4221" s="20"/>
      <c r="B4221" s="20"/>
      <c r="C4221" s="20"/>
      <c r="D4221" s="20"/>
      <c r="E4221" s="20"/>
      <c r="F4221" s="20"/>
      <c r="G4221" s="21"/>
    </row>
    <row r="4222" spans="1:7" x14ac:dyDescent="0.25">
      <c r="A4222" s="20"/>
      <c r="B4222" s="20"/>
      <c r="C4222" s="20"/>
      <c r="D4222" s="20"/>
      <c r="E4222" s="20"/>
      <c r="F4222" s="20"/>
      <c r="G4222" s="21"/>
    </row>
    <row r="4223" spans="1:7" x14ac:dyDescent="0.25">
      <c r="A4223" s="20"/>
      <c r="B4223" s="20"/>
      <c r="C4223" s="20"/>
      <c r="D4223" s="20"/>
      <c r="E4223" s="20"/>
      <c r="F4223" s="20"/>
      <c r="G4223" s="21"/>
    </row>
    <row r="4224" spans="1:7" x14ac:dyDescent="0.25">
      <c r="A4224" s="20"/>
      <c r="B4224" s="20"/>
      <c r="C4224" s="20"/>
      <c r="D4224" s="20"/>
      <c r="E4224" s="20"/>
      <c r="F4224" s="20"/>
      <c r="G4224" s="21"/>
    </row>
    <row r="4225" spans="1:7" x14ac:dyDescent="0.25">
      <c r="A4225" s="20"/>
      <c r="B4225" s="20"/>
      <c r="C4225" s="20"/>
      <c r="D4225" s="20"/>
      <c r="E4225" s="20"/>
      <c r="F4225" s="20"/>
      <c r="G4225" s="21"/>
    </row>
    <row r="4226" spans="1:7" x14ac:dyDescent="0.25">
      <c r="A4226" s="20"/>
      <c r="B4226" s="20"/>
      <c r="C4226" s="20"/>
      <c r="D4226" s="20"/>
      <c r="E4226" s="20"/>
      <c r="F4226" s="20"/>
      <c r="G4226" s="21"/>
    </row>
    <row r="4227" spans="1:7" x14ac:dyDescent="0.25">
      <c r="A4227" s="20"/>
      <c r="B4227" s="20"/>
      <c r="C4227" s="20"/>
      <c r="D4227" s="20"/>
      <c r="E4227" s="20"/>
      <c r="F4227" s="20"/>
      <c r="G4227" s="21"/>
    </row>
    <row r="4228" spans="1:7" x14ac:dyDescent="0.25">
      <c r="A4228" s="20"/>
      <c r="B4228" s="20"/>
      <c r="C4228" s="20"/>
      <c r="D4228" s="20"/>
      <c r="E4228" s="20"/>
      <c r="F4228" s="20"/>
      <c r="G4228" s="21"/>
    </row>
    <row r="4229" spans="1:7" x14ac:dyDescent="0.25">
      <c r="A4229" s="20"/>
      <c r="B4229" s="20"/>
      <c r="C4229" s="20"/>
      <c r="D4229" s="20"/>
      <c r="E4229" s="20"/>
      <c r="F4229" s="20"/>
      <c r="G4229" s="21"/>
    </row>
    <row r="4230" spans="1:7" x14ac:dyDescent="0.25">
      <c r="A4230" s="20"/>
      <c r="B4230" s="20"/>
      <c r="C4230" s="20"/>
      <c r="D4230" s="20"/>
      <c r="E4230" s="20"/>
      <c r="F4230" s="20"/>
      <c r="G4230" s="21"/>
    </row>
    <row r="4231" spans="1:7" x14ac:dyDescent="0.25">
      <c r="A4231" s="20"/>
      <c r="B4231" s="20"/>
      <c r="C4231" s="20"/>
      <c r="D4231" s="20"/>
      <c r="E4231" s="20"/>
      <c r="F4231" s="20"/>
      <c r="G4231" s="21"/>
    </row>
    <row r="4232" spans="1:7" x14ac:dyDescent="0.25">
      <c r="A4232" s="20"/>
      <c r="B4232" s="20"/>
      <c r="C4232" s="20"/>
      <c r="D4232" s="20"/>
      <c r="E4232" s="20"/>
      <c r="F4232" s="20"/>
      <c r="G4232" s="21"/>
    </row>
    <row r="4233" spans="1:7" x14ac:dyDescent="0.25">
      <c r="A4233" s="20"/>
      <c r="B4233" s="20"/>
      <c r="C4233" s="20"/>
      <c r="D4233" s="20"/>
      <c r="E4233" s="20"/>
      <c r="F4233" s="20"/>
      <c r="G4233" s="21"/>
    </row>
    <row r="4234" spans="1:7" x14ac:dyDescent="0.25">
      <c r="A4234" s="20"/>
      <c r="B4234" s="20"/>
      <c r="C4234" s="20"/>
      <c r="D4234" s="20"/>
      <c r="E4234" s="20"/>
      <c r="F4234" s="20"/>
      <c r="G4234" s="21"/>
    </row>
    <row r="4235" spans="1:7" x14ac:dyDescent="0.25">
      <c r="A4235" s="20"/>
      <c r="B4235" s="20"/>
      <c r="C4235" s="20"/>
      <c r="D4235" s="20"/>
      <c r="E4235" s="20"/>
      <c r="F4235" s="20"/>
      <c r="G4235" s="21"/>
    </row>
    <row r="4236" spans="1:7" x14ac:dyDescent="0.25">
      <c r="A4236" s="20"/>
      <c r="B4236" s="20"/>
      <c r="C4236" s="20"/>
      <c r="D4236" s="20"/>
      <c r="E4236" s="20"/>
      <c r="F4236" s="20"/>
      <c r="G4236" s="21"/>
    </row>
    <row r="4237" spans="1:7" x14ac:dyDescent="0.25">
      <c r="A4237" s="20"/>
      <c r="B4237" s="20"/>
      <c r="C4237" s="20"/>
      <c r="D4237" s="20"/>
      <c r="E4237" s="20"/>
      <c r="F4237" s="20"/>
      <c r="G4237" s="21"/>
    </row>
    <row r="4238" spans="1:7" x14ac:dyDescent="0.25">
      <c r="A4238" s="20"/>
      <c r="B4238" s="20"/>
      <c r="C4238" s="20"/>
      <c r="D4238" s="20"/>
      <c r="E4238" s="20"/>
      <c r="F4238" s="20"/>
      <c r="G4238" s="21"/>
    </row>
    <row r="4239" spans="1:7" x14ac:dyDescent="0.25">
      <c r="A4239" s="20"/>
      <c r="B4239" s="20"/>
      <c r="C4239" s="20"/>
      <c r="D4239" s="20"/>
      <c r="E4239" s="20"/>
      <c r="F4239" s="20"/>
      <c r="G4239" s="21"/>
    </row>
    <row r="4240" spans="1:7" x14ac:dyDescent="0.25">
      <c r="A4240" s="20"/>
      <c r="B4240" s="20"/>
      <c r="C4240" s="20"/>
      <c r="D4240" s="20"/>
      <c r="E4240" s="20"/>
      <c r="F4240" s="20"/>
      <c r="G4240" s="21"/>
    </row>
    <row r="4241" spans="1:7" x14ac:dyDescent="0.25">
      <c r="A4241" s="20"/>
      <c r="B4241" s="20"/>
      <c r="C4241" s="20"/>
      <c r="D4241" s="20"/>
      <c r="E4241" s="20"/>
      <c r="F4241" s="20"/>
      <c r="G4241" s="21"/>
    </row>
    <row r="4242" spans="1:7" x14ac:dyDescent="0.25">
      <c r="A4242" s="20"/>
      <c r="B4242" s="20"/>
      <c r="C4242" s="20"/>
      <c r="D4242" s="20"/>
      <c r="E4242" s="20"/>
      <c r="F4242" s="20"/>
      <c r="G4242" s="21"/>
    </row>
    <row r="4243" spans="1:7" x14ac:dyDescent="0.25">
      <c r="A4243" s="20"/>
      <c r="B4243" s="20"/>
      <c r="C4243" s="20"/>
      <c r="D4243" s="20"/>
      <c r="E4243" s="20"/>
      <c r="F4243" s="20"/>
      <c r="G4243" s="21"/>
    </row>
    <row r="4244" spans="1:7" x14ac:dyDescent="0.25">
      <c r="A4244" s="20"/>
      <c r="B4244" s="20"/>
      <c r="C4244" s="20"/>
      <c r="D4244" s="20"/>
      <c r="E4244" s="20"/>
      <c r="F4244" s="20"/>
      <c r="G4244" s="21"/>
    </row>
    <row r="4245" spans="1:7" x14ac:dyDescent="0.25">
      <c r="A4245" s="20"/>
      <c r="B4245" s="20"/>
      <c r="C4245" s="20"/>
      <c r="D4245" s="20"/>
      <c r="E4245" s="20"/>
      <c r="F4245" s="20"/>
      <c r="G4245" s="21"/>
    </row>
    <row r="4246" spans="1:7" x14ac:dyDescent="0.25">
      <c r="A4246" s="20"/>
      <c r="B4246" s="20"/>
      <c r="C4246" s="20"/>
      <c r="D4246" s="20"/>
      <c r="E4246" s="20"/>
      <c r="F4246" s="20"/>
      <c r="G4246" s="21"/>
    </row>
    <row r="4247" spans="1:7" x14ac:dyDescent="0.25">
      <c r="A4247" s="20"/>
      <c r="B4247" s="20"/>
      <c r="C4247" s="20"/>
      <c r="D4247" s="20"/>
      <c r="E4247" s="20"/>
      <c r="F4247" s="20"/>
      <c r="G4247" s="21"/>
    </row>
    <row r="4248" spans="1:7" x14ac:dyDescent="0.25">
      <c r="A4248" s="20"/>
      <c r="B4248" s="20"/>
      <c r="C4248" s="20"/>
      <c r="D4248" s="20"/>
      <c r="E4248" s="20"/>
      <c r="F4248" s="20"/>
      <c r="G4248" s="21"/>
    </row>
    <row r="4249" spans="1:7" x14ac:dyDescent="0.25">
      <c r="A4249" s="20"/>
      <c r="B4249" s="20"/>
      <c r="C4249" s="20"/>
      <c r="D4249" s="20"/>
      <c r="E4249" s="20"/>
      <c r="F4249" s="20"/>
      <c r="G4249" s="21"/>
    </row>
    <row r="4250" spans="1:7" x14ac:dyDescent="0.25">
      <c r="A4250" s="20"/>
      <c r="B4250" s="20"/>
      <c r="C4250" s="20"/>
      <c r="D4250" s="20"/>
      <c r="E4250" s="20"/>
      <c r="F4250" s="20"/>
      <c r="G4250" s="21"/>
    </row>
    <row r="4251" spans="1:7" x14ac:dyDescent="0.25">
      <c r="A4251" s="20"/>
      <c r="B4251" s="20"/>
      <c r="C4251" s="20"/>
      <c r="D4251" s="20"/>
      <c r="E4251" s="20"/>
      <c r="F4251" s="20"/>
      <c r="G4251" s="21"/>
    </row>
    <row r="4252" spans="1:7" x14ac:dyDescent="0.25">
      <c r="A4252" s="20"/>
      <c r="B4252" s="20"/>
      <c r="C4252" s="20"/>
      <c r="D4252" s="20"/>
      <c r="E4252" s="20"/>
      <c r="F4252" s="20"/>
      <c r="G4252" s="21"/>
    </row>
    <row r="4253" spans="1:7" x14ac:dyDescent="0.25">
      <c r="A4253" s="20"/>
      <c r="B4253" s="20"/>
      <c r="C4253" s="20"/>
      <c r="D4253" s="20"/>
      <c r="E4253" s="20"/>
      <c r="F4253" s="20"/>
      <c r="G4253" s="21"/>
    </row>
    <row r="4254" spans="1:7" x14ac:dyDescent="0.25">
      <c r="A4254" s="20"/>
      <c r="B4254" s="20"/>
      <c r="C4254" s="20"/>
      <c r="D4254" s="20"/>
      <c r="E4254" s="20"/>
      <c r="F4254" s="20"/>
      <c r="G4254" s="21"/>
    </row>
    <row r="4255" spans="1:7" x14ac:dyDescent="0.25">
      <c r="A4255" s="20"/>
      <c r="B4255" s="20"/>
      <c r="C4255" s="20"/>
      <c r="D4255" s="20"/>
      <c r="E4255" s="20"/>
      <c r="F4255" s="20"/>
      <c r="G4255" s="21"/>
    </row>
    <row r="4256" spans="1:7" x14ac:dyDescent="0.25">
      <c r="A4256" s="20"/>
      <c r="B4256" s="20"/>
      <c r="C4256" s="20"/>
      <c r="D4256" s="20"/>
      <c r="E4256" s="20"/>
      <c r="F4256" s="20"/>
      <c r="G4256" s="21"/>
    </row>
    <row r="4257" spans="1:7" x14ac:dyDescent="0.25">
      <c r="A4257" s="20"/>
      <c r="B4257" s="20"/>
      <c r="C4257" s="20"/>
      <c r="D4257" s="20"/>
      <c r="E4257" s="20"/>
      <c r="F4257" s="20"/>
      <c r="G4257" s="21"/>
    </row>
    <row r="4258" spans="1:7" x14ac:dyDescent="0.25">
      <c r="A4258" s="20"/>
      <c r="B4258" s="20"/>
      <c r="C4258" s="20"/>
      <c r="D4258" s="20"/>
      <c r="E4258" s="20"/>
      <c r="F4258" s="20"/>
      <c r="G4258" s="21"/>
    </row>
    <row r="4259" spans="1:7" x14ac:dyDescent="0.25">
      <c r="A4259" s="20"/>
      <c r="B4259" s="20"/>
      <c r="C4259" s="20"/>
      <c r="D4259" s="20"/>
      <c r="E4259" s="20"/>
      <c r="F4259" s="20"/>
      <c r="G4259" s="21"/>
    </row>
    <row r="4260" spans="1:7" x14ac:dyDescent="0.25">
      <c r="A4260" s="20"/>
      <c r="B4260" s="20"/>
      <c r="C4260" s="20"/>
      <c r="D4260" s="20"/>
      <c r="E4260" s="20"/>
      <c r="F4260" s="20"/>
      <c r="G4260" s="21"/>
    </row>
    <row r="4261" spans="1:7" x14ac:dyDescent="0.25">
      <c r="A4261" s="20"/>
      <c r="B4261" s="20"/>
      <c r="C4261" s="20"/>
      <c r="D4261" s="20"/>
      <c r="E4261" s="20"/>
      <c r="F4261" s="20"/>
      <c r="G4261" s="21"/>
    </row>
    <row r="4262" spans="1:7" x14ac:dyDescent="0.25">
      <c r="A4262" s="20"/>
      <c r="B4262" s="20"/>
      <c r="C4262" s="20"/>
      <c r="D4262" s="20"/>
      <c r="E4262" s="20"/>
      <c r="F4262" s="20"/>
      <c r="G4262" s="21"/>
    </row>
    <row r="4263" spans="1:7" x14ac:dyDescent="0.25">
      <c r="A4263" s="20"/>
      <c r="B4263" s="20"/>
      <c r="C4263" s="20"/>
      <c r="D4263" s="20"/>
      <c r="E4263" s="20"/>
      <c r="F4263" s="20"/>
      <c r="G4263" s="21"/>
    </row>
    <row r="4264" spans="1:7" x14ac:dyDescent="0.25">
      <c r="A4264" s="20"/>
      <c r="B4264" s="20"/>
      <c r="C4264" s="20"/>
      <c r="D4264" s="20"/>
      <c r="E4264" s="20"/>
      <c r="F4264" s="20"/>
      <c r="G4264" s="21"/>
    </row>
    <row r="4265" spans="1:7" x14ac:dyDescent="0.25">
      <c r="A4265" s="20"/>
      <c r="B4265" s="20"/>
      <c r="C4265" s="20"/>
      <c r="D4265" s="20"/>
      <c r="E4265" s="20"/>
      <c r="F4265" s="20"/>
      <c r="G4265" s="21"/>
    </row>
    <row r="4266" spans="1:7" x14ac:dyDescent="0.25">
      <c r="A4266" s="20"/>
      <c r="B4266" s="20"/>
      <c r="C4266" s="20"/>
      <c r="D4266" s="20"/>
      <c r="E4266" s="20"/>
      <c r="F4266" s="20"/>
      <c r="G4266" s="21"/>
    </row>
    <row r="4267" spans="1:7" x14ac:dyDescent="0.25">
      <c r="A4267" s="20"/>
      <c r="B4267" s="20"/>
      <c r="C4267" s="20"/>
      <c r="D4267" s="20"/>
      <c r="E4267" s="20"/>
      <c r="F4267" s="20"/>
      <c r="G4267" s="21"/>
    </row>
    <row r="4268" spans="1:7" x14ac:dyDescent="0.25">
      <c r="A4268" s="20"/>
      <c r="B4268" s="20"/>
      <c r="C4268" s="20"/>
      <c r="D4268" s="20"/>
      <c r="E4268" s="20"/>
      <c r="F4268" s="20"/>
      <c r="G4268" s="21"/>
    </row>
    <row r="4269" spans="1:7" x14ac:dyDescent="0.25">
      <c r="A4269" s="20"/>
      <c r="B4269" s="20"/>
      <c r="C4269" s="20"/>
      <c r="D4269" s="20"/>
      <c r="E4269" s="20"/>
      <c r="F4269" s="20"/>
      <c r="G4269" s="21"/>
    </row>
    <row r="4270" spans="1:7" x14ac:dyDescent="0.25">
      <c r="A4270" s="20"/>
      <c r="B4270" s="20"/>
      <c r="C4270" s="20"/>
      <c r="D4270" s="20"/>
      <c r="E4270" s="20"/>
      <c r="F4270" s="20"/>
      <c r="G4270" s="21"/>
    </row>
    <row r="4271" spans="1:7" x14ac:dyDescent="0.25">
      <c r="A4271" s="20"/>
      <c r="B4271" s="20"/>
      <c r="C4271" s="20"/>
      <c r="D4271" s="20"/>
      <c r="E4271" s="20"/>
      <c r="F4271" s="20"/>
      <c r="G4271" s="21"/>
    </row>
    <row r="4272" spans="1:7" x14ac:dyDescent="0.25">
      <c r="A4272" s="20"/>
      <c r="B4272" s="20"/>
      <c r="C4272" s="20"/>
      <c r="D4272" s="20"/>
      <c r="E4272" s="20"/>
      <c r="F4272" s="20"/>
      <c r="G4272" s="21"/>
    </row>
    <row r="4273" spans="1:7" x14ac:dyDescent="0.25">
      <c r="A4273" s="20"/>
      <c r="B4273" s="20"/>
      <c r="C4273" s="20"/>
      <c r="D4273" s="20"/>
      <c r="E4273" s="20"/>
      <c r="F4273" s="20"/>
      <c r="G4273" s="21"/>
    </row>
    <row r="4274" spans="1:7" x14ac:dyDescent="0.25">
      <c r="A4274" s="20"/>
      <c r="B4274" s="20"/>
      <c r="C4274" s="20"/>
      <c r="D4274" s="20"/>
      <c r="E4274" s="20"/>
      <c r="F4274" s="20"/>
      <c r="G4274" s="21"/>
    </row>
    <row r="4275" spans="1:7" x14ac:dyDescent="0.25">
      <c r="A4275" s="20"/>
      <c r="B4275" s="20"/>
      <c r="C4275" s="20"/>
      <c r="D4275" s="20"/>
      <c r="E4275" s="20"/>
      <c r="F4275" s="20"/>
      <c r="G4275" s="21"/>
    </row>
    <row r="4276" spans="1:7" x14ac:dyDescent="0.25">
      <c r="A4276" s="20"/>
      <c r="B4276" s="20"/>
      <c r="C4276" s="20"/>
      <c r="D4276" s="20"/>
      <c r="E4276" s="20"/>
      <c r="F4276" s="20"/>
      <c r="G4276" s="21"/>
    </row>
    <row r="4277" spans="1:7" x14ac:dyDescent="0.25">
      <c r="A4277" s="20"/>
      <c r="B4277" s="20"/>
      <c r="C4277" s="20"/>
      <c r="D4277" s="20"/>
      <c r="E4277" s="20"/>
      <c r="F4277" s="20"/>
      <c r="G4277" s="21"/>
    </row>
    <row r="4278" spans="1:7" x14ac:dyDescent="0.25">
      <c r="A4278" s="20"/>
      <c r="B4278" s="20"/>
      <c r="C4278" s="20"/>
      <c r="D4278" s="20"/>
      <c r="E4278" s="20"/>
      <c r="F4278" s="20"/>
      <c r="G4278" s="21"/>
    </row>
    <row r="4279" spans="1:7" x14ac:dyDescent="0.25">
      <c r="A4279" s="20"/>
      <c r="B4279" s="20"/>
      <c r="C4279" s="20"/>
      <c r="D4279" s="20"/>
      <c r="E4279" s="20"/>
      <c r="F4279" s="20"/>
      <c r="G4279" s="21"/>
    </row>
    <row r="4280" spans="1:7" x14ac:dyDescent="0.25">
      <c r="A4280" s="20"/>
      <c r="B4280" s="20"/>
      <c r="C4280" s="20"/>
      <c r="D4280" s="20"/>
      <c r="E4280" s="20"/>
      <c r="F4280" s="20"/>
      <c r="G4280" s="21"/>
    </row>
    <row r="4281" spans="1:7" x14ac:dyDescent="0.25">
      <c r="A4281" s="20"/>
      <c r="B4281" s="20"/>
      <c r="C4281" s="20"/>
      <c r="D4281" s="20"/>
      <c r="E4281" s="20"/>
      <c r="F4281" s="20"/>
      <c r="G4281" s="21"/>
    </row>
    <row r="4282" spans="1:7" x14ac:dyDescent="0.25">
      <c r="A4282" s="20"/>
      <c r="B4282" s="20"/>
      <c r="C4282" s="20"/>
      <c r="D4282" s="20"/>
      <c r="E4282" s="20"/>
      <c r="F4282" s="20"/>
      <c r="G4282" s="21"/>
    </row>
    <row r="4283" spans="1:7" x14ac:dyDescent="0.25">
      <c r="A4283" s="20"/>
      <c r="B4283" s="20"/>
      <c r="C4283" s="20"/>
      <c r="D4283" s="20"/>
      <c r="E4283" s="20"/>
      <c r="F4283" s="20"/>
      <c r="G4283" s="21"/>
    </row>
    <row r="4284" spans="1:7" x14ac:dyDescent="0.25">
      <c r="A4284" s="20"/>
      <c r="B4284" s="20"/>
      <c r="C4284" s="20"/>
      <c r="D4284" s="20"/>
      <c r="E4284" s="20"/>
      <c r="F4284" s="20"/>
      <c r="G4284" s="21"/>
    </row>
    <row r="4285" spans="1:7" x14ac:dyDescent="0.25">
      <c r="A4285" s="20"/>
      <c r="B4285" s="20"/>
      <c r="C4285" s="20"/>
      <c r="D4285" s="20"/>
      <c r="E4285" s="20"/>
      <c r="F4285" s="20"/>
      <c r="G4285" s="21"/>
    </row>
    <row r="4286" spans="1:7" x14ac:dyDescent="0.25">
      <c r="A4286" s="20"/>
      <c r="B4286" s="20"/>
      <c r="C4286" s="20"/>
      <c r="D4286" s="20"/>
      <c r="E4286" s="20"/>
      <c r="F4286" s="20"/>
      <c r="G4286" s="21"/>
    </row>
    <row r="4287" spans="1:7" x14ac:dyDescent="0.25">
      <c r="A4287" s="20"/>
      <c r="B4287" s="20"/>
      <c r="C4287" s="20"/>
      <c r="D4287" s="20"/>
      <c r="E4287" s="20"/>
      <c r="F4287" s="20"/>
      <c r="G4287" s="21"/>
    </row>
    <row r="4288" spans="1:7" x14ac:dyDescent="0.25">
      <c r="A4288" s="20"/>
      <c r="B4288" s="20"/>
      <c r="C4288" s="20"/>
      <c r="D4288" s="20"/>
      <c r="E4288" s="20"/>
      <c r="F4288" s="20"/>
      <c r="G4288" s="21"/>
    </row>
    <row r="4289" spans="1:7" x14ac:dyDescent="0.25">
      <c r="A4289" s="20"/>
      <c r="B4289" s="20"/>
      <c r="C4289" s="20"/>
      <c r="D4289" s="20"/>
      <c r="E4289" s="20"/>
      <c r="F4289" s="20"/>
      <c r="G4289" s="21"/>
    </row>
    <row r="4290" spans="1:7" x14ac:dyDescent="0.25">
      <c r="A4290" s="20"/>
      <c r="B4290" s="20"/>
      <c r="C4290" s="20"/>
      <c r="D4290" s="20"/>
      <c r="E4290" s="20"/>
      <c r="F4290" s="20"/>
      <c r="G4290" s="21"/>
    </row>
    <row r="4291" spans="1:7" x14ac:dyDescent="0.25">
      <c r="A4291" s="20"/>
      <c r="B4291" s="20"/>
      <c r="C4291" s="20"/>
      <c r="D4291" s="20"/>
      <c r="E4291" s="20"/>
      <c r="F4291" s="20"/>
      <c r="G4291" s="21"/>
    </row>
    <row r="4292" spans="1:7" x14ac:dyDescent="0.25">
      <c r="A4292" s="20"/>
      <c r="B4292" s="20"/>
      <c r="C4292" s="20"/>
      <c r="D4292" s="20"/>
      <c r="E4292" s="20"/>
      <c r="F4292" s="20"/>
      <c r="G4292" s="21"/>
    </row>
    <row r="4293" spans="1:7" x14ac:dyDescent="0.25">
      <c r="A4293" s="20"/>
      <c r="B4293" s="20"/>
      <c r="C4293" s="20"/>
      <c r="D4293" s="20"/>
      <c r="E4293" s="20"/>
      <c r="F4293" s="20"/>
      <c r="G4293" s="21"/>
    </row>
    <row r="4294" spans="1:7" x14ac:dyDescent="0.25">
      <c r="A4294" s="20"/>
      <c r="B4294" s="20"/>
      <c r="C4294" s="20"/>
      <c r="D4294" s="20"/>
      <c r="E4294" s="20"/>
      <c r="F4294" s="20"/>
      <c r="G4294" s="21"/>
    </row>
    <row r="4295" spans="1:7" x14ac:dyDescent="0.25">
      <c r="A4295" s="20"/>
      <c r="B4295" s="20"/>
      <c r="C4295" s="20"/>
      <c r="D4295" s="20"/>
      <c r="E4295" s="20"/>
      <c r="F4295" s="20"/>
      <c r="G4295" s="21"/>
    </row>
    <row r="4296" spans="1:7" x14ac:dyDescent="0.25">
      <c r="A4296" s="20"/>
      <c r="B4296" s="20"/>
      <c r="C4296" s="20"/>
      <c r="D4296" s="20"/>
      <c r="E4296" s="20"/>
      <c r="F4296" s="20"/>
      <c r="G4296" s="21"/>
    </row>
    <row r="4297" spans="1:7" x14ac:dyDescent="0.25">
      <c r="A4297" s="20"/>
      <c r="B4297" s="20"/>
      <c r="C4297" s="20"/>
      <c r="D4297" s="20"/>
      <c r="E4297" s="20"/>
      <c r="F4297" s="20"/>
      <c r="G4297" s="21"/>
    </row>
    <row r="4298" spans="1:7" x14ac:dyDescent="0.25">
      <c r="A4298" s="20"/>
      <c r="B4298" s="20"/>
      <c r="C4298" s="20"/>
      <c r="D4298" s="20"/>
      <c r="E4298" s="20"/>
      <c r="F4298" s="20"/>
      <c r="G4298" s="21"/>
    </row>
    <row r="4299" spans="1:7" x14ac:dyDescent="0.25">
      <c r="A4299" s="20"/>
      <c r="B4299" s="20"/>
      <c r="C4299" s="20"/>
      <c r="D4299" s="20"/>
      <c r="E4299" s="20"/>
      <c r="F4299" s="20"/>
      <c r="G4299" s="21"/>
    </row>
    <row r="4300" spans="1:7" x14ac:dyDescent="0.25">
      <c r="A4300" s="20"/>
      <c r="B4300" s="20"/>
      <c r="C4300" s="20"/>
      <c r="D4300" s="20"/>
      <c r="E4300" s="20"/>
      <c r="F4300" s="20"/>
      <c r="G4300" s="21"/>
    </row>
    <row r="4301" spans="1:7" x14ac:dyDescent="0.25">
      <c r="A4301" s="20"/>
      <c r="B4301" s="20"/>
      <c r="C4301" s="20"/>
      <c r="D4301" s="20"/>
      <c r="E4301" s="20"/>
      <c r="F4301" s="20"/>
      <c r="G4301" s="21"/>
    </row>
    <row r="4302" spans="1:7" x14ac:dyDescent="0.25">
      <c r="A4302" s="20"/>
      <c r="B4302" s="20"/>
      <c r="C4302" s="20"/>
      <c r="D4302" s="20"/>
      <c r="E4302" s="20"/>
      <c r="F4302" s="20"/>
      <c r="G4302" s="21"/>
    </row>
    <row r="4303" spans="1:7" x14ac:dyDescent="0.25">
      <c r="A4303" s="20"/>
      <c r="B4303" s="20"/>
      <c r="C4303" s="20"/>
      <c r="D4303" s="20"/>
      <c r="E4303" s="20"/>
      <c r="F4303" s="20"/>
      <c r="G4303" s="21"/>
    </row>
    <row r="4304" spans="1:7" x14ac:dyDescent="0.25">
      <c r="A4304" s="20"/>
      <c r="B4304" s="20"/>
      <c r="C4304" s="20"/>
      <c r="D4304" s="20"/>
      <c r="E4304" s="20"/>
      <c r="F4304" s="20"/>
      <c r="G4304" s="21"/>
    </row>
    <row r="4305" spans="1:7" x14ac:dyDescent="0.25">
      <c r="A4305" s="20"/>
      <c r="B4305" s="20"/>
      <c r="C4305" s="20"/>
      <c r="D4305" s="20"/>
      <c r="E4305" s="20"/>
      <c r="F4305" s="20"/>
      <c r="G4305" s="21"/>
    </row>
    <row r="4306" spans="1:7" x14ac:dyDescent="0.25">
      <c r="A4306" s="20"/>
      <c r="B4306" s="20"/>
      <c r="C4306" s="20"/>
      <c r="D4306" s="20"/>
      <c r="E4306" s="20"/>
      <c r="F4306" s="20"/>
      <c r="G4306" s="21"/>
    </row>
    <row r="4307" spans="1:7" x14ac:dyDescent="0.25">
      <c r="A4307" s="20"/>
      <c r="B4307" s="20"/>
      <c r="C4307" s="20"/>
      <c r="D4307" s="20"/>
      <c r="E4307" s="20"/>
      <c r="F4307" s="20"/>
      <c r="G4307" s="21"/>
    </row>
    <row r="4308" spans="1:7" x14ac:dyDescent="0.25">
      <c r="A4308" s="20"/>
      <c r="B4308" s="20"/>
      <c r="C4308" s="20"/>
      <c r="D4308" s="20"/>
      <c r="E4308" s="20"/>
      <c r="F4308" s="20"/>
      <c r="G4308" s="21"/>
    </row>
    <row r="4309" spans="1:7" x14ac:dyDescent="0.25">
      <c r="A4309" s="20"/>
      <c r="B4309" s="20"/>
      <c r="C4309" s="20"/>
      <c r="D4309" s="20"/>
      <c r="E4309" s="20"/>
      <c r="F4309" s="20"/>
      <c r="G4309" s="21"/>
    </row>
    <row r="4310" spans="1:7" x14ac:dyDescent="0.25">
      <c r="A4310" s="20"/>
      <c r="B4310" s="20"/>
      <c r="C4310" s="20"/>
      <c r="D4310" s="20"/>
      <c r="E4310" s="20"/>
      <c r="F4310" s="20"/>
      <c r="G4310" s="21"/>
    </row>
    <row r="4311" spans="1:7" x14ac:dyDescent="0.25">
      <c r="A4311" s="20"/>
      <c r="B4311" s="20"/>
      <c r="C4311" s="20"/>
      <c r="D4311" s="20"/>
      <c r="E4311" s="20"/>
      <c r="F4311" s="20"/>
      <c r="G4311" s="21"/>
    </row>
    <row r="4312" spans="1:7" x14ac:dyDescent="0.25">
      <c r="A4312" s="20"/>
      <c r="B4312" s="20"/>
      <c r="C4312" s="20"/>
      <c r="D4312" s="20"/>
      <c r="E4312" s="20"/>
      <c r="F4312" s="20"/>
      <c r="G4312" s="21"/>
    </row>
    <row r="4313" spans="1:7" x14ac:dyDescent="0.25">
      <c r="A4313" s="20"/>
      <c r="B4313" s="20"/>
      <c r="C4313" s="20"/>
      <c r="D4313" s="20"/>
      <c r="E4313" s="20"/>
      <c r="F4313" s="20"/>
      <c r="G4313" s="21"/>
    </row>
    <row r="4314" spans="1:7" x14ac:dyDescent="0.25">
      <c r="A4314" s="20"/>
      <c r="B4314" s="20"/>
      <c r="C4314" s="20"/>
      <c r="D4314" s="20"/>
      <c r="E4314" s="20"/>
      <c r="F4314" s="20"/>
      <c r="G4314" s="21"/>
    </row>
    <row r="4315" spans="1:7" x14ac:dyDescent="0.25">
      <c r="A4315" s="20"/>
      <c r="B4315" s="20"/>
      <c r="C4315" s="20"/>
      <c r="D4315" s="20"/>
      <c r="E4315" s="20"/>
      <c r="F4315" s="20"/>
      <c r="G4315" s="21"/>
    </row>
    <row r="4316" spans="1:7" x14ac:dyDescent="0.25">
      <c r="A4316" s="20"/>
      <c r="B4316" s="20"/>
      <c r="C4316" s="20"/>
      <c r="D4316" s="20"/>
      <c r="E4316" s="20"/>
      <c r="F4316" s="20"/>
      <c r="G4316" s="21"/>
    </row>
    <row r="4317" spans="1:7" x14ac:dyDescent="0.25">
      <c r="A4317" s="20"/>
      <c r="B4317" s="20"/>
      <c r="C4317" s="20"/>
      <c r="D4317" s="20"/>
      <c r="E4317" s="20"/>
      <c r="F4317" s="20"/>
      <c r="G4317" s="21"/>
    </row>
    <row r="4318" spans="1:7" x14ac:dyDescent="0.25">
      <c r="A4318" s="20"/>
      <c r="B4318" s="20"/>
      <c r="C4318" s="20"/>
      <c r="D4318" s="20"/>
      <c r="E4318" s="20"/>
      <c r="F4318" s="20"/>
      <c r="G4318" s="21"/>
    </row>
    <row r="4319" spans="1:7" x14ac:dyDescent="0.25">
      <c r="A4319" s="20"/>
      <c r="B4319" s="20"/>
      <c r="C4319" s="20"/>
      <c r="D4319" s="20"/>
      <c r="E4319" s="20"/>
      <c r="F4319" s="20"/>
      <c r="G4319" s="21"/>
    </row>
    <row r="4320" spans="1:7" x14ac:dyDescent="0.25">
      <c r="A4320" s="20"/>
      <c r="B4320" s="20"/>
      <c r="C4320" s="20"/>
      <c r="D4320" s="20"/>
      <c r="E4320" s="20"/>
      <c r="F4320" s="20"/>
      <c r="G4320" s="21"/>
    </row>
    <row r="4321" spans="1:7" x14ac:dyDescent="0.25">
      <c r="A4321" s="20"/>
      <c r="B4321" s="20"/>
      <c r="C4321" s="20"/>
      <c r="D4321" s="20"/>
      <c r="E4321" s="20"/>
      <c r="F4321" s="20"/>
      <c r="G4321" s="21"/>
    </row>
    <row r="4322" spans="1:7" x14ac:dyDescent="0.25">
      <c r="A4322" s="20"/>
      <c r="B4322" s="20"/>
      <c r="C4322" s="20"/>
      <c r="D4322" s="20"/>
      <c r="E4322" s="20"/>
      <c r="F4322" s="20"/>
      <c r="G4322" s="21"/>
    </row>
    <row r="4323" spans="1:7" x14ac:dyDescent="0.25">
      <c r="A4323" s="20"/>
      <c r="B4323" s="20"/>
      <c r="C4323" s="20"/>
      <c r="D4323" s="20"/>
      <c r="E4323" s="20"/>
      <c r="F4323" s="20"/>
      <c r="G4323" s="21"/>
    </row>
    <row r="4324" spans="1:7" x14ac:dyDescent="0.25">
      <c r="A4324" s="20"/>
      <c r="B4324" s="20"/>
      <c r="C4324" s="20"/>
      <c r="D4324" s="20"/>
      <c r="E4324" s="20"/>
      <c r="F4324" s="20"/>
      <c r="G4324" s="21"/>
    </row>
    <row r="4325" spans="1:7" x14ac:dyDescent="0.25">
      <c r="A4325" s="20"/>
      <c r="B4325" s="20"/>
      <c r="C4325" s="20"/>
      <c r="D4325" s="20"/>
      <c r="E4325" s="20"/>
      <c r="F4325" s="20"/>
      <c r="G4325" s="21"/>
    </row>
    <row r="4326" spans="1:7" x14ac:dyDescent="0.25">
      <c r="A4326" s="20"/>
      <c r="B4326" s="20"/>
      <c r="C4326" s="20"/>
      <c r="D4326" s="20"/>
      <c r="E4326" s="20"/>
      <c r="F4326" s="20"/>
      <c r="G4326" s="21"/>
    </row>
    <row r="4327" spans="1:7" x14ac:dyDescent="0.25">
      <c r="A4327" s="20"/>
      <c r="B4327" s="20"/>
      <c r="C4327" s="20"/>
      <c r="D4327" s="20"/>
      <c r="E4327" s="20"/>
      <c r="F4327" s="20"/>
      <c r="G4327" s="21"/>
    </row>
    <row r="4328" spans="1:7" x14ac:dyDescent="0.25">
      <c r="A4328" s="20"/>
      <c r="B4328" s="20"/>
      <c r="C4328" s="20"/>
      <c r="D4328" s="20"/>
      <c r="E4328" s="20"/>
      <c r="F4328" s="20"/>
      <c r="G4328" s="21"/>
    </row>
    <row r="4329" spans="1:7" x14ac:dyDescent="0.25">
      <c r="A4329" s="20"/>
      <c r="B4329" s="20"/>
      <c r="C4329" s="20"/>
      <c r="D4329" s="20"/>
      <c r="E4329" s="20"/>
      <c r="F4329" s="20"/>
      <c r="G4329" s="21"/>
    </row>
    <row r="4330" spans="1:7" x14ac:dyDescent="0.25">
      <c r="A4330" s="20"/>
      <c r="B4330" s="20"/>
      <c r="C4330" s="20"/>
      <c r="D4330" s="20"/>
      <c r="E4330" s="20"/>
      <c r="F4330" s="20"/>
      <c r="G4330" s="21"/>
    </row>
    <row r="4331" spans="1:7" x14ac:dyDescent="0.25">
      <c r="A4331" s="20"/>
      <c r="B4331" s="20"/>
      <c r="C4331" s="20"/>
      <c r="D4331" s="20"/>
      <c r="E4331" s="20"/>
      <c r="F4331" s="20"/>
      <c r="G4331" s="21"/>
    </row>
    <row r="4332" spans="1:7" x14ac:dyDescent="0.25">
      <c r="A4332" s="20"/>
      <c r="B4332" s="20"/>
      <c r="C4332" s="20"/>
      <c r="D4332" s="20"/>
      <c r="E4332" s="20"/>
      <c r="F4332" s="20"/>
      <c r="G4332" s="21"/>
    </row>
    <row r="4333" spans="1:7" x14ac:dyDescent="0.25">
      <c r="A4333" s="20"/>
      <c r="B4333" s="20"/>
      <c r="C4333" s="20"/>
      <c r="D4333" s="20"/>
      <c r="E4333" s="20"/>
      <c r="F4333" s="20"/>
      <c r="G4333" s="21"/>
    </row>
    <row r="4334" spans="1:7" x14ac:dyDescent="0.25">
      <c r="A4334" s="20"/>
      <c r="B4334" s="20"/>
      <c r="C4334" s="20"/>
      <c r="D4334" s="20"/>
      <c r="E4334" s="20"/>
      <c r="F4334" s="20"/>
      <c r="G4334" s="21"/>
    </row>
    <row r="4335" spans="1:7" x14ac:dyDescent="0.25">
      <c r="A4335" s="20"/>
      <c r="B4335" s="20"/>
      <c r="C4335" s="20"/>
      <c r="D4335" s="20"/>
      <c r="E4335" s="20"/>
      <c r="F4335" s="20"/>
      <c r="G4335" s="21"/>
    </row>
    <row r="4336" spans="1:7" x14ac:dyDescent="0.25">
      <c r="A4336" s="20"/>
      <c r="B4336" s="20"/>
      <c r="C4336" s="20"/>
      <c r="D4336" s="20"/>
      <c r="E4336" s="20"/>
      <c r="F4336" s="20"/>
      <c r="G4336" s="21"/>
    </row>
    <row r="4337" spans="1:7" x14ac:dyDescent="0.25">
      <c r="A4337" s="20"/>
      <c r="B4337" s="20"/>
      <c r="C4337" s="20"/>
      <c r="D4337" s="20"/>
      <c r="E4337" s="20"/>
      <c r="F4337" s="20"/>
      <c r="G4337" s="21"/>
    </row>
    <row r="4338" spans="1:7" x14ac:dyDescent="0.25">
      <c r="A4338" s="20"/>
      <c r="B4338" s="20"/>
      <c r="C4338" s="20"/>
      <c r="D4338" s="20"/>
      <c r="E4338" s="20"/>
      <c r="F4338" s="20"/>
      <c r="G4338" s="21"/>
    </row>
    <row r="4339" spans="1:7" x14ac:dyDescent="0.25">
      <c r="A4339" s="20"/>
      <c r="B4339" s="20"/>
      <c r="C4339" s="20"/>
      <c r="D4339" s="20"/>
      <c r="E4339" s="20"/>
      <c r="F4339" s="20"/>
      <c r="G4339" s="21"/>
    </row>
    <row r="4340" spans="1:7" x14ac:dyDescent="0.25">
      <c r="A4340" s="20"/>
      <c r="B4340" s="20"/>
      <c r="C4340" s="20"/>
      <c r="D4340" s="20"/>
      <c r="E4340" s="20"/>
      <c r="F4340" s="20"/>
      <c r="G4340" s="21"/>
    </row>
    <row r="4341" spans="1:7" x14ac:dyDescent="0.25">
      <c r="A4341" s="20"/>
      <c r="B4341" s="20"/>
      <c r="C4341" s="20"/>
      <c r="D4341" s="20"/>
      <c r="E4341" s="20"/>
      <c r="F4341" s="20"/>
      <c r="G4341" s="21"/>
    </row>
    <row r="4342" spans="1:7" x14ac:dyDescent="0.25">
      <c r="A4342" s="20"/>
      <c r="B4342" s="20"/>
      <c r="C4342" s="20"/>
      <c r="D4342" s="20"/>
      <c r="E4342" s="20"/>
      <c r="F4342" s="20"/>
      <c r="G4342" s="21"/>
    </row>
    <row r="4343" spans="1:7" x14ac:dyDescent="0.25">
      <c r="A4343" s="20"/>
      <c r="B4343" s="20"/>
      <c r="C4343" s="20"/>
      <c r="D4343" s="20"/>
      <c r="E4343" s="20"/>
      <c r="F4343" s="20"/>
      <c r="G4343" s="21"/>
    </row>
    <row r="4344" spans="1:7" x14ac:dyDescent="0.25">
      <c r="A4344" s="20"/>
      <c r="B4344" s="20"/>
      <c r="C4344" s="20"/>
      <c r="D4344" s="20"/>
      <c r="E4344" s="20"/>
      <c r="F4344" s="20"/>
      <c r="G4344" s="21"/>
    </row>
    <row r="4345" spans="1:7" x14ac:dyDescent="0.25">
      <c r="A4345" s="20"/>
      <c r="B4345" s="20"/>
      <c r="C4345" s="20"/>
      <c r="D4345" s="20"/>
      <c r="E4345" s="20"/>
      <c r="F4345" s="20"/>
      <c r="G4345" s="21"/>
    </row>
    <row r="4346" spans="1:7" x14ac:dyDescent="0.25">
      <c r="A4346" s="20"/>
      <c r="B4346" s="20"/>
      <c r="C4346" s="20"/>
      <c r="D4346" s="20"/>
      <c r="E4346" s="20"/>
      <c r="F4346" s="20"/>
      <c r="G4346" s="21"/>
    </row>
    <row r="4347" spans="1:7" x14ac:dyDescent="0.25">
      <c r="A4347" s="20"/>
      <c r="B4347" s="20"/>
      <c r="C4347" s="20"/>
      <c r="D4347" s="20"/>
      <c r="E4347" s="20"/>
      <c r="F4347" s="20"/>
      <c r="G4347" s="21"/>
    </row>
    <row r="4348" spans="1:7" x14ac:dyDescent="0.25">
      <c r="A4348" s="20"/>
      <c r="B4348" s="20"/>
      <c r="C4348" s="20"/>
      <c r="D4348" s="20"/>
      <c r="E4348" s="20"/>
      <c r="F4348" s="20"/>
      <c r="G4348" s="21"/>
    </row>
    <row r="4349" spans="1:7" x14ac:dyDescent="0.25">
      <c r="A4349" s="20"/>
      <c r="B4349" s="20"/>
      <c r="C4349" s="20"/>
      <c r="D4349" s="20"/>
      <c r="E4349" s="20"/>
      <c r="F4349" s="20"/>
      <c r="G4349" s="21"/>
    </row>
    <row r="4350" spans="1:7" x14ac:dyDescent="0.25">
      <c r="A4350" s="20"/>
      <c r="B4350" s="20"/>
      <c r="C4350" s="20"/>
      <c r="D4350" s="20"/>
      <c r="E4350" s="20"/>
      <c r="F4350" s="20"/>
      <c r="G4350" s="21"/>
    </row>
    <row r="4351" spans="1:7" x14ac:dyDescent="0.25">
      <c r="A4351" s="20"/>
      <c r="B4351" s="20"/>
      <c r="C4351" s="20"/>
      <c r="D4351" s="20"/>
      <c r="E4351" s="20"/>
      <c r="F4351" s="20"/>
      <c r="G4351" s="21"/>
    </row>
    <row r="4352" spans="1:7" x14ac:dyDescent="0.25">
      <c r="A4352" s="20"/>
      <c r="B4352" s="20"/>
      <c r="C4352" s="20"/>
      <c r="D4352" s="20"/>
      <c r="E4352" s="20"/>
      <c r="F4352" s="20"/>
      <c r="G4352" s="21"/>
    </row>
    <row r="4353" spans="1:7" x14ac:dyDescent="0.25">
      <c r="A4353" s="20"/>
      <c r="B4353" s="20"/>
      <c r="C4353" s="20"/>
      <c r="D4353" s="20"/>
      <c r="E4353" s="20"/>
      <c r="F4353" s="20"/>
      <c r="G4353" s="21"/>
    </row>
    <row r="4354" spans="1:7" x14ac:dyDescent="0.25">
      <c r="A4354" s="20"/>
      <c r="B4354" s="20"/>
      <c r="C4354" s="20"/>
      <c r="D4354" s="20"/>
      <c r="E4354" s="20"/>
      <c r="F4354" s="20"/>
      <c r="G4354" s="21"/>
    </row>
    <row r="4355" spans="1:7" x14ac:dyDescent="0.25">
      <c r="A4355" s="20"/>
      <c r="B4355" s="20"/>
      <c r="C4355" s="20"/>
      <c r="D4355" s="20"/>
      <c r="E4355" s="20"/>
      <c r="F4355" s="20"/>
      <c r="G4355" s="21"/>
    </row>
    <row r="4356" spans="1:7" x14ac:dyDescent="0.25">
      <c r="A4356" s="20"/>
      <c r="B4356" s="20"/>
      <c r="C4356" s="20"/>
      <c r="D4356" s="20"/>
      <c r="E4356" s="20"/>
      <c r="F4356" s="20"/>
      <c r="G4356" s="21"/>
    </row>
    <row r="4357" spans="1:7" x14ac:dyDescent="0.25">
      <c r="A4357" s="20"/>
      <c r="B4357" s="20"/>
      <c r="C4357" s="20"/>
      <c r="D4357" s="20"/>
      <c r="E4357" s="20"/>
      <c r="F4357" s="20"/>
      <c r="G4357" s="21"/>
    </row>
    <row r="4358" spans="1:7" x14ac:dyDescent="0.25">
      <c r="A4358" s="20"/>
      <c r="B4358" s="20"/>
      <c r="C4358" s="20"/>
      <c r="D4358" s="20"/>
      <c r="E4358" s="20"/>
      <c r="F4358" s="20"/>
      <c r="G4358" s="21"/>
    </row>
    <row r="4359" spans="1:7" x14ac:dyDescent="0.25">
      <c r="A4359" s="20"/>
      <c r="B4359" s="20"/>
      <c r="C4359" s="20"/>
      <c r="D4359" s="20"/>
      <c r="E4359" s="20"/>
      <c r="F4359" s="20"/>
      <c r="G4359" s="21"/>
    </row>
    <row r="4360" spans="1:7" x14ac:dyDescent="0.25">
      <c r="A4360" s="20"/>
      <c r="B4360" s="20"/>
      <c r="C4360" s="20"/>
      <c r="D4360" s="20"/>
      <c r="E4360" s="20"/>
      <c r="F4360" s="20"/>
      <c r="G4360" s="21"/>
    </row>
    <row r="4361" spans="1:7" x14ac:dyDescent="0.25">
      <c r="A4361" s="20"/>
      <c r="B4361" s="20"/>
      <c r="C4361" s="20"/>
      <c r="D4361" s="20"/>
      <c r="E4361" s="20"/>
      <c r="F4361" s="20"/>
      <c r="G4361" s="21"/>
    </row>
    <row r="4362" spans="1:7" x14ac:dyDescent="0.25">
      <c r="A4362" s="20"/>
      <c r="B4362" s="20"/>
      <c r="C4362" s="20"/>
      <c r="D4362" s="20"/>
      <c r="E4362" s="20"/>
      <c r="F4362" s="20"/>
      <c r="G4362" s="21"/>
    </row>
    <row r="4363" spans="1:7" x14ac:dyDescent="0.25">
      <c r="A4363" s="20"/>
      <c r="B4363" s="20"/>
      <c r="C4363" s="20"/>
      <c r="D4363" s="20"/>
      <c r="E4363" s="20"/>
      <c r="F4363" s="20"/>
      <c r="G4363" s="21"/>
    </row>
    <row r="4364" spans="1:7" x14ac:dyDescent="0.25">
      <c r="A4364" s="20"/>
      <c r="B4364" s="20"/>
      <c r="C4364" s="20"/>
      <c r="D4364" s="20"/>
      <c r="E4364" s="20"/>
      <c r="F4364" s="20"/>
      <c r="G4364" s="21"/>
    </row>
    <row r="4365" spans="1:7" x14ac:dyDescent="0.25">
      <c r="A4365" s="20"/>
      <c r="B4365" s="20"/>
      <c r="C4365" s="20"/>
      <c r="D4365" s="20"/>
      <c r="E4365" s="20"/>
      <c r="F4365" s="20"/>
      <c r="G4365" s="21"/>
    </row>
    <row r="4366" spans="1:7" x14ac:dyDescent="0.25">
      <c r="A4366" s="20"/>
      <c r="B4366" s="20"/>
      <c r="C4366" s="20"/>
      <c r="D4366" s="20"/>
      <c r="E4366" s="20"/>
      <c r="F4366" s="20"/>
      <c r="G4366" s="21"/>
    </row>
    <row r="4367" spans="1:7" x14ac:dyDescent="0.25">
      <c r="A4367" s="20"/>
      <c r="B4367" s="20"/>
      <c r="C4367" s="20"/>
      <c r="D4367" s="20"/>
      <c r="E4367" s="20"/>
      <c r="F4367" s="20"/>
      <c r="G4367" s="21"/>
    </row>
    <row r="4368" spans="1:7" x14ac:dyDescent="0.25">
      <c r="A4368" s="20"/>
      <c r="B4368" s="20"/>
      <c r="C4368" s="20"/>
      <c r="D4368" s="20"/>
      <c r="E4368" s="20"/>
      <c r="F4368" s="20"/>
      <c r="G4368" s="21"/>
    </row>
    <row r="4369" spans="1:7" x14ac:dyDescent="0.25">
      <c r="A4369" s="20"/>
      <c r="B4369" s="20"/>
      <c r="C4369" s="20"/>
      <c r="D4369" s="20"/>
      <c r="E4369" s="20"/>
      <c r="F4369" s="20"/>
      <c r="G4369" s="21"/>
    </row>
    <row r="4370" spans="1:7" x14ac:dyDescent="0.25">
      <c r="A4370" s="20"/>
      <c r="B4370" s="20"/>
      <c r="C4370" s="20"/>
      <c r="D4370" s="20"/>
      <c r="E4370" s="20"/>
      <c r="F4370" s="20"/>
      <c r="G4370" s="21"/>
    </row>
    <row r="4371" spans="1:7" x14ac:dyDescent="0.25">
      <c r="A4371" s="20"/>
      <c r="B4371" s="20"/>
      <c r="C4371" s="20"/>
      <c r="D4371" s="20"/>
      <c r="E4371" s="20"/>
      <c r="F4371" s="20"/>
      <c r="G4371" s="21"/>
    </row>
    <row r="4372" spans="1:7" x14ac:dyDescent="0.25">
      <c r="A4372" s="20"/>
      <c r="B4372" s="20"/>
      <c r="C4372" s="20"/>
      <c r="D4372" s="20"/>
      <c r="E4372" s="20"/>
      <c r="F4372" s="20"/>
      <c r="G4372" s="21"/>
    </row>
    <row r="4373" spans="1:7" x14ac:dyDescent="0.25">
      <c r="A4373" s="20"/>
      <c r="B4373" s="20"/>
      <c r="C4373" s="20"/>
      <c r="D4373" s="20"/>
      <c r="E4373" s="20"/>
      <c r="F4373" s="20"/>
      <c r="G4373" s="21"/>
    </row>
    <row r="4374" spans="1:7" x14ac:dyDescent="0.25">
      <c r="A4374" s="20"/>
      <c r="B4374" s="20"/>
      <c r="C4374" s="20"/>
      <c r="D4374" s="20"/>
      <c r="E4374" s="20"/>
      <c r="F4374" s="20"/>
      <c r="G4374" s="21"/>
    </row>
    <row r="4375" spans="1:7" x14ac:dyDescent="0.25">
      <c r="A4375" s="20"/>
      <c r="B4375" s="20"/>
      <c r="C4375" s="20"/>
      <c r="D4375" s="20"/>
      <c r="E4375" s="20"/>
      <c r="F4375" s="20"/>
      <c r="G4375" s="21"/>
    </row>
    <row r="4376" spans="1:7" x14ac:dyDescent="0.25">
      <c r="A4376" s="20"/>
      <c r="B4376" s="20"/>
      <c r="C4376" s="20"/>
      <c r="D4376" s="20"/>
      <c r="E4376" s="20"/>
      <c r="F4376" s="20"/>
      <c r="G4376" s="21"/>
    </row>
    <row r="4377" spans="1:7" x14ac:dyDescent="0.25">
      <c r="A4377" s="20"/>
      <c r="B4377" s="20"/>
      <c r="C4377" s="20"/>
      <c r="D4377" s="20"/>
      <c r="E4377" s="20"/>
      <c r="F4377" s="20"/>
      <c r="G4377" s="21"/>
    </row>
    <row r="4378" spans="1:7" x14ac:dyDescent="0.25">
      <c r="A4378" s="20"/>
      <c r="B4378" s="20"/>
      <c r="C4378" s="20"/>
      <c r="D4378" s="20"/>
      <c r="E4378" s="20"/>
      <c r="F4378" s="20"/>
      <c r="G4378" s="21"/>
    </row>
    <row r="4379" spans="1:7" x14ac:dyDescent="0.25">
      <c r="A4379" s="20"/>
      <c r="B4379" s="20"/>
      <c r="C4379" s="20"/>
      <c r="D4379" s="20"/>
      <c r="E4379" s="20"/>
      <c r="F4379" s="20"/>
      <c r="G4379" s="21"/>
    </row>
    <row r="4380" spans="1:7" x14ac:dyDescent="0.25">
      <c r="A4380" s="20"/>
      <c r="B4380" s="20"/>
      <c r="C4380" s="20"/>
      <c r="D4380" s="20"/>
      <c r="E4380" s="20"/>
      <c r="F4380" s="20"/>
      <c r="G4380" s="21"/>
    </row>
    <row r="4381" spans="1:7" x14ac:dyDescent="0.25">
      <c r="A4381" s="20"/>
      <c r="B4381" s="20"/>
      <c r="C4381" s="20"/>
      <c r="D4381" s="20"/>
      <c r="E4381" s="20"/>
      <c r="F4381" s="20"/>
      <c r="G4381" s="21"/>
    </row>
    <row r="4382" spans="1:7" x14ac:dyDescent="0.25">
      <c r="A4382" s="20"/>
      <c r="B4382" s="20"/>
      <c r="C4382" s="20"/>
      <c r="D4382" s="20"/>
      <c r="E4382" s="20"/>
      <c r="F4382" s="20"/>
      <c r="G4382" s="21"/>
    </row>
    <row r="4383" spans="1:7" x14ac:dyDescent="0.25">
      <c r="A4383" s="20"/>
      <c r="B4383" s="20"/>
      <c r="C4383" s="20"/>
      <c r="D4383" s="20"/>
      <c r="E4383" s="20"/>
      <c r="F4383" s="20"/>
      <c r="G4383" s="21"/>
    </row>
    <row r="4384" spans="1:7" x14ac:dyDescent="0.25">
      <c r="A4384" s="20"/>
      <c r="B4384" s="20"/>
      <c r="C4384" s="20"/>
      <c r="D4384" s="20"/>
      <c r="E4384" s="20"/>
      <c r="F4384" s="20"/>
      <c r="G4384" s="21"/>
    </row>
    <row r="4385" spans="1:7" x14ac:dyDescent="0.25">
      <c r="A4385" s="20"/>
      <c r="B4385" s="20"/>
      <c r="C4385" s="20"/>
      <c r="D4385" s="20"/>
      <c r="E4385" s="20"/>
      <c r="F4385" s="20"/>
      <c r="G4385" s="21"/>
    </row>
    <row r="4386" spans="1:7" x14ac:dyDescent="0.25">
      <c r="A4386" s="20"/>
      <c r="B4386" s="20"/>
      <c r="C4386" s="20"/>
      <c r="D4386" s="20"/>
      <c r="E4386" s="20"/>
      <c r="F4386" s="20"/>
      <c r="G4386" s="21"/>
    </row>
    <row r="4387" spans="1:7" x14ac:dyDescent="0.25">
      <c r="A4387" s="20"/>
      <c r="B4387" s="20"/>
      <c r="C4387" s="20"/>
      <c r="D4387" s="20"/>
      <c r="E4387" s="20"/>
      <c r="F4387" s="20"/>
      <c r="G4387" s="21"/>
    </row>
    <row r="4388" spans="1:7" x14ac:dyDescent="0.25">
      <c r="A4388" s="20"/>
      <c r="B4388" s="20"/>
      <c r="C4388" s="20"/>
      <c r="D4388" s="20"/>
      <c r="E4388" s="20"/>
      <c r="F4388" s="20"/>
      <c r="G4388" s="21"/>
    </row>
    <row r="4389" spans="1:7" x14ac:dyDescent="0.25">
      <c r="A4389" s="20"/>
      <c r="B4389" s="20"/>
      <c r="C4389" s="20"/>
      <c r="D4389" s="20"/>
      <c r="E4389" s="20"/>
      <c r="F4389" s="20"/>
      <c r="G4389" s="21"/>
    </row>
    <row r="4390" spans="1:7" x14ac:dyDescent="0.25">
      <c r="A4390" s="20"/>
      <c r="B4390" s="20"/>
      <c r="C4390" s="20"/>
      <c r="D4390" s="20"/>
      <c r="E4390" s="20"/>
      <c r="F4390" s="20"/>
      <c r="G4390" s="21"/>
    </row>
    <row r="4391" spans="1:7" x14ac:dyDescent="0.25">
      <c r="A4391" s="20"/>
      <c r="B4391" s="20"/>
      <c r="C4391" s="20"/>
      <c r="D4391" s="20"/>
      <c r="E4391" s="20"/>
      <c r="F4391" s="20"/>
      <c r="G4391" s="21"/>
    </row>
    <row r="4392" spans="1:7" x14ac:dyDescent="0.25">
      <c r="A4392" s="20"/>
      <c r="B4392" s="20"/>
      <c r="C4392" s="20"/>
      <c r="D4392" s="20"/>
      <c r="E4392" s="20"/>
      <c r="F4392" s="20"/>
      <c r="G4392" s="21"/>
    </row>
    <row r="4393" spans="1:7" x14ac:dyDescent="0.25">
      <c r="A4393" s="20"/>
      <c r="B4393" s="20"/>
      <c r="C4393" s="20"/>
      <c r="D4393" s="20"/>
      <c r="E4393" s="20"/>
      <c r="F4393" s="20"/>
      <c r="G4393" s="21"/>
    </row>
    <row r="4394" spans="1:7" x14ac:dyDescent="0.25">
      <c r="A4394" s="20"/>
      <c r="B4394" s="20"/>
      <c r="C4394" s="20"/>
      <c r="D4394" s="20"/>
      <c r="E4394" s="20"/>
      <c r="F4394" s="20"/>
      <c r="G4394" s="21"/>
    </row>
    <row r="4395" spans="1:7" x14ac:dyDescent="0.25">
      <c r="A4395" s="20"/>
      <c r="B4395" s="20"/>
      <c r="C4395" s="20"/>
      <c r="D4395" s="20"/>
      <c r="E4395" s="20"/>
      <c r="F4395" s="20"/>
      <c r="G4395" s="21"/>
    </row>
    <row r="4396" spans="1:7" x14ac:dyDescent="0.25">
      <c r="A4396" s="20"/>
      <c r="B4396" s="20"/>
      <c r="C4396" s="20"/>
      <c r="D4396" s="20"/>
      <c r="E4396" s="20"/>
      <c r="F4396" s="20"/>
      <c r="G4396" s="21"/>
    </row>
    <row r="4397" spans="1:7" x14ac:dyDescent="0.25">
      <c r="A4397" s="20"/>
      <c r="B4397" s="20"/>
      <c r="C4397" s="20"/>
      <c r="D4397" s="20"/>
      <c r="E4397" s="20"/>
      <c r="F4397" s="20"/>
      <c r="G4397" s="21"/>
    </row>
    <row r="4398" spans="1:7" x14ac:dyDescent="0.25">
      <c r="A4398" s="20"/>
      <c r="B4398" s="20"/>
      <c r="C4398" s="20"/>
      <c r="D4398" s="20"/>
      <c r="E4398" s="20"/>
      <c r="F4398" s="20"/>
      <c r="G4398" s="21"/>
    </row>
    <row r="4399" spans="1:7" x14ac:dyDescent="0.25">
      <c r="A4399" s="20"/>
      <c r="B4399" s="20"/>
      <c r="C4399" s="20"/>
      <c r="D4399" s="20"/>
      <c r="E4399" s="20"/>
      <c r="F4399" s="20"/>
      <c r="G4399" s="21"/>
    </row>
    <row r="4400" spans="1:7" x14ac:dyDescent="0.25">
      <c r="A4400" s="20"/>
      <c r="B4400" s="20"/>
      <c r="C4400" s="20"/>
      <c r="D4400" s="20"/>
      <c r="E4400" s="20"/>
      <c r="F4400" s="20"/>
      <c r="G4400" s="21"/>
    </row>
    <row r="4401" spans="1:7" x14ac:dyDescent="0.25">
      <c r="A4401" s="20"/>
      <c r="B4401" s="20"/>
      <c r="C4401" s="20"/>
      <c r="D4401" s="20"/>
      <c r="E4401" s="20"/>
      <c r="F4401" s="20"/>
      <c r="G4401" s="21"/>
    </row>
    <row r="4402" spans="1:7" x14ac:dyDescent="0.25">
      <c r="A4402" s="20"/>
      <c r="B4402" s="20"/>
      <c r="C4402" s="20"/>
      <c r="D4402" s="20"/>
      <c r="E4402" s="20"/>
      <c r="F4402" s="20"/>
      <c r="G4402" s="21"/>
    </row>
    <row r="4403" spans="1:7" x14ac:dyDescent="0.25">
      <c r="A4403" s="20"/>
      <c r="B4403" s="20"/>
      <c r="C4403" s="20"/>
      <c r="D4403" s="20"/>
      <c r="E4403" s="20"/>
      <c r="F4403" s="20"/>
      <c r="G4403" s="21"/>
    </row>
    <row r="4404" spans="1:7" x14ac:dyDescent="0.25">
      <c r="A4404" s="20"/>
      <c r="B4404" s="20"/>
      <c r="C4404" s="20"/>
      <c r="D4404" s="20"/>
      <c r="E4404" s="20"/>
      <c r="F4404" s="20"/>
      <c r="G4404" s="21"/>
    </row>
    <row r="4405" spans="1:7" x14ac:dyDescent="0.25">
      <c r="A4405" s="20"/>
      <c r="B4405" s="20"/>
      <c r="C4405" s="20"/>
      <c r="D4405" s="20"/>
      <c r="E4405" s="20"/>
      <c r="F4405" s="20"/>
      <c r="G4405" s="21"/>
    </row>
    <row r="4406" spans="1:7" x14ac:dyDescent="0.25">
      <c r="A4406" s="20"/>
      <c r="B4406" s="20"/>
      <c r="C4406" s="20"/>
      <c r="D4406" s="20"/>
      <c r="E4406" s="20"/>
      <c r="F4406" s="20"/>
      <c r="G4406" s="21"/>
    </row>
    <row r="4407" spans="1:7" x14ac:dyDescent="0.25">
      <c r="A4407" s="20"/>
      <c r="B4407" s="20"/>
      <c r="C4407" s="20"/>
      <c r="D4407" s="20"/>
      <c r="E4407" s="20"/>
      <c r="F4407" s="20"/>
      <c r="G4407" s="21"/>
    </row>
    <row r="4408" spans="1:7" x14ac:dyDescent="0.25">
      <c r="A4408" s="20"/>
      <c r="B4408" s="20"/>
      <c r="C4408" s="20"/>
      <c r="D4408" s="20"/>
      <c r="E4408" s="20"/>
      <c r="F4408" s="20"/>
      <c r="G4408" s="21"/>
    </row>
    <row r="4409" spans="1:7" x14ac:dyDescent="0.25">
      <c r="A4409" s="20"/>
      <c r="B4409" s="20"/>
      <c r="C4409" s="20"/>
      <c r="D4409" s="20"/>
      <c r="E4409" s="20"/>
      <c r="F4409" s="20"/>
      <c r="G4409" s="21"/>
    </row>
    <row r="4410" spans="1:7" x14ac:dyDescent="0.25">
      <c r="A4410" s="20"/>
      <c r="B4410" s="20"/>
      <c r="C4410" s="20"/>
      <c r="D4410" s="20"/>
      <c r="E4410" s="20"/>
      <c r="F4410" s="20"/>
      <c r="G4410" s="21"/>
    </row>
    <row r="4411" spans="1:7" x14ac:dyDescent="0.25">
      <c r="A4411" s="20"/>
      <c r="B4411" s="20"/>
      <c r="C4411" s="20"/>
      <c r="D4411" s="20"/>
      <c r="E4411" s="20"/>
      <c r="F4411" s="20"/>
      <c r="G4411" s="21"/>
    </row>
    <row r="4412" spans="1:7" x14ac:dyDescent="0.25">
      <c r="A4412" s="20"/>
      <c r="B4412" s="20"/>
      <c r="C4412" s="20"/>
      <c r="D4412" s="20"/>
      <c r="E4412" s="20"/>
      <c r="F4412" s="20"/>
      <c r="G4412" s="21"/>
    </row>
    <row r="4413" spans="1:7" x14ac:dyDescent="0.25">
      <c r="A4413" s="20"/>
      <c r="B4413" s="20"/>
      <c r="C4413" s="20"/>
      <c r="D4413" s="20"/>
      <c r="E4413" s="20"/>
      <c r="F4413" s="20"/>
      <c r="G4413" s="21"/>
    </row>
    <row r="4414" spans="1:7" x14ac:dyDescent="0.25">
      <c r="A4414" s="20"/>
      <c r="B4414" s="20"/>
      <c r="C4414" s="20"/>
      <c r="D4414" s="20"/>
      <c r="E4414" s="20"/>
      <c r="F4414" s="20"/>
      <c r="G4414" s="21"/>
    </row>
    <row r="4415" spans="1:7" x14ac:dyDescent="0.25">
      <c r="A4415" s="20"/>
      <c r="B4415" s="20"/>
      <c r="C4415" s="20"/>
      <c r="D4415" s="20"/>
      <c r="E4415" s="20"/>
      <c r="F4415" s="20"/>
      <c r="G4415" s="21"/>
    </row>
    <row r="4416" spans="1:7" x14ac:dyDescent="0.25">
      <c r="A4416" s="20"/>
      <c r="B4416" s="20"/>
      <c r="C4416" s="20"/>
      <c r="D4416" s="20"/>
      <c r="E4416" s="20"/>
      <c r="F4416" s="20"/>
      <c r="G4416" s="21"/>
    </row>
    <row r="4417" spans="1:7" x14ac:dyDescent="0.25">
      <c r="A4417" s="20"/>
      <c r="B4417" s="20"/>
      <c r="C4417" s="20"/>
      <c r="D4417" s="20"/>
      <c r="E4417" s="20"/>
      <c r="F4417" s="20"/>
      <c r="G4417" s="21"/>
    </row>
    <row r="4418" spans="1:7" x14ac:dyDescent="0.25">
      <c r="A4418" s="20"/>
      <c r="B4418" s="20"/>
      <c r="C4418" s="20"/>
      <c r="D4418" s="20"/>
      <c r="E4418" s="20"/>
      <c r="F4418" s="20"/>
      <c r="G4418" s="21"/>
    </row>
    <row r="4419" spans="1:7" x14ac:dyDescent="0.25">
      <c r="A4419" s="20"/>
      <c r="B4419" s="20"/>
      <c r="C4419" s="20"/>
      <c r="D4419" s="20"/>
      <c r="E4419" s="20"/>
      <c r="F4419" s="20"/>
      <c r="G4419" s="21"/>
    </row>
    <row r="4420" spans="1:7" x14ac:dyDescent="0.25">
      <c r="A4420" s="20"/>
      <c r="B4420" s="20"/>
      <c r="C4420" s="20"/>
      <c r="D4420" s="20"/>
      <c r="E4420" s="20"/>
      <c r="F4420" s="20"/>
      <c r="G4420" s="21"/>
    </row>
    <row r="4421" spans="1:7" x14ac:dyDescent="0.25">
      <c r="A4421" s="20"/>
      <c r="B4421" s="20"/>
      <c r="C4421" s="20"/>
      <c r="D4421" s="20"/>
      <c r="E4421" s="20"/>
      <c r="F4421" s="20"/>
      <c r="G4421" s="21"/>
    </row>
    <row r="4422" spans="1:7" x14ac:dyDescent="0.25">
      <c r="A4422" s="20"/>
      <c r="B4422" s="20"/>
      <c r="C4422" s="20"/>
      <c r="D4422" s="20"/>
      <c r="E4422" s="20"/>
      <c r="F4422" s="20"/>
      <c r="G4422" s="21"/>
    </row>
    <row r="4423" spans="1:7" x14ac:dyDescent="0.25">
      <c r="A4423" s="20"/>
      <c r="B4423" s="20"/>
      <c r="C4423" s="20"/>
      <c r="D4423" s="20"/>
      <c r="E4423" s="20"/>
      <c r="F4423" s="20"/>
      <c r="G4423" s="21"/>
    </row>
    <row r="4424" spans="1:7" x14ac:dyDescent="0.25">
      <c r="A4424" s="20"/>
      <c r="B4424" s="20"/>
      <c r="C4424" s="20"/>
      <c r="D4424" s="20"/>
      <c r="E4424" s="20"/>
      <c r="F4424" s="20"/>
      <c r="G4424" s="21"/>
    </row>
    <row r="4425" spans="1:7" x14ac:dyDescent="0.25">
      <c r="A4425" s="20"/>
      <c r="B4425" s="20"/>
      <c r="C4425" s="20"/>
      <c r="D4425" s="20"/>
      <c r="E4425" s="20"/>
      <c r="F4425" s="20"/>
      <c r="G4425" s="21"/>
    </row>
    <row r="4426" spans="1:7" x14ac:dyDescent="0.25">
      <c r="A4426" s="20"/>
      <c r="B4426" s="20"/>
      <c r="C4426" s="20"/>
      <c r="D4426" s="20"/>
      <c r="E4426" s="20"/>
      <c r="F4426" s="20"/>
      <c r="G4426" s="21"/>
    </row>
    <row r="4427" spans="1:7" x14ac:dyDescent="0.25">
      <c r="A4427" s="20"/>
      <c r="B4427" s="20"/>
      <c r="C4427" s="20"/>
      <c r="D4427" s="20"/>
      <c r="E4427" s="20"/>
      <c r="F4427" s="20"/>
      <c r="G4427" s="21"/>
    </row>
    <row r="4428" spans="1:7" x14ac:dyDescent="0.25">
      <c r="A4428" s="20"/>
      <c r="B4428" s="20"/>
      <c r="C4428" s="20"/>
      <c r="D4428" s="20"/>
      <c r="E4428" s="20"/>
      <c r="F4428" s="20"/>
      <c r="G4428" s="21"/>
    </row>
    <row r="4429" spans="1:7" x14ac:dyDescent="0.25">
      <c r="A4429" s="20"/>
      <c r="B4429" s="20"/>
      <c r="C4429" s="20"/>
      <c r="D4429" s="20"/>
      <c r="E4429" s="20"/>
      <c r="F4429" s="20"/>
      <c r="G4429" s="21"/>
    </row>
    <row r="4430" spans="1:7" x14ac:dyDescent="0.25">
      <c r="A4430" s="20"/>
      <c r="B4430" s="20"/>
      <c r="C4430" s="20"/>
      <c r="D4430" s="20"/>
      <c r="E4430" s="20"/>
      <c r="F4430" s="20"/>
      <c r="G4430" s="21"/>
    </row>
    <row r="4431" spans="1:7" x14ac:dyDescent="0.25">
      <c r="A4431" s="20"/>
      <c r="B4431" s="20"/>
      <c r="C4431" s="20"/>
      <c r="D4431" s="20"/>
      <c r="E4431" s="20"/>
      <c r="F4431" s="20"/>
      <c r="G4431" s="21"/>
    </row>
    <row r="4432" spans="1:7" x14ac:dyDescent="0.25">
      <c r="A4432" s="20"/>
      <c r="B4432" s="20"/>
      <c r="C4432" s="20"/>
      <c r="D4432" s="20"/>
      <c r="E4432" s="20"/>
      <c r="F4432" s="20"/>
      <c r="G4432" s="21"/>
    </row>
    <row r="4433" spans="1:7" x14ac:dyDescent="0.25">
      <c r="A4433" s="20"/>
      <c r="B4433" s="20"/>
      <c r="C4433" s="20"/>
      <c r="D4433" s="20"/>
      <c r="E4433" s="20"/>
      <c r="F4433" s="20"/>
      <c r="G4433" s="21"/>
    </row>
    <row r="4434" spans="1:7" x14ac:dyDescent="0.25">
      <c r="A4434" s="20"/>
      <c r="B4434" s="20"/>
      <c r="C4434" s="20"/>
      <c r="D4434" s="20"/>
      <c r="E4434" s="20"/>
      <c r="F4434" s="20"/>
      <c r="G4434" s="21"/>
    </row>
    <row r="4435" spans="1:7" x14ac:dyDescent="0.25">
      <c r="A4435" s="20"/>
      <c r="B4435" s="20"/>
      <c r="C4435" s="20"/>
      <c r="D4435" s="20"/>
      <c r="E4435" s="20"/>
      <c r="F4435" s="20"/>
      <c r="G4435" s="21"/>
    </row>
    <row r="4436" spans="1:7" x14ac:dyDescent="0.25">
      <c r="A4436" s="20"/>
      <c r="B4436" s="20"/>
      <c r="C4436" s="20"/>
      <c r="D4436" s="20"/>
      <c r="E4436" s="20"/>
      <c r="F4436" s="20"/>
      <c r="G4436" s="21"/>
    </row>
    <row r="4437" spans="1:7" x14ac:dyDescent="0.25">
      <c r="A4437" s="20"/>
      <c r="B4437" s="20"/>
      <c r="C4437" s="20"/>
      <c r="D4437" s="20"/>
      <c r="E4437" s="20"/>
      <c r="F4437" s="20"/>
      <c r="G4437" s="21"/>
    </row>
    <row r="4438" spans="1:7" x14ac:dyDescent="0.25">
      <c r="A4438" s="20"/>
      <c r="B4438" s="20"/>
      <c r="C4438" s="20"/>
      <c r="D4438" s="20"/>
      <c r="E4438" s="20"/>
      <c r="F4438" s="20"/>
      <c r="G4438" s="21"/>
    </row>
    <row r="4439" spans="1:7" x14ac:dyDescent="0.25">
      <c r="A4439" s="20"/>
      <c r="B4439" s="20"/>
      <c r="C4439" s="20"/>
      <c r="D4439" s="20"/>
      <c r="E4439" s="20"/>
      <c r="F4439" s="20"/>
      <c r="G4439" s="21"/>
    </row>
    <row r="4440" spans="1:7" x14ac:dyDescent="0.25">
      <c r="A4440" s="20"/>
      <c r="B4440" s="20"/>
      <c r="C4440" s="20"/>
      <c r="D4440" s="20"/>
      <c r="E4440" s="20"/>
      <c r="F4440" s="20"/>
      <c r="G4440" s="21"/>
    </row>
    <row r="4441" spans="1:7" x14ac:dyDescent="0.25">
      <c r="A4441" s="20"/>
      <c r="B4441" s="20"/>
      <c r="C4441" s="20"/>
      <c r="D4441" s="20"/>
      <c r="E4441" s="20"/>
      <c r="F4441" s="20"/>
      <c r="G4441" s="21"/>
    </row>
    <row r="4442" spans="1:7" x14ac:dyDescent="0.25">
      <c r="A4442" s="20"/>
      <c r="B4442" s="20"/>
      <c r="C4442" s="20"/>
      <c r="D4442" s="20"/>
      <c r="E4442" s="20"/>
      <c r="F4442" s="20"/>
      <c r="G4442" s="21"/>
    </row>
    <row r="4443" spans="1:7" x14ac:dyDescent="0.25">
      <c r="A4443" s="20"/>
      <c r="B4443" s="20"/>
      <c r="C4443" s="20"/>
      <c r="D4443" s="20"/>
      <c r="E4443" s="20"/>
      <c r="F4443" s="20"/>
      <c r="G4443" s="21"/>
    </row>
    <row r="4444" spans="1:7" x14ac:dyDescent="0.25">
      <c r="A4444" s="20"/>
      <c r="B4444" s="20"/>
      <c r="C4444" s="20"/>
      <c r="D4444" s="20"/>
      <c r="E4444" s="20"/>
      <c r="F4444" s="20"/>
      <c r="G4444" s="21"/>
    </row>
    <row r="4445" spans="1:7" x14ac:dyDescent="0.25">
      <c r="A4445" s="20"/>
      <c r="B4445" s="20"/>
      <c r="C4445" s="20"/>
      <c r="D4445" s="20"/>
      <c r="E4445" s="20"/>
      <c r="F4445" s="20"/>
      <c r="G4445" s="21"/>
    </row>
    <row r="4446" spans="1:7" x14ac:dyDescent="0.25">
      <c r="A4446" s="20"/>
      <c r="B4446" s="20"/>
      <c r="C4446" s="20"/>
      <c r="D4446" s="20"/>
      <c r="E4446" s="20"/>
      <c r="F4446" s="20"/>
      <c r="G4446" s="21"/>
    </row>
    <row r="4447" spans="1:7" x14ac:dyDescent="0.25">
      <c r="A4447" s="20"/>
      <c r="B4447" s="20"/>
      <c r="C4447" s="20"/>
      <c r="D4447" s="20"/>
      <c r="E4447" s="20"/>
      <c r="F4447" s="20"/>
      <c r="G4447" s="21"/>
    </row>
    <row r="4448" spans="1:7" x14ac:dyDescent="0.25">
      <c r="A4448" s="20"/>
      <c r="B4448" s="20"/>
      <c r="C4448" s="20"/>
      <c r="D4448" s="20"/>
      <c r="E4448" s="20"/>
      <c r="F4448" s="20"/>
      <c r="G4448" s="21"/>
    </row>
    <row r="4449" spans="1:7" x14ac:dyDescent="0.25">
      <c r="A4449" s="20"/>
      <c r="B4449" s="20"/>
      <c r="C4449" s="20"/>
      <c r="D4449" s="20"/>
      <c r="E4449" s="20"/>
      <c r="F4449" s="20"/>
      <c r="G4449" s="21"/>
    </row>
    <row r="4450" spans="1:7" x14ac:dyDescent="0.25">
      <c r="A4450" s="20"/>
      <c r="B4450" s="20"/>
      <c r="C4450" s="20"/>
      <c r="D4450" s="20"/>
      <c r="E4450" s="20"/>
      <c r="F4450" s="20"/>
      <c r="G4450" s="21"/>
    </row>
    <row r="4451" spans="1:7" x14ac:dyDescent="0.25">
      <c r="A4451" s="20"/>
      <c r="B4451" s="20"/>
      <c r="C4451" s="20"/>
      <c r="D4451" s="20"/>
      <c r="E4451" s="20"/>
      <c r="F4451" s="20"/>
      <c r="G4451" s="21"/>
    </row>
    <row r="4452" spans="1:7" x14ac:dyDescent="0.25">
      <c r="A4452" s="20"/>
      <c r="B4452" s="20"/>
      <c r="C4452" s="20"/>
      <c r="D4452" s="20"/>
      <c r="E4452" s="20"/>
      <c r="F4452" s="20"/>
      <c r="G4452" s="21"/>
    </row>
    <row r="4453" spans="1:7" x14ac:dyDescent="0.25">
      <c r="A4453" s="20"/>
      <c r="B4453" s="20"/>
      <c r="C4453" s="20"/>
      <c r="D4453" s="20"/>
      <c r="E4453" s="20"/>
      <c r="F4453" s="20"/>
      <c r="G4453" s="21"/>
    </row>
    <row r="4454" spans="1:7" x14ac:dyDescent="0.25">
      <c r="A4454" s="20"/>
      <c r="B4454" s="20"/>
      <c r="C4454" s="20"/>
      <c r="D4454" s="20"/>
      <c r="E4454" s="20"/>
      <c r="F4454" s="20"/>
      <c r="G4454" s="21"/>
    </row>
    <row r="4455" spans="1:7" x14ac:dyDescent="0.25">
      <c r="A4455" s="20"/>
      <c r="B4455" s="20"/>
      <c r="C4455" s="20"/>
      <c r="D4455" s="20"/>
      <c r="E4455" s="20"/>
      <c r="F4455" s="20"/>
      <c r="G4455" s="21"/>
    </row>
    <row r="4456" spans="1:7" x14ac:dyDescent="0.25">
      <c r="A4456" s="20"/>
      <c r="B4456" s="20"/>
      <c r="C4456" s="20"/>
      <c r="D4456" s="20"/>
      <c r="E4456" s="20"/>
      <c r="F4456" s="20"/>
      <c r="G4456" s="21"/>
    </row>
    <row r="4457" spans="1:7" x14ac:dyDescent="0.25">
      <c r="A4457" s="20"/>
      <c r="B4457" s="20"/>
      <c r="C4457" s="20"/>
      <c r="D4457" s="20"/>
      <c r="E4457" s="20"/>
      <c r="F4457" s="20"/>
      <c r="G4457" s="21"/>
    </row>
    <row r="4458" spans="1:7" x14ac:dyDescent="0.25">
      <c r="A4458" s="20"/>
      <c r="B4458" s="20"/>
      <c r="C4458" s="20"/>
      <c r="D4458" s="20"/>
      <c r="E4458" s="20"/>
      <c r="F4458" s="20"/>
      <c r="G4458" s="21"/>
    </row>
    <row r="4459" spans="1:7" x14ac:dyDescent="0.25">
      <c r="A4459" s="20"/>
      <c r="B4459" s="20"/>
      <c r="C4459" s="20"/>
      <c r="D4459" s="20"/>
      <c r="E4459" s="20"/>
      <c r="F4459" s="20"/>
      <c r="G4459" s="21"/>
    </row>
    <row r="4460" spans="1:7" x14ac:dyDescent="0.25">
      <c r="A4460" s="20"/>
      <c r="B4460" s="20"/>
      <c r="C4460" s="20"/>
      <c r="D4460" s="20"/>
      <c r="E4460" s="20"/>
      <c r="F4460" s="20"/>
      <c r="G4460" s="21"/>
    </row>
    <row r="4461" spans="1:7" x14ac:dyDescent="0.25">
      <c r="A4461" s="20"/>
      <c r="B4461" s="20"/>
      <c r="C4461" s="20"/>
      <c r="D4461" s="20"/>
      <c r="E4461" s="20"/>
      <c r="F4461" s="20"/>
      <c r="G4461" s="21"/>
    </row>
    <row r="4462" spans="1:7" x14ac:dyDescent="0.25">
      <c r="A4462" s="20"/>
      <c r="B4462" s="20"/>
      <c r="C4462" s="20"/>
      <c r="D4462" s="20"/>
      <c r="E4462" s="20"/>
      <c r="F4462" s="20"/>
      <c r="G4462" s="21"/>
    </row>
    <row r="4463" spans="1:7" x14ac:dyDescent="0.25">
      <c r="A4463" s="20"/>
      <c r="B4463" s="20"/>
      <c r="C4463" s="20"/>
      <c r="D4463" s="20"/>
      <c r="E4463" s="20"/>
      <c r="F4463" s="20"/>
      <c r="G4463" s="21"/>
    </row>
    <row r="4464" spans="1:7" x14ac:dyDescent="0.25">
      <c r="A4464" s="20"/>
      <c r="B4464" s="20"/>
      <c r="C4464" s="20"/>
      <c r="D4464" s="20"/>
      <c r="E4464" s="20"/>
      <c r="F4464" s="20"/>
      <c r="G4464" s="21"/>
    </row>
    <row r="4465" spans="1:7" x14ac:dyDescent="0.25">
      <c r="A4465" s="20"/>
      <c r="B4465" s="20"/>
      <c r="C4465" s="20"/>
      <c r="D4465" s="20"/>
      <c r="E4465" s="20"/>
      <c r="F4465" s="20"/>
      <c r="G4465" s="21"/>
    </row>
    <row r="4466" spans="1:7" x14ac:dyDescent="0.25">
      <c r="A4466" s="20"/>
      <c r="B4466" s="20"/>
      <c r="C4466" s="20"/>
      <c r="D4466" s="20"/>
      <c r="E4466" s="20"/>
      <c r="F4466" s="20"/>
      <c r="G4466" s="21"/>
    </row>
    <row r="4467" spans="1:7" x14ac:dyDescent="0.25">
      <c r="A4467" s="20"/>
      <c r="B4467" s="20"/>
      <c r="C4467" s="20"/>
      <c r="D4467" s="20"/>
      <c r="E4467" s="20"/>
      <c r="F4467" s="20"/>
      <c r="G4467" s="21"/>
    </row>
    <row r="4468" spans="1:7" x14ac:dyDescent="0.25">
      <c r="A4468" s="20"/>
      <c r="B4468" s="20"/>
      <c r="C4468" s="20"/>
      <c r="D4468" s="20"/>
      <c r="E4468" s="20"/>
      <c r="F4468" s="20"/>
      <c r="G4468" s="21"/>
    </row>
    <row r="4469" spans="1:7" x14ac:dyDescent="0.25">
      <c r="A4469" s="20"/>
      <c r="B4469" s="20"/>
      <c r="C4469" s="20"/>
      <c r="D4469" s="20"/>
      <c r="E4469" s="20"/>
      <c r="F4469" s="20"/>
      <c r="G4469" s="21"/>
    </row>
    <row r="4470" spans="1:7" x14ac:dyDescent="0.25">
      <c r="A4470" s="20"/>
      <c r="B4470" s="20"/>
      <c r="C4470" s="20"/>
      <c r="D4470" s="20"/>
      <c r="E4470" s="20"/>
      <c r="F4470" s="20"/>
      <c r="G4470" s="21"/>
    </row>
    <row r="4471" spans="1:7" x14ac:dyDescent="0.25">
      <c r="A4471" s="20"/>
      <c r="B4471" s="20"/>
      <c r="C4471" s="20"/>
      <c r="D4471" s="20"/>
      <c r="E4471" s="20"/>
      <c r="F4471" s="20"/>
      <c r="G4471" s="21"/>
    </row>
    <row r="4472" spans="1:7" x14ac:dyDescent="0.25">
      <c r="A4472" s="20"/>
      <c r="B4472" s="20"/>
      <c r="C4472" s="20"/>
      <c r="D4472" s="20"/>
      <c r="E4472" s="20"/>
      <c r="F4472" s="20"/>
      <c r="G4472" s="21"/>
    </row>
    <row r="4473" spans="1:7" x14ac:dyDescent="0.25">
      <c r="A4473" s="20"/>
      <c r="B4473" s="20"/>
      <c r="C4473" s="20"/>
      <c r="D4473" s="20"/>
      <c r="E4473" s="20"/>
      <c r="F4473" s="20"/>
      <c r="G4473" s="21"/>
    </row>
    <row r="4474" spans="1:7" x14ac:dyDescent="0.25">
      <c r="A4474" s="20"/>
      <c r="B4474" s="20"/>
      <c r="C4474" s="20"/>
      <c r="D4474" s="20"/>
      <c r="E4474" s="20"/>
      <c r="F4474" s="20"/>
      <c r="G4474" s="21"/>
    </row>
    <row r="4475" spans="1:7" x14ac:dyDescent="0.25">
      <c r="A4475" s="20"/>
      <c r="B4475" s="20"/>
      <c r="C4475" s="20"/>
      <c r="D4475" s="20"/>
      <c r="E4475" s="20"/>
      <c r="F4475" s="20"/>
      <c r="G4475" s="21"/>
    </row>
    <row r="4476" spans="1:7" x14ac:dyDescent="0.25">
      <c r="A4476" s="20"/>
      <c r="B4476" s="20"/>
      <c r="C4476" s="20"/>
      <c r="D4476" s="20"/>
      <c r="E4476" s="20"/>
      <c r="F4476" s="20"/>
      <c r="G4476" s="21"/>
    </row>
    <row r="4477" spans="1:7" x14ac:dyDescent="0.25">
      <c r="A4477" s="20"/>
      <c r="B4477" s="20"/>
      <c r="C4477" s="20"/>
      <c r="D4477" s="20"/>
      <c r="E4477" s="20"/>
      <c r="F4477" s="20"/>
      <c r="G4477" s="21"/>
    </row>
    <row r="4478" spans="1:7" x14ac:dyDescent="0.25">
      <c r="A4478" s="20"/>
      <c r="B4478" s="20"/>
      <c r="C4478" s="20"/>
      <c r="D4478" s="20"/>
      <c r="E4478" s="20"/>
      <c r="F4478" s="20"/>
      <c r="G4478" s="21"/>
    </row>
    <row r="4479" spans="1:7" x14ac:dyDescent="0.25">
      <c r="A4479" s="20"/>
      <c r="B4479" s="20"/>
      <c r="C4479" s="20"/>
      <c r="D4479" s="20"/>
      <c r="E4479" s="20"/>
      <c r="F4479" s="20"/>
      <c r="G4479" s="21"/>
    </row>
    <row r="4480" spans="1:7" x14ac:dyDescent="0.25">
      <c r="A4480" s="20"/>
      <c r="B4480" s="20"/>
      <c r="C4480" s="20"/>
      <c r="D4480" s="20"/>
      <c r="E4480" s="20"/>
      <c r="F4480" s="20"/>
      <c r="G4480" s="21"/>
    </row>
    <row r="4481" spans="1:7" x14ac:dyDescent="0.25">
      <c r="A4481" s="20"/>
      <c r="B4481" s="20"/>
      <c r="C4481" s="20"/>
      <c r="D4481" s="20"/>
      <c r="E4481" s="20"/>
      <c r="F4481" s="20"/>
      <c r="G4481" s="21"/>
    </row>
    <row r="4482" spans="1:7" x14ac:dyDescent="0.25">
      <c r="A4482" s="20"/>
      <c r="B4482" s="20"/>
      <c r="C4482" s="20"/>
      <c r="D4482" s="20"/>
      <c r="E4482" s="20"/>
      <c r="F4482" s="20"/>
      <c r="G4482" s="21"/>
    </row>
    <row r="4483" spans="1:7" x14ac:dyDescent="0.25">
      <c r="A4483" s="20"/>
      <c r="B4483" s="20"/>
      <c r="C4483" s="20"/>
      <c r="D4483" s="20"/>
      <c r="E4483" s="20"/>
      <c r="F4483" s="20"/>
      <c r="G4483" s="21"/>
    </row>
    <row r="4484" spans="1:7" x14ac:dyDescent="0.25">
      <c r="A4484" s="20"/>
      <c r="B4484" s="20"/>
      <c r="C4484" s="20"/>
      <c r="D4484" s="20"/>
      <c r="E4484" s="20"/>
      <c r="F4484" s="20"/>
      <c r="G4484" s="21"/>
    </row>
    <row r="4485" spans="1:7" x14ac:dyDescent="0.25">
      <c r="A4485" s="20"/>
      <c r="B4485" s="20"/>
      <c r="C4485" s="20"/>
      <c r="D4485" s="20"/>
      <c r="E4485" s="20"/>
      <c r="F4485" s="20"/>
      <c r="G4485" s="21"/>
    </row>
    <row r="4486" spans="1:7" x14ac:dyDescent="0.25">
      <c r="A4486" s="20"/>
      <c r="B4486" s="20"/>
      <c r="C4486" s="20"/>
      <c r="D4486" s="20"/>
      <c r="E4486" s="20"/>
      <c r="F4486" s="20"/>
      <c r="G4486" s="21"/>
    </row>
    <row r="4487" spans="1:7" x14ac:dyDescent="0.25">
      <c r="A4487" s="20"/>
      <c r="B4487" s="20"/>
      <c r="C4487" s="20"/>
      <c r="D4487" s="20"/>
      <c r="E4487" s="20"/>
      <c r="F4487" s="20"/>
      <c r="G4487" s="21"/>
    </row>
    <row r="4488" spans="1:7" x14ac:dyDescent="0.25">
      <c r="A4488" s="20"/>
      <c r="B4488" s="20"/>
      <c r="C4488" s="20"/>
      <c r="D4488" s="20"/>
      <c r="E4488" s="20"/>
      <c r="F4488" s="20"/>
      <c r="G4488" s="21"/>
    </row>
    <row r="4489" spans="1:7" x14ac:dyDescent="0.25">
      <c r="A4489" s="20"/>
      <c r="B4489" s="20"/>
      <c r="C4489" s="20"/>
      <c r="D4489" s="20"/>
      <c r="E4489" s="20"/>
      <c r="F4489" s="20"/>
      <c r="G4489" s="21"/>
    </row>
    <row r="4490" spans="1:7" x14ac:dyDescent="0.25">
      <c r="A4490" s="20"/>
      <c r="B4490" s="20"/>
      <c r="C4490" s="20"/>
      <c r="D4490" s="20"/>
      <c r="E4490" s="20"/>
      <c r="F4490" s="20"/>
      <c r="G4490" s="21"/>
    </row>
    <row r="4491" spans="1:7" x14ac:dyDescent="0.25">
      <c r="A4491" s="20"/>
      <c r="B4491" s="20"/>
      <c r="C4491" s="20"/>
      <c r="D4491" s="20"/>
      <c r="E4491" s="20"/>
      <c r="F4491" s="20"/>
      <c r="G4491" s="21"/>
    </row>
    <row r="4492" spans="1:7" x14ac:dyDescent="0.25">
      <c r="A4492" s="20"/>
      <c r="B4492" s="20"/>
      <c r="C4492" s="20"/>
      <c r="D4492" s="20"/>
      <c r="E4492" s="20"/>
      <c r="F4492" s="20"/>
      <c r="G4492" s="21"/>
    </row>
    <row r="4493" spans="1:7" x14ac:dyDescent="0.25">
      <c r="A4493" s="20"/>
      <c r="B4493" s="20"/>
      <c r="C4493" s="20"/>
      <c r="D4493" s="20"/>
      <c r="E4493" s="20"/>
      <c r="F4493" s="20"/>
      <c r="G4493" s="21"/>
    </row>
    <row r="4494" spans="1:7" x14ac:dyDescent="0.25">
      <c r="A4494" s="20"/>
      <c r="B4494" s="20"/>
      <c r="C4494" s="20"/>
      <c r="D4494" s="20"/>
      <c r="E4494" s="20"/>
      <c r="F4494" s="20"/>
      <c r="G4494" s="21"/>
    </row>
    <row r="4495" spans="1:7" x14ac:dyDescent="0.25">
      <c r="A4495" s="20"/>
      <c r="B4495" s="20"/>
      <c r="C4495" s="20"/>
      <c r="D4495" s="20"/>
      <c r="E4495" s="20"/>
      <c r="F4495" s="20"/>
      <c r="G4495" s="21"/>
    </row>
    <row r="4496" spans="1:7" x14ac:dyDescent="0.25">
      <c r="A4496" s="20"/>
      <c r="B4496" s="20"/>
      <c r="C4496" s="20"/>
      <c r="D4496" s="20"/>
      <c r="E4496" s="20"/>
      <c r="F4496" s="20"/>
      <c r="G4496" s="21"/>
    </row>
    <row r="4497" spans="1:7" x14ac:dyDescent="0.25">
      <c r="A4497" s="20"/>
      <c r="B4497" s="20"/>
      <c r="C4497" s="20"/>
      <c r="D4497" s="20"/>
      <c r="E4497" s="20"/>
      <c r="F4497" s="20"/>
      <c r="G4497" s="21"/>
    </row>
    <row r="4498" spans="1:7" x14ac:dyDescent="0.25">
      <c r="A4498" s="20"/>
      <c r="B4498" s="20"/>
      <c r="C4498" s="20"/>
      <c r="D4498" s="20"/>
      <c r="E4498" s="20"/>
      <c r="F4498" s="20"/>
      <c r="G4498" s="21"/>
    </row>
    <row r="4499" spans="1:7" x14ac:dyDescent="0.25">
      <c r="A4499" s="20"/>
      <c r="B4499" s="20"/>
      <c r="C4499" s="20"/>
      <c r="D4499" s="20"/>
      <c r="E4499" s="20"/>
      <c r="F4499" s="20"/>
      <c r="G4499" s="21"/>
    </row>
    <row r="4500" spans="1:7" x14ac:dyDescent="0.25">
      <c r="A4500" s="20"/>
      <c r="B4500" s="20"/>
      <c r="C4500" s="20"/>
      <c r="D4500" s="20"/>
      <c r="E4500" s="20"/>
      <c r="F4500" s="20"/>
      <c r="G4500" s="21"/>
    </row>
    <row r="4501" spans="1:7" x14ac:dyDescent="0.25">
      <c r="A4501" s="20"/>
      <c r="B4501" s="20"/>
      <c r="C4501" s="20"/>
      <c r="D4501" s="20"/>
      <c r="E4501" s="20"/>
      <c r="F4501" s="20"/>
      <c r="G4501" s="21"/>
    </row>
    <row r="4502" spans="1:7" x14ac:dyDescent="0.25">
      <c r="A4502" s="20"/>
      <c r="B4502" s="20"/>
      <c r="C4502" s="20"/>
      <c r="D4502" s="20"/>
      <c r="E4502" s="20"/>
      <c r="F4502" s="20"/>
      <c r="G4502" s="21"/>
    </row>
    <row r="4503" spans="1:7" x14ac:dyDescent="0.25">
      <c r="A4503" s="20"/>
      <c r="B4503" s="20"/>
      <c r="C4503" s="20"/>
      <c r="D4503" s="20"/>
      <c r="E4503" s="20"/>
      <c r="F4503" s="20"/>
      <c r="G4503" s="21"/>
    </row>
    <row r="4504" spans="1:7" x14ac:dyDescent="0.25">
      <c r="A4504" s="20"/>
      <c r="B4504" s="20"/>
      <c r="C4504" s="20"/>
      <c r="D4504" s="20"/>
      <c r="E4504" s="20"/>
      <c r="F4504" s="20"/>
      <c r="G4504" s="21"/>
    </row>
    <row r="4505" spans="1:7" x14ac:dyDescent="0.25">
      <c r="A4505" s="20"/>
      <c r="B4505" s="20"/>
      <c r="C4505" s="20"/>
      <c r="D4505" s="20"/>
      <c r="E4505" s="20"/>
      <c r="F4505" s="20"/>
      <c r="G4505" s="21"/>
    </row>
    <row r="4506" spans="1:7" x14ac:dyDescent="0.25">
      <c r="A4506" s="20"/>
      <c r="B4506" s="20"/>
      <c r="C4506" s="20"/>
      <c r="D4506" s="20"/>
      <c r="E4506" s="20"/>
      <c r="F4506" s="20"/>
      <c r="G4506" s="21"/>
    </row>
    <row r="4507" spans="1:7" x14ac:dyDescent="0.25">
      <c r="A4507" s="20"/>
      <c r="B4507" s="20"/>
      <c r="C4507" s="20"/>
      <c r="D4507" s="20"/>
      <c r="E4507" s="20"/>
      <c r="F4507" s="20"/>
      <c r="G4507" s="21"/>
    </row>
    <row r="4508" spans="1:7" x14ac:dyDescent="0.25">
      <c r="A4508" s="20"/>
      <c r="B4508" s="20"/>
      <c r="C4508" s="20"/>
      <c r="D4508" s="20"/>
      <c r="E4508" s="20"/>
      <c r="F4508" s="20"/>
      <c r="G4508" s="21"/>
    </row>
    <row r="4509" spans="1:7" x14ac:dyDescent="0.25">
      <c r="A4509" s="20"/>
      <c r="B4509" s="20"/>
      <c r="C4509" s="20"/>
      <c r="D4509" s="20"/>
      <c r="E4509" s="20"/>
      <c r="F4509" s="20"/>
      <c r="G4509" s="21"/>
    </row>
    <row r="4510" spans="1:7" x14ac:dyDescent="0.25">
      <c r="A4510" s="20"/>
      <c r="B4510" s="20"/>
      <c r="C4510" s="20"/>
      <c r="D4510" s="20"/>
      <c r="E4510" s="20"/>
      <c r="F4510" s="20"/>
      <c r="G4510" s="21"/>
    </row>
    <row r="4511" spans="1:7" x14ac:dyDescent="0.25">
      <c r="A4511" s="20"/>
      <c r="B4511" s="20"/>
      <c r="C4511" s="20"/>
      <c r="D4511" s="20"/>
      <c r="E4511" s="20"/>
      <c r="F4511" s="20"/>
      <c r="G4511" s="21"/>
    </row>
    <row r="4512" spans="1:7" x14ac:dyDescent="0.25">
      <c r="A4512" s="20"/>
      <c r="B4512" s="20"/>
      <c r="C4512" s="20"/>
      <c r="D4512" s="20"/>
      <c r="E4512" s="20"/>
      <c r="F4512" s="20"/>
      <c r="G4512" s="21"/>
    </row>
    <row r="4513" spans="1:7" x14ac:dyDescent="0.25">
      <c r="A4513" s="20"/>
      <c r="B4513" s="20"/>
      <c r="C4513" s="20"/>
      <c r="D4513" s="20"/>
      <c r="E4513" s="20"/>
      <c r="F4513" s="20"/>
      <c r="G4513" s="21"/>
    </row>
    <row r="4514" spans="1:7" x14ac:dyDescent="0.25">
      <c r="A4514" s="20"/>
      <c r="B4514" s="20"/>
      <c r="C4514" s="20"/>
      <c r="D4514" s="20"/>
      <c r="E4514" s="20"/>
      <c r="F4514" s="20"/>
      <c r="G4514" s="21"/>
    </row>
    <row r="4515" spans="1:7" x14ac:dyDescent="0.25">
      <c r="A4515" s="20"/>
      <c r="B4515" s="20"/>
      <c r="C4515" s="20"/>
      <c r="D4515" s="20"/>
      <c r="E4515" s="20"/>
      <c r="F4515" s="20"/>
      <c r="G4515" s="21"/>
    </row>
    <row r="4516" spans="1:7" x14ac:dyDescent="0.25">
      <c r="A4516" s="20"/>
      <c r="B4516" s="20"/>
      <c r="C4516" s="20"/>
      <c r="D4516" s="20"/>
      <c r="E4516" s="20"/>
      <c r="F4516" s="20"/>
      <c r="G4516" s="21"/>
    </row>
    <row r="4517" spans="1:7" x14ac:dyDescent="0.25">
      <c r="A4517" s="20"/>
      <c r="B4517" s="20"/>
      <c r="C4517" s="20"/>
      <c r="D4517" s="20"/>
      <c r="E4517" s="20"/>
      <c r="F4517" s="20"/>
      <c r="G4517" s="21"/>
    </row>
    <row r="4518" spans="1:7" x14ac:dyDescent="0.25">
      <c r="A4518" s="20"/>
      <c r="B4518" s="20"/>
      <c r="C4518" s="20"/>
      <c r="D4518" s="20"/>
      <c r="E4518" s="20"/>
      <c r="F4518" s="20"/>
      <c r="G4518" s="21"/>
    </row>
    <row r="4519" spans="1:7" x14ac:dyDescent="0.25">
      <c r="A4519" s="20"/>
      <c r="B4519" s="20"/>
      <c r="C4519" s="20"/>
      <c r="D4519" s="20"/>
      <c r="E4519" s="20"/>
      <c r="F4519" s="20"/>
      <c r="G4519" s="21"/>
    </row>
    <row r="4520" spans="1:7" x14ac:dyDescent="0.25">
      <c r="A4520" s="20"/>
      <c r="B4520" s="20"/>
      <c r="C4520" s="20"/>
      <c r="D4520" s="20"/>
      <c r="E4520" s="20"/>
      <c r="F4520" s="20"/>
      <c r="G4520" s="21"/>
    </row>
    <row r="4521" spans="1:7" x14ac:dyDescent="0.25">
      <c r="A4521" s="20"/>
      <c r="B4521" s="20"/>
      <c r="C4521" s="20"/>
      <c r="D4521" s="20"/>
      <c r="E4521" s="20"/>
      <c r="F4521" s="20"/>
      <c r="G4521" s="21"/>
    </row>
    <row r="4522" spans="1:7" x14ac:dyDescent="0.25">
      <c r="A4522" s="20"/>
      <c r="B4522" s="20"/>
      <c r="C4522" s="20"/>
      <c r="D4522" s="20"/>
      <c r="E4522" s="20"/>
      <c r="F4522" s="20"/>
      <c r="G4522" s="21"/>
    </row>
    <row r="4523" spans="1:7" x14ac:dyDescent="0.25">
      <c r="A4523" s="20"/>
      <c r="B4523" s="20"/>
      <c r="C4523" s="20"/>
      <c r="D4523" s="20"/>
      <c r="E4523" s="20"/>
      <c r="F4523" s="20"/>
      <c r="G4523" s="21"/>
    </row>
    <row r="4524" spans="1:7" x14ac:dyDescent="0.25">
      <c r="A4524" s="20"/>
      <c r="B4524" s="20"/>
      <c r="C4524" s="20"/>
      <c r="D4524" s="20"/>
      <c r="E4524" s="20"/>
      <c r="F4524" s="20"/>
      <c r="G4524" s="21"/>
    </row>
    <row r="4525" spans="1:7" x14ac:dyDescent="0.25">
      <c r="A4525" s="20"/>
      <c r="B4525" s="20"/>
      <c r="C4525" s="20"/>
      <c r="D4525" s="20"/>
      <c r="E4525" s="20"/>
      <c r="F4525" s="20"/>
      <c r="G4525" s="21"/>
    </row>
    <row r="4526" spans="1:7" x14ac:dyDescent="0.25">
      <c r="A4526" s="20"/>
      <c r="B4526" s="20"/>
      <c r="C4526" s="20"/>
      <c r="D4526" s="20"/>
      <c r="E4526" s="20"/>
      <c r="F4526" s="20"/>
      <c r="G4526" s="21"/>
    </row>
    <row r="4527" spans="1:7" x14ac:dyDescent="0.25">
      <c r="A4527" s="20"/>
      <c r="B4527" s="20"/>
      <c r="C4527" s="20"/>
      <c r="D4527" s="20"/>
      <c r="E4527" s="20"/>
      <c r="F4527" s="20"/>
      <c r="G4527" s="21"/>
    </row>
    <row r="4528" spans="1:7" x14ac:dyDescent="0.25">
      <c r="A4528" s="20"/>
      <c r="B4528" s="20"/>
      <c r="C4528" s="20"/>
      <c r="D4528" s="20"/>
      <c r="E4528" s="20"/>
      <c r="F4528" s="20"/>
      <c r="G4528" s="21"/>
    </row>
    <row r="4529" spans="1:7" x14ac:dyDescent="0.25">
      <c r="A4529" s="20"/>
      <c r="B4529" s="20"/>
      <c r="C4529" s="20"/>
      <c r="D4529" s="20"/>
      <c r="E4529" s="20"/>
      <c r="F4529" s="20"/>
      <c r="G4529" s="21"/>
    </row>
    <row r="4530" spans="1:7" x14ac:dyDescent="0.25">
      <c r="A4530" s="20"/>
      <c r="B4530" s="20"/>
      <c r="C4530" s="20"/>
      <c r="D4530" s="20"/>
      <c r="E4530" s="20"/>
      <c r="F4530" s="20"/>
      <c r="G4530" s="21"/>
    </row>
    <row r="4531" spans="1:7" x14ac:dyDescent="0.25">
      <c r="A4531" s="20"/>
      <c r="B4531" s="20"/>
      <c r="C4531" s="20"/>
      <c r="D4531" s="20"/>
      <c r="E4531" s="20"/>
      <c r="F4531" s="20"/>
      <c r="G4531" s="21"/>
    </row>
    <row r="4532" spans="1:7" x14ac:dyDescent="0.25">
      <c r="A4532" s="20"/>
      <c r="B4532" s="20"/>
      <c r="C4532" s="20"/>
      <c r="D4532" s="20"/>
      <c r="E4532" s="20"/>
      <c r="F4532" s="20"/>
      <c r="G4532" s="21"/>
    </row>
    <row r="4533" spans="1:7" x14ac:dyDescent="0.25">
      <c r="A4533" s="20"/>
      <c r="B4533" s="20"/>
      <c r="C4533" s="20"/>
      <c r="D4533" s="20"/>
      <c r="E4533" s="20"/>
      <c r="F4533" s="20"/>
      <c r="G4533" s="21"/>
    </row>
    <row r="4534" spans="1:7" x14ac:dyDescent="0.25">
      <c r="A4534" s="20"/>
      <c r="B4534" s="20"/>
      <c r="C4534" s="20"/>
      <c r="D4534" s="20"/>
      <c r="E4534" s="20"/>
      <c r="F4534" s="20"/>
      <c r="G4534" s="21"/>
    </row>
    <row r="4535" spans="1:7" x14ac:dyDescent="0.25">
      <c r="A4535" s="20"/>
      <c r="B4535" s="20"/>
      <c r="C4535" s="20"/>
      <c r="D4535" s="20"/>
      <c r="E4535" s="20"/>
      <c r="F4535" s="20"/>
      <c r="G4535" s="21"/>
    </row>
    <row r="4536" spans="1:7" x14ac:dyDescent="0.25">
      <c r="A4536" s="20"/>
      <c r="B4536" s="20"/>
      <c r="C4536" s="20"/>
      <c r="D4536" s="20"/>
      <c r="E4536" s="20"/>
      <c r="F4536" s="20"/>
      <c r="G4536" s="21"/>
    </row>
    <row r="4537" spans="1:7" x14ac:dyDescent="0.25">
      <c r="A4537" s="20"/>
      <c r="B4537" s="20"/>
      <c r="C4537" s="20"/>
      <c r="D4537" s="20"/>
      <c r="E4537" s="20"/>
      <c r="F4537" s="20"/>
      <c r="G4537" s="21"/>
    </row>
    <row r="4538" spans="1:7" x14ac:dyDescent="0.25">
      <c r="A4538" s="20"/>
      <c r="B4538" s="20"/>
      <c r="C4538" s="20"/>
      <c r="D4538" s="20"/>
      <c r="E4538" s="20"/>
      <c r="F4538" s="20"/>
      <c r="G4538" s="21"/>
    </row>
    <row r="4539" spans="1:7" x14ac:dyDescent="0.25">
      <c r="A4539" s="20"/>
      <c r="B4539" s="20"/>
      <c r="C4539" s="20"/>
      <c r="D4539" s="20"/>
      <c r="E4539" s="20"/>
      <c r="F4539" s="20"/>
      <c r="G4539" s="21"/>
    </row>
    <row r="4540" spans="1:7" x14ac:dyDescent="0.25">
      <c r="A4540" s="20"/>
      <c r="B4540" s="20"/>
      <c r="C4540" s="20"/>
      <c r="D4540" s="20"/>
      <c r="E4540" s="20"/>
      <c r="F4540" s="20"/>
      <c r="G4540" s="21"/>
    </row>
    <row r="4541" spans="1:7" x14ac:dyDescent="0.25">
      <c r="A4541" s="20"/>
      <c r="B4541" s="20"/>
      <c r="C4541" s="20"/>
      <c r="D4541" s="20"/>
      <c r="E4541" s="20"/>
      <c r="F4541" s="20"/>
      <c r="G4541" s="21"/>
    </row>
    <row r="4542" spans="1:7" x14ac:dyDescent="0.25">
      <c r="A4542" s="20"/>
      <c r="B4542" s="20"/>
      <c r="C4542" s="20"/>
      <c r="D4542" s="20"/>
      <c r="E4542" s="20"/>
      <c r="F4542" s="20"/>
      <c r="G4542" s="21"/>
    </row>
    <row r="4543" spans="1:7" x14ac:dyDescent="0.25">
      <c r="A4543" s="20"/>
      <c r="B4543" s="20"/>
      <c r="C4543" s="20"/>
      <c r="D4543" s="20"/>
      <c r="E4543" s="20"/>
      <c r="F4543" s="20"/>
      <c r="G4543" s="21"/>
    </row>
    <row r="4544" spans="1:7" x14ac:dyDescent="0.25">
      <c r="A4544" s="20"/>
      <c r="B4544" s="20"/>
      <c r="C4544" s="20"/>
      <c r="D4544" s="20"/>
      <c r="E4544" s="20"/>
      <c r="F4544" s="20"/>
      <c r="G4544" s="21"/>
    </row>
    <row r="4545" spans="1:7" x14ac:dyDescent="0.25">
      <c r="A4545" s="20"/>
      <c r="B4545" s="20"/>
      <c r="C4545" s="20"/>
      <c r="D4545" s="20"/>
      <c r="E4545" s="20"/>
      <c r="F4545" s="20"/>
      <c r="G4545" s="21"/>
    </row>
    <row r="4546" spans="1:7" x14ac:dyDescent="0.25">
      <c r="A4546" s="20"/>
      <c r="B4546" s="20"/>
      <c r="C4546" s="20"/>
      <c r="D4546" s="20"/>
      <c r="E4546" s="20"/>
      <c r="F4546" s="20"/>
      <c r="G4546" s="21"/>
    </row>
    <row r="4547" spans="1:7" x14ac:dyDescent="0.25">
      <c r="A4547" s="20"/>
      <c r="B4547" s="20"/>
      <c r="C4547" s="20"/>
      <c r="D4547" s="20"/>
      <c r="E4547" s="20"/>
      <c r="F4547" s="20"/>
      <c r="G4547" s="21"/>
    </row>
    <row r="4548" spans="1:7" x14ac:dyDescent="0.25">
      <c r="A4548" s="20"/>
      <c r="B4548" s="20"/>
      <c r="C4548" s="20"/>
      <c r="D4548" s="20"/>
      <c r="E4548" s="20"/>
      <c r="F4548" s="20"/>
      <c r="G4548" s="21"/>
    </row>
    <row r="4549" spans="1:7" x14ac:dyDescent="0.25">
      <c r="A4549" s="20"/>
      <c r="B4549" s="20"/>
      <c r="C4549" s="20"/>
      <c r="D4549" s="20"/>
      <c r="E4549" s="20"/>
      <c r="F4549" s="20"/>
      <c r="G4549" s="21"/>
    </row>
    <row r="4550" spans="1:7" x14ac:dyDescent="0.25">
      <c r="A4550" s="20"/>
      <c r="B4550" s="20"/>
      <c r="C4550" s="20"/>
      <c r="D4550" s="20"/>
      <c r="E4550" s="20"/>
      <c r="F4550" s="20"/>
      <c r="G4550" s="21"/>
    </row>
    <row r="4551" spans="1:7" x14ac:dyDescent="0.25">
      <c r="A4551" s="20"/>
      <c r="B4551" s="20"/>
      <c r="C4551" s="20"/>
      <c r="D4551" s="20"/>
      <c r="E4551" s="20"/>
      <c r="F4551" s="20"/>
      <c r="G4551" s="21"/>
    </row>
    <row r="4552" spans="1:7" x14ac:dyDescent="0.25">
      <c r="A4552" s="20"/>
      <c r="B4552" s="20"/>
      <c r="C4552" s="20"/>
      <c r="D4552" s="20"/>
      <c r="E4552" s="20"/>
      <c r="F4552" s="20"/>
      <c r="G4552" s="21"/>
    </row>
    <row r="4553" spans="1:7" x14ac:dyDescent="0.25">
      <c r="A4553" s="20"/>
      <c r="B4553" s="20"/>
      <c r="C4553" s="20"/>
      <c r="D4553" s="20"/>
      <c r="E4553" s="20"/>
      <c r="F4553" s="20"/>
      <c r="G4553" s="21"/>
    </row>
    <row r="4554" spans="1:7" x14ac:dyDescent="0.25">
      <c r="A4554" s="20"/>
      <c r="B4554" s="20"/>
      <c r="C4554" s="20"/>
      <c r="D4554" s="20"/>
      <c r="E4554" s="20"/>
      <c r="F4554" s="20"/>
      <c r="G4554" s="21"/>
    </row>
    <row r="4555" spans="1:7" x14ac:dyDescent="0.25">
      <c r="A4555" s="20"/>
      <c r="B4555" s="20"/>
      <c r="C4555" s="20"/>
      <c r="D4555" s="20"/>
      <c r="E4555" s="20"/>
      <c r="F4555" s="20"/>
      <c r="G4555" s="21"/>
    </row>
    <row r="4556" spans="1:7" x14ac:dyDescent="0.25">
      <c r="A4556" s="20"/>
      <c r="B4556" s="20"/>
      <c r="C4556" s="20"/>
      <c r="D4556" s="20"/>
      <c r="E4556" s="20"/>
      <c r="F4556" s="20"/>
      <c r="G4556" s="21"/>
    </row>
    <row r="4557" spans="1:7" x14ac:dyDescent="0.25">
      <c r="A4557" s="20"/>
      <c r="B4557" s="20"/>
      <c r="C4557" s="20"/>
      <c r="D4557" s="20"/>
      <c r="E4557" s="20"/>
      <c r="F4557" s="20"/>
      <c r="G4557" s="21"/>
    </row>
    <row r="4558" spans="1:7" x14ac:dyDescent="0.25">
      <c r="A4558" s="20"/>
      <c r="B4558" s="20"/>
      <c r="C4558" s="20"/>
      <c r="D4558" s="20"/>
      <c r="E4558" s="20"/>
      <c r="F4558" s="20"/>
      <c r="G4558" s="21"/>
    </row>
    <row r="4559" spans="1:7" x14ac:dyDescent="0.25">
      <c r="A4559" s="20"/>
      <c r="B4559" s="20"/>
      <c r="C4559" s="20"/>
      <c r="D4559" s="20"/>
      <c r="E4559" s="20"/>
      <c r="F4559" s="20"/>
      <c r="G4559" s="21"/>
    </row>
    <row r="4560" spans="1:7" x14ac:dyDescent="0.25">
      <c r="A4560" s="20"/>
      <c r="B4560" s="20"/>
      <c r="C4560" s="20"/>
      <c r="D4560" s="20"/>
      <c r="E4560" s="20"/>
      <c r="F4560" s="20"/>
      <c r="G4560" s="21"/>
    </row>
    <row r="4561" spans="1:7" x14ac:dyDescent="0.25">
      <c r="A4561" s="20"/>
      <c r="B4561" s="20"/>
      <c r="C4561" s="20"/>
      <c r="D4561" s="20"/>
      <c r="E4561" s="20"/>
      <c r="F4561" s="20"/>
      <c r="G4561" s="21"/>
    </row>
    <row r="4562" spans="1:7" x14ac:dyDescent="0.25">
      <c r="A4562" s="20"/>
      <c r="B4562" s="20"/>
      <c r="C4562" s="20"/>
      <c r="D4562" s="20"/>
      <c r="E4562" s="20"/>
      <c r="F4562" s="20"/>
      <c r="G4562" s="21"/>
    </row>
    <row r="4563" spans="1:7" x14ac:dyDescent="0.25">
      <c r="A4563" s="20"/>
      <c r="B4563" s="20"/>
      <c r="C4563" s="20"/>
      <c r="D4563" s="20"/>
      <c r="E4563" s="20"/>
      <c r="F4563" s="20"/>
      <c r="G4563" s="21"/>
    </row>
    <row r="4564" spans="1:7" x14ac:dyDescent="0.25">
      <c r="A4564" s="20"/>
      <c r="B4564" s="20"/>
      <c r="C4564" s="20"/>
      <c r="D4564" s="20"/>
      <c r="E4564" s="20"/>
      <c r="F4564" s="20"/>
      <c r="G4564" s="21"/>
    </row>
    <row r="4565" spans="1:7" x14ac:dyDescent="0.25">
      <c r="A4565" s="20"/>
      <c r="B4565" s="20"/>
      <c r="C4565" s="20"/>
      <c r="D4565" s="20"/>
      <c r="E4565" s="20"/>
      <c r="F4565" s="20"/>
      <c r="G4565" s="21"/>
    </row>
    <row r="4566" spans="1:7" x14ac:dyDescent="0.25">
      <c r="A4566" s="20"/>
      <c r="B4566" s="20"/>
      <c r="C4566" s="20"/>
      <c r="D4566" s="20"/>
      <c r="E4566" s="20"/>
      <c r="F4566" s="20"/>
      <c r="G4566" s="21"/>
    </row>
    <row r="4567" spans="1:7" x14ac:dyDescent="0.25">
      <c r="A4567" s="20"/>
      <c r="B4567" s="20"/>
      <c r="C4567" s="20"/>
      <c r="D4567" s="20"/>
      <c r="E4567" s="20"/>
      <c r="F4567" s="20"/>
      <c r="G4567" s="21"/>
    </row>
    <row r="4568" spans="1:7" x14ac:dyDescent="0.25">
      <c r="A4568" s="20"/>
      <c r="B4568" s="20"/>
      <c r="C4568" s="20"/>
      <c r="D4568" s="20"/>
      <c r="E4568" s="20"/>
      <c r="F4568" s="20"/>
      <c r="G4568" s="21"/>
    </row>
    <row r="4569" spans="1:7" x14ac:dyDescent="0.25">
      <c r="A4569" s="20"/>
      <c r="B4569" s="20"/>
      <c r="C4569" s="20"/>
      <c r="D4569" s="20"/>
      <c r="E4569" s="20"/>
      <c r="F4569" s="20"/>
      <c r="G4569" s="21"/>
    </row>
    <row r="4570" spans="1:7" x14ac:dyDescent="0.25">
      <c r="A4570" s="20"/>
      <c r="B4570" s="20"/>
      <c r="C4570" s="20"/>
      <c r="D4570" s="20"/>
      <c r="E4570" s="20"/>
      <c r="F4570" s="20"/>
      <c r="G4570" s="21"/>
    </row>
    <row r="4571" spans="1:7" x14ac:dyDescent="0.25">
      <c r="A4571" s="20"/>
      <c r="B4571" s="20"/>
      <c r="C4571" s="20"/>
      <c r="D4571" s="20"/>
      <c r="E4571" s="20"/>
      <c r="F4571" s="20"/>
      <c r="G4571" s="21"/>
    </row>
    <row r="4572" spans="1:7" x14ac:dyDescent="0.25">
      <c r="A4572" s="20"/>
      <c r="B4572" s="20"/>
      <c r="C4572" s="20"/>
      <c r="D4572" s="20"/>
      <c r="E4572" s="20"/>
      <c r="F4572" s="20"/>
      <c r="G4572" s="21"/>
    </row>
    <row r="4573" spans="1:7" x14ac:dyDescent="0.25">
      <c r="A4573" s="20"/>
      <c r="B4573" s="20"/>
      <c r="C4573" s="20"/>
      <c r="D4573" s="20"/>
      <c r="E4573" s="20"/>
      <c r="F4573" s="20"/>
      <c r="G4573" s="21"/>
    </row>
    <row r="4574" spans="1:7" x14ac:dyDescent="0.25">
      <c r="A4574" s="20"/>
      <c r="B4574" s="20"/>
      <c r="C4574" s="20"/>
      <c r="D4574" s="20"/>
      <c r="E4574" s="20"/>
      <c r="F4574" s="20"/>
      <c r="G4574" s="21"/>
    </row>
    <row r="4575" spans="1:7" x14ac:dyDescent="0.25">
      <c r="A4575" s="20"/>
      <c r="B4575" s="20"/>
      <c r="C4575" s="20"/>
      <c r="D4575" s="20"/>
      <c r="E4575" s="20"/>
      <c r="F4575" s="20"/>
      <c r="G4575" s="21"/>
    </row>
    <row r="4576" spans="1:7" x14ac:dyDescent="0.25">
      <c r="A4576" s="20"/>
      <c r="B4576" s="20"/>
      <c r="C4576" s="20"/>
      <c r="D4576" s="20"/>
      <c r="E4576" s="20"/>
      <c r="F4576" s="20"/>
      <c r="G4576" s="21"/>
    </row>
    <row r="4577" spans="1:7" x14ac:dyDescent="0.25">
      <c r="A4577" s="20"/>
      <c r="B4577" s="20"/>
      <c r="C4577" s="20"/>
      <c r="D4577" s="20"/>
      <c r="E4577" s="20"/>
      <c r="F4577" s="20"/>
      <c r="G4577" s="21"/>
    </row>
    <row r="4578" spans="1:7" x14ac:dyDescent="0.25">
      <c r="A4578" s="20"/>
      <c r="B4578" s="20"/>
      <c r="C4578" s="20"/>
      <c r="D4578" s="20"/>
      <c r="E4578" s="20"/>
      <c r="F4578" s="20"/>
      <c r="G4578" s="21"/>
    </row>
    <row r="4579" spans="1:7" x14ac:dyDescent="0.25">
      <c r="A4579" s="20"/>
      <c r="B4579" s="20"/>
      <c r="C4579" s="20"/>
      <c r="D4579" s="20"/>
      <c r="E4579" s="20"/>
      <c r="F4579" s="20"/>
      <c r="G4579" s="21"/>
    </row>
    <row r="4580" spans="1:7" x14ac:dyDescent="0.25">
      <c r="A4580" s="20"/>
      <c r="B4580" s="20"/>
      <c r="C4580" s="20"/>
      <c r="D4580" s="20"/>
      <c r="E4580" s="20"/>
      <c r="F4580" s="20"/>
      <c r="G4580" s="21"/>
    </row>
    <row r="4581" spans="1:7" x14ac:dyDescent="0.25">
      <c r="A4581" s="20"/>
      <c r="B4581" s="20"/>
      <c r="C4581" s="20"/>
      <c r="D4581" s="20"/>
      <c r="E4581" s="20"/>
      <c r="F4581" s="20"/>
      <c r="G4581" s="21"/>
    </row>
    <row r="4582" spans="1:7" x14ac:dyDescent="0.25">
      <c r="A4582" s="20"/>
      <c r="B4582" s="20"/>
      <c r="C4582" s="20"/>
      <c r="D4582" s="20"/>
      <c r="E4582" s="20"/>
      <c r="F4582" s="20"/>
      <c r="G4582" s="21"/>
    </row>
    <row r="4583" spans="1:7" x14ac:dyDescent="0.25">
      <c r="A4583" s="20"/>
      <c r="B4583" s="20"/>
      <c r="C4583" s="20"/>
      <c r="D4583" s="20"/>
      <c r="E4583" s="20"/>
      <c r="F4583" s="20"/>
      <c r="G4583" s="21"/>
    </row>
    <row r="4584" spans="1:7" x14ac:dyDescent="0.25">
      <c r="A4584" s="20"/>
      <c r="B4584" s="20"/>
      <c r="C4584" s="20"/>
      <c r="D4584" s="20"/>
      <c r="E4584" s="20"/>
      <c r="F4584" s="20"/>
      <c r="G4584" s="21"/>
    </row>
    <row r="4585" spans="1:7" x14ac:dyDescent="0.25">
      <c r="A4585" s="20"/>
      <c r="B4585" s="20"/>
      <c r="C4585" s="20"/>
      <c r="D4585" s="20"/>
      <c r="E4585" s="20"/>
      <c r="F4585" s="20"/>
      <c r="G4585" s="21"/>
    </row>
    <row r="4586" spans="1:7" x14ac:dyDescent="0.25">
      <c r="A4586" s="20"/>
      <c r="B4586" s="20"/>
      <c r="C4586" s="20"/>
      <c r="D4586" s="20"/>
      <c r="E4586" s="20"/>
      <c r="F4586" s="20"/>
      <c r="G4586" s="21"/>
    </row>
    <row r="4587" spans="1:7" x14ac:dyDescent="0.25">
      <c r="A4587" s="20"/>
      <c r="B4587" s="20"/>
      <c r="C4587" s="20"/>
      <c r="D4587" s="20"/>
      <c r="E4587" s="20"/>
      <c r="F4587" s="20"/>
      <c r="G4587" s="21"/>
    </row>
    <row r="4588" spans="1:7" x14ac:dyDescent="0.25">
      <c r="A4588" s="20"/>
      <c r="B4588" s="20"/>
      <c r="C4588" s="20"/>
      <c r="D4588" s="20"/>
      <c r="E4588" s="20"/>
      <c r="F4588" s="20"/>
      <c r="G4588" s="21"/>
    </row>
    <row r="4589" spans="1:7" x14ac:dyDescent="0.25">
      <c r="A4589" s="20"/>
      <c r="B4589" s="20"/>
      <c r="C4589" s="20"/>
      <c r="D4589" s="20"/>
      <c r="E4589" s="20"/>
      <c r="F4589" s="20"/>
      <c r="G4589" s="21"/>
    </row>
    <row r="4590" spans="1:7" x14ac:dyDescent="0.25">
      <c r="A4590" s="20"/>
      <c r="B4590" s="20"/>
      <c r="C4590" s="20"/>
      <c r="D4590" s="20"/>
      <c r="E4590" s="20"/>
      <c r="F4590" s="20"/>
      <c r="G4590" s="21"/>
    </row>
    <row r="4591" spans="1:7" x14ac:dyDescent="0.25">
      <c r="A4591" s="20"/>
      <c r="B4591" s="20"/>
      <c r="C4591" s="20"/>
      <c r="D4591" s="20"/>
      <c r="E4591" s="20"/>
      <c r="F4591" s="20"/>
      <c r="G4591" s="21"/>
    </row>
    <row r="4592" spans="1:7" x14ac:dyDescent="0.25">
      <c r="A4592" s="20"/>
      <c r="B4592" s="20"/>
      <c r="C4592" s="20"/>
      <c r="D4592" s="20"/>
      <c r="E4592" s="20"/>
      <c r="F4592" s="20"/>
      <c r="G4592" s="21"/>
    </row>
    <row r="4593" spans="1:7" x14ac:dyDescent="0.25">
      <c r="A4593" s="20"/>
      <c r="B4593" s="20"/>
      <c r="C4593" s="20"/>
      <c r="D4593" s="20"/>
      <c r="E4593" s="20"/>
      <c r="F4593" s="20"/>
      <c r="G4593" s="21"/>
    </row>
    <row r="4594" spans="1:7" x14ac:dyDescent="0.25">
      <c r="A4594" s="20"/>
      <c r="B4594" s="20"/>
      <c r="C4594" s="20"/>
      <c r="D4594" s="20"/>
      <c r="E4594" s="20"/>
      <c r="F4594" s="20"/>
      <c r="G4594" s="21"/>
    </row>
    <row r="4595" spans="1:7" x14ac:dyDescent="0.25">
      <c r="A4595" s="20"/>
      <c r="B4595" s="20"/>
      <c r="C4595" s="20"/>
      <c r="D4595" s="20"/>
      <c r="E4595" s="20"/>
      <c r="F4595" s="20"/>
      <c r="G4595" s="21"/>
    </row>
    <row r="4596" spans="1:7" x14ac:dyDescent="0.25">
      <c r="A4596" s="20"/>
      <c r="B4596" s="20"/>
      <c r="C4596" s="20"/>
      <c r="D4596" s="20"/>
      <c r="E4596" s="20"/>
      <c r="F4596" s="20"/>
      <c r="G4596" s="21"/>
    </row>
    <row r="4597" spans="1:7" x14ac:dyDescent="0.25">
      <c r="A4597" s="20"/>
      <c r="B4597" s="20"/>
      <c r="C4597" s="20"/>
      <c r="D4597" s="20"/>
      <c r="E4597" s="20"/>
      <c r="F4597" s="20"/>
      <c r="G4597" s="21"/>
    </row>
    <row r="4598" spans="1:7" x14ac:dyDescent="0.25">
      <c r="A4598" s="20"/>
      <c r="B4598" s="20"/>
      <c r="C4598" s="20"/>
      <c r="D4598" s="20"/>
      <c r="E4598" s="20"/>
      <c r="F4598" s="20"/>
      <c r="G4598" s="21"/>
    </row>
    <row r="4599" spans="1:7" x14ac:dyDescent="0.25">
      <c r="A4599" s="20"/>
      <c r="B4599" s="20"/>
      <c r="C4599" s="20"/>
      <c r="D4599" s="20"/>
      <c r="E4599" s="20"/>
      <c r="F4599" s="20"/>
      <c r="G4599" s="21"/>
    </row>
    <row r="4600" spans="1:7" x14ac:dyDescent="0.25">
      <c r="A4600" s="20"/>
      <c r="B4600" s="20"/>
      <c r="C4600" s="20"/>
      <c r="D4600" s="20"/>
      <c r="E4600" s="20"/>
      <c r="F4600" s="20"/>
      <c r="G4600" s="21"/>
    </row>
    <row r="4601" spans="1:7" x14ac:dyDescent="0.25">
      <c r="A4601" s="20"/>
      <c r="B4601" s="20"/>
      <c r="C4601" s="20"/>
      <c r="D4601" s="20"/>
      <c r="E4601" s="20"/>
      <c r="F4601" s="20"/>
      <c r="G4601" s="21"/>
    </row>
    <row r="4602" spans="1:7" x14ac:dyDescent="0.25">
      <c r="A4602" s="20"/>
      <c r="B4602" s="20"/>
      <c r="C4602" s="20"/>
      <c r="D4602" s="20"/>
      <c r="E4602" s="20"/>
      <c r="F4602" s="20"/>
      <c r="G4602" s="21"/>
    </row>
    <row r="4603" spans="1:7" x14ac:dyDescent="0.25">
      <c r="A4603" s="20"/>
      <c r="B4603" s="20"/>
      <c r="C4603" s="20"/>
      <c r="D4603" s="20"/>
      <c r="E4603" s="20"/>
      <c r="F4603" s="20"/>
      <c r="G4603" s="21"/>
    </row>
    <row r="4604" spans="1:7" x14ac:dyDescent="0.25">
      <c r="A4604" s="20"/>
      <c r="B4604" s="20"/>
      <c r="C4604" s="20"/>
      <c r="D4604" s="20"/>
      <c r="E4604" s="20"/>
      <c r="F4604" s="20"/>
      <c r="G4604" s="21"/>
    </row>
    <row r="4605" spans="1:7" x14ac:dyDescent="0.25">
      <c r="A4605" s="20"/>
      <c r="B4605" s="20"/>
      <c r="C4605" s="20"/>
      <c r="D4605" s="20"/>
      <c r="E4605" s="20"/>
      <c r="F4605" s="20"/>
      <c r="G4605" s="21"/>
    </row>
    <row r="4606" spans="1:7" x14ac:dyDescent="0.25">
      <c r="A4606" s="20"/>
      <c r="B4606" s="20"/>
      <c r="C4606" s="20"/>
      <c r="D4606" s="20"/>
      <c r="E4606" s="20"/>
      <c r="F4606" s="20"/>
      <c r="G4606" s="21"/>
    </row>
    <row r="4607" spans="1:7" x14ac:dyDescent="0.25">
      <c r="A4607" s="20"/>
      <c r="B4607" s="20"/>
      <c r="C4607" s="20"/>
      <c r="D4607" s="20"/>
      <c r="E4607" s="20"/>
      <c r="F4607" s="20"/>
      <c r="G4607" s="21"/>
    </row>
    <row r="4608" spans="1:7" x14ac:dyDescent="0.25">
      <c r="A4608" s="20"/>
      <c r="B4608" s="20"/>
      <c r="C4608" s="20"/>
      <c r="D4608" s="20"/>
      <c r="E4608" s="20"/>
      <c r="F4608" s="20"/>
      <c r="G4608" s="21"/>
    </row>
    <row r="4609" spans="1:7" x14ac:dyDescent="0.25">
      <c r="A4609" s="20"/>
      <c r="B4609" s="20"/>
      <c r="C4609" s="20"/>
      <c r="D4609" s="20"/>
      <c r="E4609" s="20"/>
      <c r="F4609" s="20"/>
      <c r="G4609" s="21"/>
    </row>
    <row r="4610" spans="1:7" x14ac:dyDescent="0.25">
      <c r="A4610" s="20"/>
      <c r="B4610" s="20"/>
      <c r="C4610" s="20"/>
      <c r="D4610" s="20"/>
      <c r="E4610" s="20"/>
      <c r="F4610" s="20"/>
      <c r="G4610" s="21"/>
    </row>
    <row r="4611" spans="1:7" x14ac:dyDescent="0.25">
      <c r="A4611" s="20"/>
      <c r="B4611" s="20"/>
      <c r="C4611" s="20"/>
      <c r="D4611" s="20"/>
      <c r="E4611" s="20"/>
      <c r="F4611" s="20"/>
      <c r="G4611" s="21"/>
    </row>
    <row r="4612" spans="1:7" x14ac:dyDescent="0.25">
      <c r="A4612" s="20"/>
      <c r="B4612" s="20"/>
      <c r="C4612" s="20"/>
      <c r="D4612" s="20"/>
      <c r="E4612" s="20"/>
      <c r="F4612" s="20"/>
      <c r="G4612" s="21"/>
    </row>
    <row r="4613" spans="1:7" x14ac:dyDescent="0.25">
      <c r="A4613" s="20"/>
      <c r="B4613" s="20"/>
      <c r="C4613" s="20"/>
      <c r="D4613" s="20"/>
      <c r="E4613" s="20"/>
      <c r="F4613" s="20"/>
      <c r="G4613" s="21"/>
    </row>
    <row r="4614" spans="1:7" x14ac:dyDescent="0.25">
      <c r="A4614" s="20"/>
      <c r="B4614" s="20"/>
      <c r="C4614" s="20"/>
      <c r="D4614" s="20"/>
      <c r="E4614" s="20"/>
      <c r="F4614" s="20"/>
      <c r="G4614" s="21"/>
    </row>
    <row r="4615" spans="1:7" x14ac:dyDescent="0.25">
      <c r="A4615" s="20"/>
      <c r="B4615" s="20"/>
      <c r="C4615" s="20"/>
      <c r="D4615" s="20"/>
      <c r="E4615" s="20"/>
      <c r="F4615" s="20"/>
      <c r="G4615" s="21"/>
    </row>
    <row r="4616" spans="1:7" x14ac:dyDescent="0.25">
      <c r="A4616" s="20"/>
      <c r="B4616" s="20"/>
      <c r="C4616" s="20"/>
      <c r="D4616" s="20"/>
      <c r="E4616" s="20"/>
      <c r="F4616" s="20"/>
      <c r="G4616" s="21"/>
    </row>
    <row r="4617" spans="1:7" x14ac:dyDescent="0.25">
      <c r="A4617" s="20"/>
      <c r="B4617" s="20"/>
      <c r="C4617" s="20"/>
      <c r="D4617" s="20"/>
      <c r="E4617" s="20"/>
      <c r="F4617" s="20"/>
      <c r="G4617" s="21"/>
    </row>
    <row r="4618" spans="1:7" x14ac:dyDescent="0.25">
      <c r="A4618" s="20"/>
      <c r="B4618" s="20"/>
      <c r="C4618" s="20"/>
      <c r="D4618" s="20"/>
      <c r="E4618" s="20"/>
      <c r="F4618" s="20"/>
      <c r="G4618" s="21"/>
    </row>
    <row r="4619" spans="1:7" x14ac:dyDescent="0.25">
      <c r="A4619" s="20"/>
      <c r="B4619" s="20"/>
      <c r="C4619" s="20"/>
      <c r="D4619" s="20"/>
      <c r="E4619" s="20"/>
      <c r="F4619" s="20"/>
      <c r="G4619" s="21"/>
    </row>
    <row r="4620" spans="1:7" x14ac:dyDescent="0.25">
      <c r="A4620" s="20"/>
      <c r="B4620" s="20"/>
      <c r="C4620" s="20"/>
      <c r="D4620" s="20"/>
      <c r="E4620" s="20"/>
      <c r="F4620" s="20"/>
      <c r="G4620" s="21"/>
    </row>
    <row r="4621" spans="1:7" x14ac:dyDescent="0.25">
      <c r="A4621" s="20"/>
      <c r="B4621" s="20"/>
      <c r="C4621" s="20"/>
      <c r="D4621" s="20"/>
      <c r="E4621" s="20"/>
      <c r="F4621" s="20"/>
      <c r="G4621" s="21"/>
    </row>
    <row r="4622" spans="1:7" x14ac:dyDescent="0.25">
      <c r="A4622" s="20"/>
      <c r="B4622" s="20"/>
      <c r="C4622" s="20"/>
      <c r="D4622" s="20"/>
      <c r="E4622" s="20"/>
      <c r="F4622" s="20"/>
      <c r="G4622" s="21"/>
    </row>
    <row r="4623" spans="1:7" x14ac:dyDescent="0.25">
      <c r="A4623" s="20"/>
      <c r="B4623" s="20"/>
      <c r="C4623" s="20"/>
      <c r="D4623" s="20"/>
      <c r="E4623" s="20"/>
      <c r="F4623" s="20"/>
      <c r="G4623" s="21"/>
    </row>
    <row r="4624" spans="1:7" x14ac:dyDescent="0.25">
      <c r="A4624" s="20"/>
      <c r="B4624" s="20"/>
      <c r="C4624" s="20"/>
      <c r="D4624" s="20"/>
      <c r="E4624" s="20"/>
      <c r="F4624" s="20"/>
      <c r="G4624" s="21"/>
    </row>
    <row r="4625" spans="1:7" x14ac:dyDescent="0.25">
      <c r="A4625" s="20"/>
      <c r="B4625" s="20"/>
      <c r="C4625" s="20"/>
      <c r="D4625" s="20"/>
      <c r="E4625" s="20"/>
      <c r="F4625" s="20"/>
      <c r="G4625" s="21"/>
    </row>
    <row r="4626" spans="1:7" x14ac:dyDescent="0.25">
      <c r="A4626" s="20"/>
      <c r="B4626" s="20"/>
      <c r="C4626" s="20"/>
      <c r="D4626" s="20"/>
      <c r="E4626" s="20"/>
      <c r="F4626" s="20"/>
      <c r="G4626" s="21"/>
    </row>
    <row r="4627" spans="1:7" x14ac:dyDescent="0.25">
      <c r="A4627" s="20"/>
      <c r="B4627" s="20"/>
      <c r="C4627" s="20"/>
      <c r="D4627" s="20"/>
      <c r="E4627" s="20"/>
      <c r="F4627" s="20"/>
      <c r="G4627" s="21"/>
    </row>
    <row r="4628" spans="1:7" x14ac:dyDescent="0.25">
      <c r="A4628" s="20"/>
      <c r="B4628" s="20"/>
      <c r="C4628" s="20"/>
      <c r="D4628" s="20"/>
      <c r="E4628" s="20"/>
      <c r="F4628" s="20"/>
      <c r="G4628" s="21"/>
    </row>
    <row r="4629" spans="1:7" x14ac:dyDescent="0.25">
      <c r="A4629" s="20"/>
      <c r="B4629" s="20"/>
      <c r="C4629" s="20"/>
      <c r="D4629" s="20"/>
      <c r="E4629" s="20"/>
      <c r="F4629" s="20"/>
      <c r="G4629" s="21"/>
    </row>
    <row r="4630" spans="1:7" x14ac:dyDescent="0.25">
      <c r="A4630" s="20"/>
      <c r="B4630" s="20"/>
      <c r="C4630" s="20"/>
      <c r="D4630" s="20"/>
      <c r="E4630" s="20"/>
      <c r="F4630" s="20"/>
      <c r="G4630" s="21"/>
    </row>
    <row r="4631" spans="1:7" x14ac:dyDescent="0.25">
      <c r="A4631" s="20"/>
      <c r="B4631" s="20"/>
      <c r="C4631" s="20"/>
      <c r="D4631" s="20"/>
      <c r="E4631" s="20"/>
      <c r="F4631" s="20"/>
      <c r="G4631" s="21"/>
    </row>
    <row r="4632" spans="1:7" x14ac:dyDescent="0.25">
      <c r="A4632" s="20"/>
      <c r="B4632" s="20"/>
      <c r="C4632" s="20"/>
      <c r="D4632" s="20"/>
      <c r="E4632" s="20"/>
      <c r="F4632" s="20"/>
      <c r="G4632" s="21"/>
    </row>
    <row r="4633" spans="1:7" x14ac:dyDescent="0.25">
      <c r="A4633" s="20"/>
      <c r="B4633" s="20"/>
      <c r="C4633" s="20"/>
      <c r="D4633" s="20"/>
      <c r="E4633" s="20"/>
      <c r="F4633" s="20"/>
      <c r="G4633" s="21"/>
    </row>
    <row r="4634" spans="1:7" x14ac:dyDescent="0.25">
      <c r="A4634" s="20"/>
      <c r="B4634" s="20"/>
      <c r="C4634" s="20"/>
      <c r="D4634" s="20"/>
      <c r="E4634" s="20"/>
      <c r="F4634" s="20"/>
      <c r="G4634" s="21"/>
    </row>
    <row r="4635" spans="1:7" x14ac:dyDescent="0.25">
      <c r="A4635" s="20"/>
      <c r="B4635" s="20"/>
      <c r="C4635" s="20"/>
      <c r="D4635" s="20"/>
      <c r="E4635" s="20"/>
      <c r="F4635" s="20"/>
      <c r="G4635" s="21"/>
    </row>
    <row r="4636" spans="1:7" x14ac:dyDescent="0.25">
      <c r="A4636" s="20"/>
      <c r="B4636" s="20"/>
      <c r="C4636" s="20"/>
      <c r="D4636" s="20"/>
      <c r="E4636" s="20"/>
      <c r="F4636" s="20"/>
      <c r="G4636" s="21"/>
    </row>
    <row r="4637" spans="1:7" x14ac:dyDescent="0.25">
      <c r="A4637" s="20"/>
      <c r="B4637" s="20"/>
      <c r="C4637" s="20"/>
      <c r="D4637" s="20"/>
      <c r="E4637" s="20"/>
      <c r="F4637" s="20"/>
      <c r="G4637" s="21"/>
    </row>
    <row r="4638" spans="1:7" x14ac:dyDescent="0.25">
      <c r="A4638" s="20"/>
      <c r="B4638" s="20"/>
      <c r="C4638" s="20"/>
      <c r="D4638" s="20"/>
      <c r="E4638" s="20"/>
      <c r="F4638" s="20"/>
      <c r="G4638" s="21"/>
    </row>
    <row r="4639" spans="1:7" x14ac:dyDescent="0.25">
      <c r="A4639" s="20"/>
      <c r="B4639" s="20"/>
      <c r="C4639" s="20"/>
      <c r="D4639" s="20"/>
      <c r="E4639" s="20"/>
      <c r="F4639" s="20"/>
      <c r="G4639" s="21"/>
    </row>
    <row r="4640" spans="1:7" x14ac:dyDescent="0.25">
      <c r="A4640" s="20"/>
      <c r="B4640" s="20"/>
      <c r="C4640" s="20"/>
      <c r="D4640" s="20"/>
      <c r="E4640" s="20"/>
      <c r="F4640" s="20"/>
      <c r="G4640" s="21"/>
    </row>
    <row r="4641" spans="1:7" x14ac:dyDescent="0.25">
      <c r="A4641" s="20"/>
      <c r="B4641" s="20"/>
      <c r="C4641" s="20"/>
      <c r="D4641" s="20"/>
      <c r="E4641" s="20"/>
      <c r="F4641" s="20"/>
      <c r="G4641" s="21"/>
    </row>
    <row r="4642" spans="1:7" x14ac:dyDescent="0.25">
      <c r="A4642" s="20"/>
      <c r="B4642" s="20"/>
      <c r="C4642" s="20"/>
      <c r="D4642" s="20"/>
      <c r="E4642" s="20"/>
      <c r="F4642" s="20"/>
      <c r="G4642" s="21"/>
    </row>
    <row r="4643" spans="1:7" x14ac:dyDescent="0.25">
      <c r="A4643" s="20"/>
      <c r="B4643" s="20"/>
      <c r="C4643" s="20"/>
      <c r="D4643" s="20"/>
      <c r="E4643" s="20"/>
      <c r="F4643" s="20"/>
      <c r="G4643" s="21"/>
    </row>
    <row r="4644" spans="1:7" x14ac:dyDescent="0.25">
      <c r="A4644" s="20"/>
      <c r="B4644" s="20"/>
      <c r="C4644" s="20"/>
      <c r="D4644" s="20"/>
      <c r="E4644" s="20"/>
      <c r="F4644" s="20"/>
      <c r="G4644" s="21"/>
    </row>
    <row r="4645" spans="1:7" x14ac:dyDescent="0.25">
      <c r="A4645" s="20"/>
      <c r="B4645" s="20"/>
      <c r="C4645" s="20"/>
      <c r="D4645" s="20"/>
      <c r="E4645" s="20"/>
      <c r="F4645" s="20"/>
      <c r="G4645" s="21"/>
    </row>
    <row r="4646" spans="1:7" x14ac:dyDescent="0.25">
      <c r="A4646" s="20"/>
      <c r="B4646" s="20"/>
      <c r="C4646" s="20"/>
      <c r="D4646" s="20"/>
      <c r="E4646" s="20"/>
      <c r="F4646" s="20"/>
      <c r="G4646" s="21"/>
    </row>
    <row r="4647" spans="1:7" x14ac:dyDescent="0.25">
      <c r="A4647" s="20"/>
      <c r="B4647" s="20"/>
      <c r="C4647" s="20"/>
      <c r="D4647" s="20"/>
      <c r="E4647" s="20"/>
      <c r="F4647" s="20"/>
      <c r="G4647" s="21"/>
    </row>
    <row r="4648" spans="1:7" x14ac:dyDescent="0.25">
      <c r="A4648" s="20"/>
      <c r="B4648" s="20"/>
      <c r="C4648" s="20"/>
      <c r="D4648" s="20"/>
      <c r="E4648" s="20"/>
      <c r="F4648" s="20"/>
      <c r="G4648" s="21"/>
    </row>
    <row r="4649" spans="1:7" x14ac:dyDescent="0.25">
      <c r="A4649" s="20"/>
      <c r="B4649" s="20"/>
      <c r="C4649" s="20"/>
      <c r="D4649" s="20"/>
      <c r="E4649" s="20"/>
      <c r="F4649" s="20"/>
      <c r="G4649" s="21"/>
    </row>
    <row r="4650" spans="1:7" x14ac:dyDescent="0.25">
      <c r="A4650" s="20"/>
      <c r="B4650" s="20"/>
      <c r="C4650" s="20"/>
      <c r="D4650" s="20"/>
      <c r="E4650" s="20"/>
      <c r="F4650" s="20"/>
      <c r="G4650" s="21"/>
    </row>
    <row r="4651" spans="1:7" x14ac:dyDescent="0.25">
      <c r="A4651" s="20"/>
      <c r="B4651" s="20"/>
      <c r="C4651" s="20"/>
      <c r="D4651" s="20"/>
      <c r="E4651" s="20"/>
      <c r="F4651" s="20"/>
      <c r="G4651" s="21"/>
    </row>
    <row r="4652" spans="1:7" x14ac:dyDescent="0.25">
      <c r="A4652" s="20"/>
      <c r="B4652" s="20"/>
      <c r="C4652" s="20"/>
      <c r="D4652" s="20"/>
      <c r="E4652" s="20"/>
      <c r="F4652" s="20"/>
      <c r="G4652" s="21"/>
    </row>
    <row r="4653" spans="1:7" x14ac:dyDescent="0.25">
      <c r="A4653" s="20"/>
      <c r="B4653" s="20"/>
      <c r="C4653" s="20"/>
      <c r="D4653" s="20"/>
      <c r="E4653" s="20"/>
      <c r="F4653" s="20"/>
      <c r="G4653" s="21"/>
    </row>
    <row r="4654" spans="1:7" x14ac:dyDescent="0.25">
      <c r="A4654" s="20"/>
      <c r="B4654" s="20"/>
      <c r="C4654" s="20"/>
      <c r="D4654" s="20"/>
      <c r="E4654" s="20"/>
      <c r="F4654" s="20"/>
      <c r="G4654" s="21"/>
    </row>
    <row r="4655" spans="1:7" x14ac:dyDescent="0.25">
      <c r="A4655" s="20"/>
      <c r="B4655" s="20"/>
      <c r="C4655" s="20"/>
      <c r="D4655" s="20"/>
      <c r="E4655" s="20"/>
      <c r="F4655" s="20"/>
      <c r="G4655" s="21"/>
    </row>
    <row r="4656" spans="1:7" x14ac:dyDescent="0.25">
      <c r="A4656" s="20"/>
      <c r="B4656" s="20"/>
      <c r="C4656" s="20"/>
      <c r="D4656" s="20"/>
      <c r="E4656" s="20"/>
      <c r="F4656" s="20"/>
      <c r="G4656" s="21"/>
    </row>
    <row r="4657" spans="1:7" x14ac:dyDescent="0.25">
      <c r="A4657" s="20"/>
      <c r="B4657" s="20"/>
      <c r="C4657" s="20"/>
      <c r="D4657" s="20"/>
      <c r="E4657" s="20"/>
      <c r="F4657" s="20"/>
      <c r="G4657" s="21"/>
    </row>
    <row r="4658" spans="1:7" x14ac:dyDescent="0.25">
      <c r="A4658" s="20"/>
      <c r="B4658" s="20"/>
      <c r="C4658" s="20"/>
      <c r="D4658" s="20"/>
      <c r="E4658" s="20"/>
      <c r="F4658" s="20"/>
      <c r="G4658" s="21"/>
    </row>
    <row r="4659" spans="1:7" x14ac:dyDescent="0.25">
      <c r="A4659" s="20"/>
      <c r="B4659" s="20"/>
      <c r="C4659" s="20"/>
      <c r="D4659" s="20"/>
      <c r="E4659" s="20"/>
      <c r="F4659" s="20"/>
      <c r="G4659" s="21"/>
    </row>
    <row r="4660" spans="1:7" x14ac:dyDescent="0.25">
      <c r="A4660" s="20"/>
      <c r="B4660" s="20"/>
      <c r="C4660" s="20"/>
      <c r="D4660" s="20"/>
      <c r="E4660" s="20"/>
      <c r="F4660" s="20"/>
      <c r="G4660" s="21"/>
    </row>
    <row r="4661" spans="1:7" x14ac:dyDescent="0.25">
      <c r="A4661" s="20"/>
      <c r="B4661" s="20"/>
      <c r="C4661" s="20"/>
      <c r="D4661" s="20"/>
      <c r="E4661" s="20"/>
      <c r="F4661" s="20"/>
      <c r="G4661" s="21"/>
    </row>
    <row r="4662" spans="1:7" x14ac:dyDescent="0.25">
      <c r="A4662" s="20"/>
      <c r="B4662" s="20"/>
      <c r="C4662" s="20"/>
      <c r="D4662" s="20"/>
      <c r="E4662" s="20"/>
      <c r="F4662" s="20"/>
      <c r="G4662" s="21"/>
    </row>
    <row r="4663" spans="1:7" x14ac:dyDescent="0.25">
      <c r="A4663" s="20"/>
      <c r="B4663" s="20"/>
      <c r="C4663" s="20"/>
      <c r="D4663" s="20"/>
      <c r="E4663" s="20"/>
      <c r="F4663" s="20"/>
      <c r="G4663" s="21"/>
    </row>
    <row r="4664" spans="1:7" x14ac:dyDescent="0.25">
      <c r="A4664" s="20"/>
      <c r="B4664" s="20"/>
      <c r="C4664" s="20"/>
      <c r="D4664" s="20"/>
      <c r="E4664" s="20"/>
      <c r="F4664" s="20"/>
      <c r="G4664" s="21"/>
    </row>
    <row r="4665" spans="1:7" x14ac:dyDescent="0.25">
      <c r="A4665" s="20"/>
      <c r="B4665" s="20"/>
      <c r="C4665" s="20"/>
      <c r="D4665" s="20"/>
      <c r="E4665" s="20"/>
      <c r="F4665" s="20"/>
      <c r="G4665" s="21"/>
    </row>
    <row r="4666" spans="1:7" x14ac:dyDescent="0.25">
      <c r="A4666" s="20"/>
      <c r="B4666" s="20"/>
      <c r="C4666" s="20"/>
      <c r="D4666" s="20"/>
      <c r="E4666" s="20"/>
      <c r="F4666" s="20"/>
      <c r="G4666" s="21"/>
    </row>
    <row r="4667" spans="1:7" x14ac:dyDescent="0.25">
      <c r="A4667" s="20"/>
      <c r="B4667" s="20"/>
      <c r="C4667" s="20"/>
      <c r="D4667" s="20"/>
      <c r="E4667" s="20"/>
      <c r="F4667" s="20"/>
      <c r="G4667" s="21"/>
    </row>
    <row r="4668" spans="1:7" x14ac:dyDescent="0.25">
      <c r="A4668" s="20"/>
      <c r="B4668" s="20"/>
      <c r="C4668" s="20"/>
      <c r="D4668" s="20"/>
      <c r="E4668" s="20"/>
      <c r="F4668" s="20"/>
      <c r="G4668" s="21"/>
    </row>
    <row r="4669" spans="1:7" x14ac:dyDescent="0.25">
      <c r="A4669" s="20"/>
      <c r="B4669" s="20"/>
      <c r="C4669" s="20"/>
      <c r="D4669" s="20"/>
      <c r="E4669" s="20"/>
      <c r="F4669" s="20"/>
      <c r="G4669" s="21"/>
    </row>
    <row r="4670" spans="1:7" x14ac:dyDescent="0.25">
      <c r="A4670" s="20"/>
      <c r="B4670" s="20"/>
      <c r="C4670" s="20"/>
      <c r="D4670" s="20"/>
      <c r="E4670" s="20"/>
      <c r="F4670" s="20"/>
      <c r="G4670" s="21"/>
    </row>
    <row r="4671" spans="1:7" x14ac:dyDescent="0.25">
      <c r="A4671" s="20"/>
      <c r="B4671" s="20"/>
      <c r="C4671" s="20"/>
      <c r="D4671" s="20"/>
      <c r="E4671" s="20"/>
      <c r="F4671" s="20"/>
      <c r="G4671" s="21"/>
    </row>
    <row r="4672" spans="1:7" x14ac:dyDescent="0.25">
      <c r="A4672" s="20"/>
      <c r="B4672" s="20"/>
      <c r="C4672" s="20"/>
      <c r="D4672" s="20"/>
      <c r="E4672" s="20"/>
      <c r="F4672" s="20"/>
      <c r="G4672" s="21"/>
    </row>
    <row r="4673" spans="1:7" x14ac:dyDescent="0.25">
      <c r="A4673" s="20"/>
      <c r="B4673" s="20"/>
      <c r="C4673" s="20"/>
      <c r="D4673" s="20"/>
      <c r="E4673" s="20"/>
      <c r="F4673" s="20"/>
      <c r="G4673" s="21"/>
    </row>
    <row r="4674" spans="1:7" x14ac:dyDescent="0.25">
      <c r="A4674" s="20"/>
      <c r="B4674" s="20"/>
      <c r="C4674" s="20"/>
      <c r="D4674" s="20"/>
      <c r="E4674" s="20"/>
      <c r="F4674" s="20"/>
      <c r="G4674" s="21"/>
    </row>
    <row r="4675" spans="1:7" x14ac:dyDescent="0.25">
      <c r="A4675" s="20"/>
      <c r="B4675" s="20"/>
      <c r="C4675" s="20"/>
      <c r="D4675" s="20"/>
      <c r="E4675" s="20"/>
      <c r="F4675" s="20"/>
      <c r="G4675" s="21"/>
    </row>
    <row r="4676" spans="1:7" x14ac:dyDescent="0.25">
      <c r="A4676" s="20"/>
      <c r="B4676" s="20"/>
      <c r="C4676" s="20"/>
      <c r="D4676" s="20"/>
      <c r="E4676" s="20"/>
      <c r="F4676" s="20"/>
      <c r="G4676" s="21"/>
    </row>
    <row r="4677" spans="1:7" x14ac:dyDescent="0.25">
      <c r="A4677" s="20"/>
      <c r="B4677" s="20"/>
      <c r="C4677" s="20"/>
      <c r="D4677" s="20"/>
      <c r="E4677" s="20"/>
      <c r="F4677" s="20"/>
      <c r="G4677" s="21"/>
    </row>
    <row r="4678" spans="1:7" x14ac:dyDescent="0.25">
      <c r="A4678" s="20"/>
      <c r="B4678" s="20"/>
      <c r="C4678" s="20"/>
      <c r="D4678" s="20"/>
      <c r="E4678" s="20"/>
      <c r="F4678" s="20"/>
      <c r="G4678" s="21"/>
    </row>
    <row r="4679" spans="1:7" x14ac:dyDescent="0.25">
      <c r="A4679" s="20"/>
      <c r="B4679" s="20"/>
      <c r="C4679" s="20"/>
      <c r="D4679" s="20"/>
      <c r="E4679" s="20"/>
      <c r="F4679" s="20"/>
      <c r="G4679" s="21"/>
    </row>
    <row r="4680" spans="1:7" x14ac:dyDescent="0.25">
      <c r="A4680" s="20"/>
      <c r="B4680" s="20"/>
      <c r="C4680" s="20"/>
      <c r="D4680" s="20"/>
      <c r="E4680" s="20"/>
      <c r="F4680" s="20"/>
      <c r="G4680" s="21"/>
    </row>
    <row r="4681" spans="1:7" x14ac:dyDescent="0.25">
      <c r="A4681" s="20"/>
      <c r="B4681" s="20"/>
      <c r="C4681" s="20"/>
      <c r="D4681" s="20"/>
      <c r="E4681" s="20"/>
      <c r="F4681" s="20"/>
      <c r="G4681" s="21"/>
    </row>
    <row r="4682" spans="1:7" x14ac:dyDescent="0.25">
      <c r="A4682" s="20"/>
      <c r="B4682" s="20"/>
      <c r="C4682" s="20"/>
      <c r="D4682" s="20"/>
      <c r="E4682" s="20"/>
      <c r="F4682" s="20"/>
      <c r="G4682" s="21"/>
    </row>
    <row r="4683" spans="1:7" x14ac:dyDescent="0.25">
      <c r="A4683" s="20"/>
      <c r="B4683" s="20"/>
      <c r="C4683" s="20"/>
      <c r="D4683" s="20"/>
      <c r="E4683" s="20"/>
      <c r="F4683" s="20"/>
      <c r="G4683" s="21"/>
    </row>
    <row r="4684" spans="1:7" x14ac:dyDescent="0.25">
      <c r="A4684" s="20"/>
      <c r="B4684" s="20"/>
      <c r="C4684" s="20"/>
      <c r="D4684" s="20"/>
      <c r="E4684" s="20"/>
      <c r="F4684" s="20"/>
      <c r="G4684" s="21"/>
    </row>
    <row r="4685" spans="1:7" x14ac:dyDescent="0.25">
      <c r="A4685" s="20"/>
      <c r="B4685" s="20"/>
      <c r="C4685" s="20"/>
      <c r="D4685" s="20"/>
      <c r="E4685" s="20"/>
      <c r="F4685" s="20"/>
      <c r="G4685" s="21"/>
    </row>
    <row r="4686" spans="1:7" x14ac:dyDescent="0.25">
      <c r="A4686" s="20"/>
      <c r="B4686" s="20"/>
      <c r="C4686" s="20"/>
      <c r="D4686" s="20"/>
      <c r="E4686" s="20"/>
      <c r="F4686" s="20"/>
      <c r="G4686" s="21"/>
    </row>
    <row r="4687" spans="1:7" x14ac:dyDescent="0.25">
      <c r="A4687" s="20"/>
      <c r="B4687" s="20"/>
      <c r="C4687" s="20"/>
      <c r="D4687" s="20"/>
      <c r="E4687" s="20"/>
      <c r="F4687" s="20"/>
      <c r="G4687" s="21"/>
    </row>
    <row r="4688" spans="1:7" x14ac:dyDescent="0.25">
      <c r="A4688" s="20"/>
      <c r="B4688" s="20"/>
      <c r="C4688" s="20"/>
      <c r="D4688" s="20"/>
      <c r="E4688" s="20"/>
      <c r="F4688" s="20"/>
      <c r="G4688" s="21"/>
    </row>
    <row r="4689" spans="1:7" x14ac:dyDescent="0.25">
      <c r="A4689" s="20"/>
      <c r="B4689" s="20"/>
      <c r="C4689" s="20"/>
      <c r="D4689" s="20"/>
      <c r="E4689" s="20"/>
      <c r="F4689" s="20"/>
      <c r="G4689" s="21"/>
    </row>
    <row r="4690" spans="1:7" x14ac:dyDescent="0.25">
      <c r="A4690" s="20"/>
      <c r="B4690" s="20"/>
      <c r="C4690" s="20"/>
      <c r="D4690" s="20"/>
      <c r="E4690" s="20"/>
      <c r="F4690" s="20"/>
      <c r="G4690" s="21"/>
    </row>
    <row r="4691" spans="1:7" x14ac:dyDescent="0.25">
      <c r="A4691" s="20"/>
      <c r="B4691" s="20"/>
      <c r="C4691" s="20"/>
      <c r="D4691" s="20"/>
      <c r="E4691" s="20"/>
      <c r="F4691" s="20"/>
      <c r="G4691" s="21"/>
    </row>
    <row r="4692" spans="1:7" x14ac:dyDescent="0.25">
      <c r="A4692" s="20"/>
      <c r="B4692" s="20"/>
      <c r="C4692" s="20"/>
      <c r="D4692" s="20"/>
      <c r="E4692" s="20"/>
      <c r="F4692" s="20"/>
      <c r="G4692" s="21"/>
    </row>
    <row r="4693" spans="1:7" x14ac:dyDescent="0.25">
      <c r="A4693" s="20"/>
      <c r="B4693" s="20"/>
      <c r="C4693" s="20"/>
      <c r="D4693" s="20"/>
      <c r="E4693" s="20"/>
      <c r="F4693" s="20"/>
      <c r="G4693" s="21"/>
    </row>
    <row r="4694" spans="1:7" x14ac:dyDescent="0.25">
      <c r="A4694" s="20"/>
      <c r="B4694" s="20"/>
      <c r="C4694" s="20"/>
      <c r="D4694" s="20"/>
      <c r="E4694" s="20"/>
      <c r="F4694" s="20"/>
      <c r="G4694" s="21"/>
    </row>
    <row r="4695" spans="1:7" x14ac:dyDescent="0.25">
      <c r="A4695" s="20"/>
      <c r="B4695" s="20"/>
      <c r="C4695" s="20"/>
      <c r="D4695" s="20"/>
      <c r="E4695" s="20"/>
      <c r="F4695" s="20"/>
      <c r="G4695" s="21"/>
    </row>
    <row r="4696" spans="1:7" x14ac:dyDescent="0.25">
      <c r="A4696" s="20"/>
      <c r="B4696" s="20"/>
      <c r="C4696" s="20"/>
      <c r="D4696" s="20"/>
      <c r="E4696" s="20"/>
      <c r="F4696" s="20"/>
      <c r="G4696" s="21"/>
    </row>
    <row r="4697" spans="1:7" x14ac:dyDescent="0.25">
      <c r="A4697" s="20"/>
      <c r="B4697" s="20"/>
      <c r="C4697" s="20"/>
      <c r="D4697" s="20"/>
      <c r="E4697" s="20"/>
      <c r="F4697" s="20"/>
      <c r="G4697" s="21"/>
    </row>
    <row r="4698" spans="1:7" x14ac:dyDescent="0.25">
      <c r="A4698" s="20"/>
      <c r="B4698" s="20"/>
      <c r="C4698" s="20"/>
      <c r="D4698" s="20"/>
      <c r="E4698" s="20"/>
      <c r="F4698" s="20"/>
      <c r="G4698" s="21"/>
    </row>
    <row r="4699" spans="1:7" x14ac:dyDescent="0.25">
      <c r="A4699" s="20"/>
      <c r="B4699" s="20"/>
      <c r="C4699" s="20"/>
      <c r="D4699" s="20"/>
      <c r="E4699" s="20"/>
      <c r="F4699" s="20"/>
      <c r="G4699" s="21"/>
    </row>
    <row r="4700" spans="1:7" x14ac:dyDescent="0.25">
      <c r="A4700" s="20"/>
      <c r="B4700" s="20"/>
      <c r="C4700" s="20"/>
      <c r="D4700" s="20"/>
      <c r="E4700" s="20"/>
      <c r="F4700" s="20"/>
      <c r="G4700" s="21"/>
    </row>
    <row r="4701" spans="1:7" x14ac:dyDescent="0.25">
      <c r="A4701" s="20"/>
      <c r="B4701" s="20"/>
      <c r="C4701" s="20"/>
      <c r="D4701" s="20"/>
      <c r="E4701" s="20"/>
      <c r="F4701" s="20"/>
      <c r="G4701" s="21"/>
    </row>
    <row r="4702" spans="1:7" x14ac:dyDescent="0.25">
      <c r="A4702" s="20"/>
      <c r="B4702" s="20"/>
      <c r="C4702" s="20"/>
      <c r="D4702" s="20"/>
      <c r="E4702" s="20"/>
      <c r="F4702" s="20"/>
      <c r="G4702" s="21"/>
    </row>
    <row r="4703" spans="1:7" x14ac:dyDescent="0.25">
      <c r="A4703" s="20"/>
      <c r="B4703" s="20"/>
      <c r="C4703" s="20"/>
      <c r="D4703" s="20"/>
      <c r="E4703" s="20"/>
      <c r="F4703" s="20"/>
      <c r="G4703" s="21"/>
    </row>
    <row r="4704" spans="1:7" x14ac:dyDescent="0.25">
      <c r="A4704" s="20"/>
      <c r="B4704" s="20"/>
      <c r="C4704" s="20"/>
      <c r="D4704" s="20"/>
      <c r="E4704" s="20"/>
      <c r="F4704" s="20"/>
      <c r="G4704" s="21"/>
    </row>
    <row r="4705" spans="1:7" x14ac:dyDescent="0.25">
      <c r="A4705" s="20"/>
      <c r="B4705" s="20"/>
      <c r="C4705" s="20"/>
      <c r="D4705" s="20"/>
      <c r="E4705" s="20"/>
      <c r="F4705" s="20"/>
      <c r="G4705" s="21"/>
    </row>
    <row r="4706" spans="1:7" x14ac:dyDescent="0.25">
      <c r="A4706" s="20"/>
      <c r="B4706" s="20"/>
      <c r="C4706" s="20"/>
      <c r="D4706" s="20"/>
      <c r="E4706" s="20"/>
      <c r="F4706" s="20"/>
      <c r="G4706" s="21"/>
    </row>
    <row r="4707" spans="1:7" x14ac:dyDescent="0.25">
      <c r="A4707" s="20"/>
      <c r="B4707" s="20"/>
      <c r="C4707" s="20"/>
      <c r="D4707" s="20"/>
      <c r="E4707" s="20"/>
      <c r="F4707" s="20"/>
      <c r="G4707" s="21"/>
    </row>
    <row r="4708" spans="1:7" x14ac:dyDescent="0.25">
      <c r="A4708" s="20"/>
      <c r="B4708" s="20"/>
      <c r="C4708" s="20"/>
      <c r="D4708" s="20"/>
      <c r="E4708" s="20"/>
      <c r="F4708" s="20"/>
      <c r="G4708" s="21"/>
    </row>
    <row r="4709" spans="1:7" x14ac:dyDescent="0.25">
      <c r="A4709" s="20"/>
      <c r="B4709" s="20"/>
      <c r="C4709" s="20"/>
      <c r="D4709" s="20"/>
      <c r="E4709" s="20"/>
      <c r="F4709" s="20"/>
      <c r="G4709" s="21"/>
    </row>
    <row r="4710" spans="1:7" x14ac:dyDescent="0.25">
      <c r="A4710" s="20"/>
      <c r="B4710" s="20"/>
      <c r="C4710" s="20"/>
      <c r="D4710" s="20"/>
      <c r="E4710" s="20"/>
      <c r="F4710" s="20"/>
      <c r="G4710" s="21"/>
    </row>
    <row r="4711" spans="1:7" x14ac:dyDescent="0.25">
      <c r="A4711" s="20"/>
      <c r="B4711" s="20"/>
      <c r="C4711" s="20"/>
      <c r="D4711" s="20"/>
      <c r="E4711" s="20"/>
      <c r="F4711" s="20"/>
      <c r="G4711" s="21"/>
    </row>
    <row r="4712" spans="1:7" x14ac:dyDescent="0.25">
      <c r="A4712" s="20"/>
      <c r="B4712" s="20"/>
      <c r="C4712" s="20"/>
      <c r="D4712" s="20"/>
      <c r="E4712" s="20"/>
      <c r="F4712" s="20"/>
      <c r="G4712" s="21"/>
    </row>
    <row r="4713" spans="1:7" x14ac:dyDescent="0.25">
      <c r="A4713" s="20"/>
      <c r="B4713" s="20"/>
      <c r="C4713" s="20"/>
      <c r="D4713" s="20"/>
      <c r="E4713" s="20"/>
      <c r="F4713" s="20"/>
      <c r="G4713" s="21"/>
    </row>
    <row r="4714" spans="1:7" x14ac:dyDescent="0.25">
      <c r="A4714" s="20"/>
      <c r="B4714" s="20"/>
      <c r="C4714" s="20"/>
      <c r="D4714" s="20"/>
      <c r="E4714" s="20"/>
      <c r="F4714" s="20"/>
      <c r="G4714" s="21"/>
    </row>
    <row r="4715" spans="1:7" x14ac:dyDescent="0.25">
      <c r="A4715" s="20"/>
      <c r="B4715" s="20"/>
      <c r="C4715" s="20"/>
      <c r="D4715" s="20"/>
      <c r="E4715" s="20"/>
      <c r="F4715" s="20"/>
      <c r="G4715" s="21"/>
    </row>
    <row r="4716" spans="1:7" x14ac:dyDescent="0.25">
      <c r="A4716" s="20"/>
      <c r="B4716" s="20"/>
      <c r="C4716" s="20"/>
      <c r="D4716" s="20"/>
      <c r="E4716" s="20"/>
      <c r="F4716" s="20"/>
      <c r="G4716" s="21"/>
    </row>
    <row r="4717" spans="1:7" x14ac:dyDescent="0.25">
      <c r="A4717" s="20"/>
      <c r="B4717" s="20"/>
      <c r="C4717" s="20"/>
      <c r="D4717" s="20"/>
      <c r="E4717" s="20"/>
      <c r="F4717" s="20"/>
      <c r="G4717" s="21"/>
    </row>
    <row r="4718" spans="1:7" x14ac:dyDescent="0.25">
      <c r="A4718" s="20"/>
      <c r="B4718" s="20"/>
      <c r="C4718" s="20"/>
      <c r="D4718" s="20"/>
      <c r="E4718" s="20"/>
      <c r="F4718" s="20"/>
      <c r="G4718" s="21"/>
    </row>
    <row r="4719" spans="1:7" x14ac:dyDescent="0.25">
      <c r="A4719" s="20"/>
      <c r="B4719" s="20"/>
      <c r="C4719" s="20"/>
      <c r="D4719" s="20"/>
      <c r="E4719" s="20"/>
      <c r="F4719" s="20"/>
      <c r="G4719" s="21"/>
    </row>
    <row r="4720" spans="1:7" x14ac:dyDescent="0.25">
      <c r="A4720" s="20"/>
      <c r="B4720" s="20"/>
      <c r="C4720" s="20"/>
      <c r="D4720" s="20"/>
      <c r="E4720" s="20"/>
      <c r="F4720" s="20"/>
      <c r="G4720" s="21"/>
    </row>
    <row r="4721" spans="1:7" x14ac:dyDescent="0.25">
      <c r="A4721" s="20"/>
      <c r="B4721" s="20"/>
      <c r="C4721" s="20"/>
      <c r="D4721" s="20"/>
      <c r="E4721" s="20"/>
      <c r="F4721" s="20"/>
      <c r="G4721" s="21"/>
    </row>
    <row r="4722" spans="1:7" x14ac:dyDescent="0.25">
      <c r="A4722" s="20"/>
      <c r="B4722" s="20"/>
      <c r="C4722" s="20"/>
      <c r="D4722" s="20"/>
      <c r="E4722" s="20"/>
      <c r="F4722" s="20"/>
      <c r="G4722" s="21"/>
    </row>
    <row r="4723" spans="1:7" x14ac:dyDescent="0.25">
      <c r="A4723" s="20"/>
      <c r="B4723" s="20"/>
      <c r="C4723" s="20"/>
      <c r="D4723" s="20"/>
      <c r="E4723" s="20"/>
      <c r="F4723" s="20"/>
      <c r="G4723" s="21"/>
    </row>
    <row r="4724" spans="1:7" x14ac:dyDescent="0.25">
      <c r="A4724" s="20"/>
      <c r="B4724" s="20"/>
      <c r="C4724" s="20"/>
      <c r="D4724" s="20"/>
      <c r="E4724" s="20"/>
      <c r="F4724" s="20"/>
      <c r="G4724" s="21"/>
    </row>
    <row r="4725" spans="1:7" x14ac:dyDescent="0.25">
      <c r="A4725" s="20"/>
      <c r="B4725" s="20"/>
      <c r="C4725" s="20"/>
      <c r="D4725" s="20"/>
      <c r="E4725" s="20"/>
      <c r="F4725" s="20"/>
      <c r="G4725" s="21"/>
    </row>
    <row r="4726" spans="1:7" x14ac:dyDescent="0.25">
      <c r="A4726" s="20"/>
      <c r="B4726" s="20"/>
      <c r="C4726" s="20"/>
      <c r="D4726" s="20"/>
      <c r="E4726" s="20"/>
      <c r="F4726" s="20"/>
      <c r="G4726" s="21"/>
    </row>
    <row r="4727" spans="1:7" x14ac:dyDescent="0.25">
      <c r="A4727" s="20"/>
      <c r="B4727" s="20"/>
      <c r="C4727" s="20"/>
      <c r="D4727" s="20"/>
      <c r="E4727" s="20"/>
      <c r="F4727" s="20"/>
      <c r="G4727" s="21"/>
    </row>
    <row r="4728" spans="1:7" x14ac:dyDescent="0.25">
      <c r="A4728" s="20"/>
      <c r="B4728" s="20"/>
      <c r="C4728" s="20"/>
      <c r="D4728" s="20"/>
      <c r="E4728" s="20"/>
      <c r="F4728" s="20"/>
      <c r="G4728" s="21"/>
    </row>
    <row r="4729" spans="1:7" x14ac:dyDescent="0.25">
      <c r="A4729" s="20"/>
      <c r="B4729" s="20"/>
      <c r="C4729" s="20"/>
      <c r="D4729" s="20"/>
      <c r="E4729" s="20"/>
      <c r="F4729" s="20"/>
      <c r="G4729" s="21"/>
    </row>
    <row r="4730" spans="1:7" x14ac:dyDescent="0.25">
      <c r="A4730" s="20"/>
      <c r="B4730" s="20"/>
      <c r="C4730" s="20"/>
      <c r="D4730" s="20"/>
      <c r="E4730" s="20"/>
      <c r="F4730" s="20"/>
      <c r="G4730" s="21"/>
    </row>
    <row r="4731" spans="1:7" x14ac:dyDescent="0.25">
      <c r="A4731" s="20"/>
      <c r="B4731" s="20"/>
      <c r="C4731" s="20"/>
      <c r="D4731" s="20"/>
      <c r="E4731" s="20"/>
      <c r="F4731" s="20"/>
      <c r="G4731" s="21"/>
    </row>
    <row r="4732" spans="1:7" x14ac:dyDescent="0.25">
      <c r="A4732" s="20"/>
      <c r="B4732" s="20"/>
      <c r="C4732" s="20"/>
      <c r="D4732" s="20"/>
      <c r="E4732" s="20"/>
      <c r="F4732" s="20"/>
      <c r="G4732" s="21"/>
    </row>
    <row r="4733" spans="1:7" x14ac:dyDescent="0.25">
      <c r="A4733" s="20"/>
      <c r="B4733" s="20"/>
      <c r="C4733" s="20"/>
      <c r="D4733" s="20"/>
      <c r="E4733" s="20"/>
      <c r="F4733" s="20"/>
      <c r="G4733" s="21"/>
    </row>
    <row r="4734" spans="1:7" x14ac:dyDescent="0.25">
      <c r="A4734" s="20"/>
      <c r="B4734" s="20"/>
      <c r="C4734" s="20"/>
      <c r="D4734" s="20"/>
      <c r="E4734" s="20"/>
      <c r="F4734" s="20"/>
      <c r="G4734" s="21"/>
    </row>
    <row r="4735" spans="1:7" x14ac:dyDescent="0.25">
      <c r="A4735" s="20"/>
      <c r="B4735" s="20"/>
      <c r="C4735" s="20"/>
      <c r="D4735" s="20"/>
      <c r="E4735" s="20"/>
      <c r="F4735" s="20"/>
      <c r="G4735" s="21"/>
    </row>
    <row r="4736" spans="1:7" x14ac:dyDescent="0.25">
      <c r="A4736" s="20"/>
      <c r="B4736" s="20"/>
      <c r="C4736" s="20"/>
      <c r="D4736" s="20"/>
      <c r="E4736" s="20"/>
      <c r="F4736" s="20"/>
      <c r="G4736" s="21"/>
    </row>
    <row r="4737" spans="1:7" x14ac:dyDescent="0.25">
      <c r="A4737" s="20"/>
      <c r="B4737" s="20"/>
      <c r="C4737" s="20"/>
      <c r="D4737" s="20"/>
      <c r="E4737" s="20"/>
      <c r="F4737" s="20"/>
      <c r="G4737" s="21"/>
    </row>
    <row r="4738" spans="1:7" x14ac:dyDescent="0.25">
      <c r="A4738" s="20"/>
      <c r="B4738" s="20"/>
      <c r="C4738" s="20"/>
      <c r="D4738" s="20"/>
      <c r="E4738" s="20"/>
      <c r="F4738" s="20"/>
      <c r="G4738" s="21"/>
    </row>
    <row r="4739" spans="1:7" x14ac:dyDescent="0.25">
      <c r="A4739" s="20"/>
      <c r="B4739" s="20"/>
      <c r="C4739" s="20"/>
      <c r="D4739" s="20"/>
      <c r="E4739" s="20"/>
      <c r="F4739" s="20"/>
      <c r="G4739" s="21"/>
    </row>
    <row r="4740" spans="1:7" x14ac:dyDescent="0.25">
      <c r="A4740" s="20"/>
      <c r="B4740" s="20"/>
      <c r="C4740" s="20"/>
      <c r="D4740" s="20"/>
      <c r="E4740" s="20"/>
      <c r="F4740" s="20"/>
      <c r="G4740" s="21"/>
    </row>
    <row r="4741" spans="1:7" x14ac:dyDescent="0.25">
      <c r="A4741" s="20"/>
      <c r="B4741" s="20"/>
      <c r="C4741" s="20"/>
      <c r="D4741" s="20"/>
      <c r="E4741" s="20"/>
      <c r="F4741" s="20"/>
      <c r="G4741" s="21"/>
    </row>
    <row r="4742" spans="1:7" x14ac:dyDescent="0.25">
      <c r="A4742" s="20"/>
      <c r="B4742" s="20"/>
      <c r="C4742" s="20"/>
      <c r="D4742" s="20"/>
      <c r="E4742" s="20"/>
      <c r="F4742" s="20"/>
      <c r="G4742" s="21"/>
    </row>
    <row r="4743" spans="1:7" x14ac:dyDescent="0.25">
      <c r="A4743" s="20"/>
      <c r="B4743" s="20"/>
      <c r="C4743" s="20"/>
      <c r="D4743" s="20"/>
      <c r="E4743" s="20"/>
      <c r="F4743" s="20"/>
      <c r="G4743" s="21"/>
    </row>
    <row r="4744" spans="1:7" x14ac:dyDescent="0.25">
      <c r="A4744" s="20"/>
      <c r="B4744" s="20"/>
      <c r="C4744" s="20"/>
      <c r="D4744" s="20"/>
      <c r="E4744" s="20"/>
      <c r="F4744" s="20"/>
      <c r="G4744" s="21"/>
    </row>
    <row r="4745" spans="1:7" x14ac:dyDescent="0.25">
      <c r="A4745" s="20"/>
      <c r="B4745" s="20"/>
      <c r="C4745" s="20"/>
      <c r="D4745" s="20"/>
      <c r="E4745" s="20"/>
      <c r="F4745" s="20"/>
      <c r="G4745" s="21"/>
    </row>
    <row r="4746" spans="1:7" x14ac:dyDescent="0.25">
      <c r="A4746" s="20"/>
      <c r="B4746" s="20"/>
      <c r="C4746" s="20"/>
      <c r="D4746" s="20"/>
      <c r="E4746" s="20"/>
      <c r="F4746" s="20"/>
      <c r="G4746" s="21"/>
    </row>
    <row r="4747" spans="1:7" x14ac:dyDescent="0.25">
      <c r="A4747" s="20"/>
      <c r="B4747" s="20"/>
      <c r="C4747" s="20"/>
      <c r="D4747" s="20"/>
      <c r="E4747" s="20"/>
      <c r="F4747" s="20"/>
      <c r="G4747" s="21"/>
    </row>
    <row r="4748" spans="1:7" x14ac:dyDescent="0.25">
      <c r="A4748" s="20"/>
      <c r="B4748" s="20"/>
      <c r="C4748" s="20"/>
      <c r="D4748" s="20"/>
      <c r="E4748" s="20"/>
      <c r="F4748" s="20"/>
      <c r="G4748" s="21"/>
    </row>
    <row r="4749" spans="1:7" x14ac:dyDescent="0.25">
      <c r="A4749" s="20"/>
      <c r="B4749" s="20"/>
      <c r="C4749" s="20"/>
      <c r="D4749" s="20"/>
      <c r="E4749" s="20"/>
      <c r="F4749" s="20"/>
      <c r="G4749" s="21"/>
    </row>
    <row r="4750" spans="1:7" x14ac:dyDescent="0.25">
      <c r="A4750" s="20"/>
      <c r="B4750" s="20"/>
      <c r="C4750" s="20"/>
      <c r="D4750" s="20"/>
      <c r="E4750" s="20"/>
      <c r="F4750" s="20"/>
      <c r="G4750" s="21"/>
    </row>
    <row r="4751" spans="1:7" x14ac:dyDescent="0.25">
      <c r="A4751" s="20"/>
      <c r="B4751" s="20"/>
      <c r="C4751" s="20"/>
      <c r="D4751" s="20"/>
      <c r="E4751" s="20"/>
      <c r="F4751" s="20"/>
      <c r="G4751" s="21"/>
    </row>
    <row r="4752" spans="1:7" x14ac:dyDescent="0.25">
      <c r="A4752" s="20"/>
      <c r="B4752" s="20"/>
      <c r="C4752" s="20"/>
      <c r="D4752" s="20"/>
      <c r="E4752" s="20"/>
      <c r="F4752" s="20"/>
      <c r="G4752" s="21"/>
    </row>
    <row r="4753" spans="1:7" x14ac:dyDescent="0.25">
      <c r="A4753" s="20"/>
      <c r="B4753" s="20"/>
      <c r="C4753" s="20"/>
      <c r="D4753" s="20"/>
      <c r="E4753" s="20"/>
      <c r="F4753" s="20"/>
      <c r="G4753" s="21"/>
    </row>
    <row r="4754" spans="1:7" x14ac:dyDescent="0.25">
      <c r="A4754" s="20"/>
      <c r="B4754" s="20"/>
      <c r="C4754" s="20"/>
      <c r="D4754" s="20"/>
      <c r="E4754" s="20"/>
      <c r="F4754" s="20"/>
      <c r="G4754" s="21"/>
    </row>
    <row r="4755" spans="1:7" x14ac:dyDescent="0.25">
      <c r="A4755" s="20"/>
      <c r="B4755" s="20"/>
      <c r="C4755" s="20"/>
      <c r="D4755" s="20"/>
      <c r="E4755" s="20"/>
      <c r="F4755" s="20"/>
      <c r="G4755" s="21"/>
    </row>
    <row r="4756" spans="1:7" x14ac:dyDescent="0.25">
      <c r="A4756" s="20"/>
      <c r="B4756" s="20"/>
      <c r="C4756" s="20"/>
      <c r="D4756" s="20"/>
      <c r="E4756" s="20"/>
      <c r="F4756" s="20"/>
      <c r="G4756" s="21"/>
    </row>
    <row r="4757" spans="1:7" x14ac:dyDescent="0.25">
      <c r="A4757" s="20"/>
      <c r="B4757" s="20"/>
      <c r="C4757" s="20"/>
      <c r="D4757" s="20"/>
      <c r="E4757" s="20"/>
      <c r="F4757" s="20"/>
      <c r="G4757" s="21"/>
    </row>
    <row r="4758" spans="1:7" x14ac:dyDescent="0.25">
      <c r="A4758" s="20"/>
      <c r="B4758" s="20"/>
      <c r="C4758" s="20"/>
      <c r="D4758" s="20"/>
      <c r="E4758" s="20"/>
      <c r="F4758" s="20"/>
      <c r="G4758" s="21"/>
    </row>
    <row r="4759" spans="1:7" x14ac:dyDescent="0.25">
      <c r="A4759" s="20"/>
      <c r="B4759" s="20"/>
      <c r="C4759" s="20"/>
      <c r="D4759" s="20"/>
      <c r="E4759" s="20"/>
      <c r="F4759" s="20"/>
      <c r="G4759" s="21"/>
    </row>
    <row r="4760" spans="1:7" x14ac:dyDescent="0.25">
      <c r="A4760" s="20"/>
      <c r="B4760" s="20"/>
      <c r="C4760" s="20"/>
      <c r="D4760" s="20"/>
      <c r="E4760" s="20"/>
      <c r="F4760" s="20"/>
      <c r="G4760" s="21"/>
    </row>
    <row r="4761" spans="1:7" x14ac:dyDescent="0.25">
      <c r="A4761" s="20"/>
      <c r="B4761" s="20"/>
      <c r="C4761" s="20"/>
      <c r="D4761" s="20"/>
      <c r="E4761" s="20"/>
      <c r="F4761" s="20"/>
      <c r="G4761" s="21"/>
    </row>
    <row r="4762" spans="1:7" x14ac:dyDescent="0.25">
      <c r="A4762" s="20"/>
      <c r="B4762" s="20"/>
      <c r="C4762" s="20"/>
      <c r="D4762" s="20"/>
      <c r="E4762" s="20"/>
      <c r="F4762" s="20"/>
      <c r="G4762" s="21"/>
    </row>
    <row r="4763" spans="1:7" x14ac:dyDescent="0.25">
      <c r="A4763" s="20"/>
      <c r="B4763" s="20"/>
      <c r="C4763" s="20"/>
      <c r="D4763" s="20"/>
      <c r="E4763" s="20"/>
      <c r="F4763" s="20"/>
      <c r="G4763" s="21"/>
    </row>
    <row r="4764" spans="1:7" x14ac:dyDescent="0.25">
      <c r="A4764" s="20"/>
      <c r="B4764" s="20"/>
      <c r="C4764" s="20"/>
      <c r="D4764" s="20"/>
      <c r="E4764" s="20"/>
      <c r="F4764" s="20"/>
      <c r="G4764" s="21"/>
    </row>
    <row r="4765" spans="1:7" x14ac:dyDescent="0.25">
      <c r="A4765" s="20"/>
      <c r="B4765" s="20"/>
      <c r="C4765" s="20"/>
      <c r="D4765" s="20"/>
      <c r="E4765" s="20"/>
      <c r="F4765" s="20"/>
      <c r="G4765" s="21"/>
    </row>
    <row r="4766" spans="1:7" x14ac:dyDescent="0.25">
      <c r="A4766" s="20"/>
      <c r="B4766" s="20"/>
      <c r="C4766" s="20"/>
      <c r="D4766" s="20"/>
      <c r="E4766" s="20"/>
      <c r="F4766" s="20"/>
      <c r="G4766" s="21"/>
    </row>
    <row r="4767" spans="1:7" x14ac:dyDescent="0.25">
      <c r="A4767" s="20"/>
      <c r="B4767" s="20"/>
      <c r="C4767" s="20"/>
      <c r="D4767" s="20"/>
      <c r="E4767" s="20"/>
      <c r="F4767" s="20"/>
      <c r="G4767" s="21"/>
    </row>
    <row r="4768" spans="1:7" x14ac:dyDescent="0.25">
      <c r="A4768" s="20"/>
      <c r="B4768" s="20"/>
      <c r="C4768" s="20"/>
      <c r="D4768" s="20"/>
      <c r="E4768" s="20"/>
      <c r="F4768" s="20"/>
      <c r="G4768" s="21"/>
    </row>
    <row r="4769" spans="1:7" x14ac:dyDescent="0.25">
      <c r="A4769" s="20"/>
      <c r="B4769" s="20"/>
      <c r="C4769" s="20"/>
      <c r="D4769" s="20"/>
      <c r="E4769" s="20"/>
      <c r="F4769" s="20"/>
      <c r="G4769" s="21"/>
    </row>
    <row r="4770" spans="1:7" x14ac:dyDescent="0.25">
      <c r="A4770" s="20"/>
      <c r="B4770" s="20"/>
      <c r="C4770" s="20"/>
      <c r="D4770" s="20"/>
      <c r="E4770" s="20"/>
      <c r="F4770" s="20"/>
      <c r="G4770" s="21"/>
    </row>
    <row r="4771" spans="1:7" x14ac:dyDescent="0.25">
      <c r="A4771" s="20"/>
      <c r="B4771" s="20"/>
      <c r="C4771" s="20"/>
      <c r="D4771" s="20"/>
      <c r="E4771" s="20"/>
      <c r="F4771" s="20"/>
      <c r="G4771" s="21"/>
    </row>
    <row r="4772" spans="1:7" x14ac:dyDescent="0.25">
      <c r="A4772" s="20"/>
      <c r="B4772" s="20"/>
      <c r="C4772" s="20"/>
      <c r="D4772" s="20"/>
      <c r="E4772" s="20"/>
      <c r="F4772" s="20"/>
      <c r="G4772" s="21"/>
    </row>
    <row r="4773" spans="1:7" x14ac:dyDescent="0.25">
      <c r="A4773" s="20"/>
      <c r="B4773" s="20"/>
      <c r="C4773" s="20"/>
      <c r="D4773" s="20"/>
      <c r="E4773" s="20"/>
      <c r="F4773" s="20"/>
      <c r="G4773" s="21"/>
    </row>
    <row r="4774" spans="1:7" x14ac:dyDescent="0.25">
      <c r="A4774" s="20"/>
      <c r="B4774" s="20"/>
      <c r="C4774" s="20"/>
      <c r="D4774" s="20"/>
      <c r="E4774" s="20"/>
      <c r="F4774" s="20"/>
      <c r="G4774" s="21"/>
    </row>
    <row r="4775" spans="1:7" x14ac:dyDescent="0.25">
      <c r="A4775" s="20"/>
      <c r="B4775" s="20"/>
      <c r="C4775" s="20"/>
      <c r="D4775" s="20"/>
      <c r="E4775" s="20"/>
      <c r="F4775" s="20"/>
      <c r="G4775" s="21"/>
    </row>
    <row r="4776" spans="1:7" x14ac:dyDescent="0.25">
      <c r="A4776" s="20"/>
      <c r="B4776" s="20"/>
      <c r="C4776" s="20"/>
      <c r="D4776" s="20"/>
      <c r="E4776" s="20"/>
      <c r="F4776" s="20"/>
      <c r="G4776" s="21"/>
    </row>
    <row r="4777" spans="1:7" x14ac:dyDescent="0.25">
      <c r="A4777" s="20"/>
      <c r="B4777" s="20"/>
      <c r="C4777" s="20"/>
      <c r="D4777" s="20"/>
      <c r="E4777" s="20"/>
      <c r="F4777" s="20"/>
      <c r="G4777" s="21"/>
    </row>
    <row r="4778" spans="1:7" x14ac:dyDescent="0.25">
      <c r="A4778" s="20"/>
      <c r="B4778" s="20"/>
      <c r="C4778" s="20"/>
      <c r="D4778" s="20"/>
      <c r="E4778" s="20"/>
      <c r="F4778" s="20"/>
      <c r="G4778" s="21"/>
    </row>
    <row r="4779" spans="1:7" x14ac:dyDescent="0.25">
      <c r="A4779" s="20"/>
      <c r="B4779" s="20"/>
      <c r="C4779" s="20"/>
      <c r="D4779" s="20"/>
      <c r="E4779" s="20"/>
      <c r="F4779" s="20"/>
      <c r="G4779" s="21"/>
    </row>
    <row r="4780" spans="1:7" x14ac:dyDescent="0.25">
      <c r="A4780" s="20"/>
      <c r="B4780" s="20"/>
      <c r="C4780" s="20"/>
      <c r="D4780" s="20"/>
      <c r="E4780" s="20"/>
      <c r="F4780" s="20"/>
      <c r="G4780" s="21"/>
    </row>
    <row r="4781" spans="1:7" x14ac:dyDescent="0.25">
      <c r="A4781" s="20"/>
      <c r="B4781" s="20"/>
      <c r="C4781" s="20"/>
      <c r="D4781" s="20"/>
      <c r="E4781" s="20"/>
      <c r="F4781" s="20"/>
      <c r="G4781" s="21"/>
    </row>
    <row r="4782" spans="1:7" x14ac:dyDescent="0.25">
      <c r="A4782" s="20"/>
      <c r="B4782" s="20"/>
      <c r="C4782" s="20"/>
      <c r="D4782" s="20"/>
      <c r="E4782" s="20"/>
      <c r="F4782" s="20"/>
      <c r="G4782" s="21"/>
    </row>
    <row r="4783" spans="1:7" x14ac:dyDescent="0.25">
      <c r="A4783" s="20"/>
      <c r="B4783" s="20"/>
      <c r="C4783" s="20"/>
      <c r="D4783" s="20"/>
      <c r="E4783" s="20"/>
      <c r="F4783" s="20"/>
      <c r="G4783" s="21"/>
    </row>
    <row r="4784" spans="1:7" x14ac:dyDescent="0.25">
      <c r="A4784" s="20"/>
      <c r="B4784" s="20"/>
      <c r="C4784" s="20"/>
      <c r="D4784" s="20"/>
      <c r="E4784" s="20"/>
      <c r="F4784" s="20"/>
      <c r="G4784" s="21"/>
    </row>
    <row r="4785" spans="1:7" x14ac:dyDescent="0.25">
      <c r="A4785" s="20"/>
      <c r="B4785" s="20"/>
      <c r="C4785" s="20"/>
      <c r="D4785" s="20"/>
      <c r="E4785" s="20"/>
      <c r="F4785" s="20"/>
      <c r="G4785" s="21"/>
    </row>
    <row r="4786" spans="1:7" x14ac:dyDescent="0.25">
      <c r="A4786" s="20"/>
      <c r="B4786" s="20"/>
      <c r="C4786" s="20"/>
      <c r="D4786" s="20"/>
      <c r="E4786" s="20"/>
      <c r="F4786" s="20"/>
      <c r="G4786" s="21"/>
    </row>
    <row r="4787" spans="1:7" x14ac:dyDescent="0.25">
      <c r="A4787" s="20"/>
      <c r="B4787" s="20"/>
      <c r="C4787" s="20"/>
      <c r="D4787" s="20"/>
      <c r="E4787" s="20"/>
      <c r="F4787" s="20"/>
      <c r="G4787" s="21"/>
    </row>
    <row r="4788" spans="1:7" x14ac:dyDescent="0.25">
      <c r="A4788" s="20"/>
      <c r="B4788" s="20"/>
      <c r="C4788" s="20"/>
      <c r="D4788" s="20"/>
      <c r="E4788" s="20"/>
      <c r="F4788" s="20"/>
      <c r="G4788" s="21"/>
    </row>
    <row r="4789" spans="1:7" x14ac:dyDescent="0.25">
      <c r="A4789" s="20"/>
      <c r="B4789" s="20"/>
      <c r="C4789" s="20"/>
      <c r="D4789" s="20"/>
      <c r="E4789" s="20"/>
      <c r="F4789" s="20"/>
      <c r="G4789" s="21"/>
    </row>
    <row r="4790" spans="1:7" x14ac:dyDescent="0.25">
      <c r="A4790" s="20"/>
      <c r="B4790" s="20"/>
      <c r="C4790" s="20"/>
      <c r="D4790" s="20"/>
      <c r="E4790" s="20"/>
      <c r="F4790" s="20"/>
      <c r="G4790" s="21"/>
    </row>
    <row r="4791" spans="1:7" x14ac:dyDescent="0.25">
      <c r="A4791" s="20"/>
      <c r="B4791" s="20"/>
      <c r="C4791" s="20"/>
      <c r="D4791" s="20"/>
      <c r="E4791" s="20"/>
      <c r="F4791" s="20"/>
      <c r="G4791" s="21"/>
    </row>
    <row r="4792" spans="1:7" x14ac:dyDescent="0.25">
      <c r="A4792" s="20"/>
      <c r="B4792" s="20"/>
      <c r="C4792" s="20"/>
      <c r="D4792" s="20"/>
      <c r="E4792" s="20"/>
      <c r="F4792" s="20"/>
      <c r="G4792" s="21"/>
    </row>
    <row r="4793" spans="1:7" x14ac:dyDescent="0.25">
      <c r="A4793" s="20"/>
      <c r="B4793" s="20"/>
      <c r="C4793" s="20"/>
      <c r="D4793" s="20"/>
      <c r="E4793" s="20"/>
      <c r="F4793" s="20"/>
      <c r="G4793" s="21"/>
    </row>
    <row r="4794" spans="1:7" x14ac:dyDescent="0.25">
      <c r="A4794" s="20"/>
      <c r="B4794" s="20"/>
      <c r="C4794" s="20"/>
      <c r="D4794" s="20"/>
      <c r="E4794" s="20"/>
      <c r="F4794" s="20"/>
      <c r="G4794" s="21"/>
    </row>
    <row r="4795" spans="1:7" x14ac:dyDescent="0.25">
      <c r="A4795" s="20"/>
      <c r="B4795" s="20"/>
      <c r="C4795" s="20"/>
      <c r="D4795" s="20"/>
      <c r="E4795" s="20"/>
      <c r="F4795" s="20"/>
      <c r="G4795" s="21"/>
    </row>
    <row r="4796" spans="1:7" x14ac:dyDescent="0.25">
      <c r="A4796" s="20"/>
      <c r="B4796" s="20"/>
      <c r="C4796" s="20"/>
      <c r="D4796" s="20"/>
      <c r="E4796" s="20"/>
      <c r="F4796" s="20"/>
      <c r="G4796" s="21"/>
    </row>
    <row r="4797" spans="1:7" x14ac:dyDescent="0.25">
      <c r="A4797" s="20"/>
      <c r="B4797" s="20"/>
      <c r="C4797" s="20"/>
      <c r="D4797" s="20"/>
      <c r="E4797" s="20"/>
      <c r="F4797" s="20"/>
      <c r="G4797" s="21"/>
    </row>
    <row r="4798" spans="1:7" x14ac:dyDescent="0.25">
      <c r="A4798" s="20"/>
      <c r="B4798" s="20"/>
      <c r="C4798" s="20"/>
      <c r="D4798" s="20"/>
      <c r="E4798" s="20"/>
      <c r="F4798" s="20"/>
      <c r="G4798" s="21"/>
    </row>
    <row r="4799" spans="1:7" x14ac:dyDescent="0.25">
      <c r="A4799" s="20"/>
      <c r="B4799" s="20"/>
      <c r="C4799" s="20"/>
      <c r="D4799" s="20"/>
      <c r="E4799" s="20"/>
      <c r="F4799" s="20"/>
      <c r="G4799" s="21"/>
    </row>
    <row r="4800" spans="1:7" x14ac:dyDescent="0.25">
      <c r="A4800" s="20"/>
      <c r="B4800" s="20"/>
      <c r="C4800" s="20"/>
      <c r="D4800" s="20"/>
      <c r="E4800" s="20"/>
      <c r="F4800" s="20"/>
      <c r="G4800" s="21"/>
    </row>
    <row r="4801" spans="1:7" x14ac:dyDescent="0.25">
      <c r="A4801" s="20"/>
      <c r="B4801" s="20"/>
      <c r="C4801" s="20"/>
      <c r="D4801" s="20"/>
      <c r="E4801" s="20"/>
      <c r="F4801" s="20"/>
      <c r="G4801" s="21"/>
    </row>
    <row r="4802" spans="1:7" x14ac:dyDescent="0.25">
      <c r="A4802" s="20"/>
      <c r="B4802" s="20"/>
      <c r="C4802" s="20"/>
      <c r="D4802" s="20"/>
      <c r="E4802" s="20"/>
      <c r="F4802" s="20"/>
      <c r="G4802" s="21"/>
    </row>
    <row r="4803" spans="1:7" x14ac:dyDescent="0.25">
      <c r="A4803" s="20"/>
      <c r="B4803" s="20"/>
      <c r="C4803" s="20"/>
      <c r="D4803" s="20"/>
      <c r="E4803" s="20"/>
      <c r="F4803" s="20"/>
      <c r="G4803" s="21"/>
    </row>
    <row r="4804" spans="1:7" x14ac:dyDescent="0.25">
      <c r="A4804" s="20"/>
      <c r="B4804" s="20"/>
      <c r="C4804" s="20"/>
      <c r="D4804" s="20"/>
      <c r="E4804" s="20"/>
      <c r="F4804" s="20"/>
      <c r="G4804" s="21"/>
    </row>
    <row r="4805" spans="1:7" x14ac:dyDescent="0.25">
      <c r="A4805" s="20"/>
      <c r="B4805" s="20"/>
      <c r="C4805" s="20"/>
      <c r="D4805" s="20"/>
      <c r="E4805" s="20"/>
      <c r="F4805" s="20"/>
      <c r="G4805" s="21"/>
    </row>
    <row r="4806" spans="1:7" x14ac:dyDescent="0.25">
      <c r="A4806" s="20"/>
      <c r="B4806" s="20"/>
      <c r="C4806" s="20"/>
      <c r="D4806" s="20"/>
      <c r="E4806" s="20"/>
      <c r="F4806" s="20"/>
      <c r="G4806" s="21"/>
    </row>
    <row r="4807" spans="1:7" x14ac:dyDescent="0.25">
      <c r="A4807" s="20"/>
      <c r="B4807" s="20"/>
      <c r="C4807" s="20"/>
      <c r="D4807" s="20"/>
      <c r="E4807" s="20"/>
      <c r="F4807" s="20"/>
      <c r="G4807" s="21"/>
    </row>
    <row r="4808" spans="1:7" x14ac:dyDescent="0.25">
      <c r="A4808" s="20"/>
      <c r="B4808" s="20"/>
      <c r="C4808" s="20"/>
      <c r="D4808" s="20"/>
      <c r="E4808" s="20"/>
      <c r="F4808" s="20"/>
      <c r="G4808" s="21"/>
    </row>
    <row r="4809" spans="1:7" x14ac:dyDescent="0.25">
      <c r="A4809" s="20"/>
      <c r="B4809" s="20"/>
      <c r="C4809" s="20"/>
      <c r="D4809" s="20"/>
      <c r="E4809" s="20"/>
      <c r="F4809" s="20"/>
      <c r="G4809" s="21"/>
    </row>
    <row r="4810" spans="1:7" x14ac:dyDescent="0.25">
      <c r="A4810" s="20"/>
      <c r="B4810" s="20"/>
      <c r="C4810" s="20"/>
      <c r="D4810" s="20"/>
      <c r="E4810" s="20"/>
      <c r="F4810" s="20"/>
      <c r="G4810" s="21"/>
    </row>
    <row r="4811" spans="1:7" x14ac:dyDescent="0.25">
      <c r="A4811" s="20"/>
      <c r="B4811" s="20"/>
      <c r="C4811" s="20"/>
      <c r="D4811" s="20"/>
      <c r="E4811" s="20"/>
      <c r="F4811" s="20"/>
      <c r="G4811" s="21"/>
    </row>
    <row r="4812" spans="1:7" x14ac:dyDescent="0.25">
      <c r="A4812" s="20"/>
      <c r="B4812" s="20"/>
      <c r="C4812" s="20"/>
      <c r="D4812" s="20"/>
      <c r="E4812" s="20"/>
      <c r="F4812" s="20"/>
      <c r="G4812" s="21"/>
    </row>
    <row r="4813" spans="1:7" x14ac:dyDescent="0.25">
      <c r="A4813" s="20"/>
      <c r="B4813" s="20"/>
      <c r="C4813" s="20"/>
      <c r="D4813" s="20"/>
      <c r="E4813" s="20"/>
      <c r="F4813" s="20"/>
      <c r="G4813" s="21"/>
    </row>
    <row r="4814" spans="1:7" x14ac:dyDescent="0.25">
      <c r="A4814" s="20"/>
      <c r="B4814" s="20"/>
      <c r="C4814" s="20"/>
      <c r="D4814" s="20"/>
      <c r="E4814" s="20"/>
      <c r="F4814" s="20"/>
      <c r="G4814" s="21"/>
    </row>
    <row r="4815" spans="1:7" x14ac:dyDescent="0.25">
      <c r="A4815" s="20"/>
      <c r="B4815" s="20"/>
      <c r="C4815" s="20"/>
      <c r="D4815" s="20"/>
      <c r="E4815" s="20"/>
      <c r="F4815" s="20"/>
      <c r="G4815" s="21"/>
    </row>
    <row r="4816" spans="1:7" x14ac:dyDescent="0.25">
      <c r="A4816" s="20"/>
      <c r="B4816" s="20"/>
      <c r="C4816" s="20"/>
      <c r="D4816" s="20"/>
      <c r="E4816" s="20"/>
      <c r="F4816" s="20"/>
      <c r="G4816" s="21"/>
    </row>
    <row r="4817" spans="1:7" x14ac:dyDescent="0.25">
      <c r="A4817" s="20"/>
      <c r="B4817" s="20"/>
      <c r="C4817" s="20"/>
      <c r="D4817" s="20"/>
      <c r="E4817" s="20"/>
      <c r="F4817" s="20"/>
      <c r="G4817" s="21"/>
    </row>
    <row r="4818" spans="1:7" x14ac:dyDescent="0.25">
      <c r="A4818" s="20"/>
      <c r="B4818" s="20"/>
      <c r="C4818" s="20"/>
      <c r="D4818" s="20"/>
      <c r="E4818" s="20"/>
      <c r="F4818" s="20"/>
      <c r="G4818" s="21"/>
    </row>
    <row r="4819" spans="1:7" x14ac:dyDescent="0.25">
      <c r="A4819" s="20"/>
      <c r="B4819" s="20"/>
      <c r="C4819" s="20"/>
      <c r="D4819" s="20"/>
      <c r="E4819" s="20"/>
      <c r="F4819" s="20"/>
      <c r="G4819" s="21"/>
    </row>
    <row r="4820" spans="1:7" x14ac:dyDescent="0.25">
      <c r="A4820" s="20"/>
      <c r="B4820" s="20"/>
      <c r="C4820" s="20"/>
      <c r="D4820" s="20"/>
      <c r="E4820" s="20"/>
      <c r="F4820" s="20"/>
      <c r="G4820" s="21"/>
    </row>
    <row r="4821" spans="1:7" x14ac:dyDescent="0.25">
      <c r="A4821" s="20"/>
      <c r="B4821" s="20"/>
      <c r="C4821" s="20"/>
      <c r="D4821" s="20"/>
      <c r="E4821" s="20"/>
      <c r="F4821" s="20"/>
      <c r="G4821" s="21"/>
    </row>
    <row r="4822" spans="1:7" x14ac:dyDescent="0.25">
      <c r="A4822" s="20"/>
      <c r="B4822" s="20"/>
      <c r="C4822" s="20"/>
      <c r="D4822" s="20"/>
      <c r="E4822" s="20"/>
      <c r="F4822" s="20"/>
      <c r="G4822" s="21"/>
    </row>
    <row r="4823" spans="1:7" x14ac:dyDescent="0.25">
      <c r="A4823" s="20"/>
      <c r="B4823" s="20"/>
      <c r="C4823" s="20"/>
      <c r="D4823" s="20"/>
      <c r="E4823" s="20"/>
      <c r="F4823" s="20"/>
      <c r="G4823" s="21"/>
    </row>
    <row r="4824" spans="1:7" x14ac:dyDescent="0.25">
      <c r="A4824" s="20"/>
      <c r="B4824" s="20"/>
      <c r="C4824" s="20"/>
      <c r="D4824" s="20"/>
      <c r="E4824" s="20"/>
      <c r="F4824" s="20"/>
      <c r="G4824" s="21"/>
    </row>
    <row r="4825" spans="1:7" x14ac:dyDescent="0.25">
      <c r="A4825" s="20"/>
      <c r="B4825" s="20"/>
      <c r="C4825" s="20"/>
      <c r="D4825" s="20"/>
      <c r="E4825" s="20"/>
      <c r="F4825" s="20"/>
      <c r="G4825" s="21"/>
    </row>
    <row r="4826" spans="1:7" x14ac:dyDescent="0.25">
      <c r="A4826" s="20"/>
      <c r="B4826" s="20"/>
      <c r="C4826" s="20"/>
      <c r="D4826" s="20"/>
      <c r="E4826" s="20"/>
      <c r="F4826" s="20"/>
      <c r="G4826" s="21"/>
    </row>
    <row r="4827" spans="1:7" x14ac:dyDescent="0.25">
      <c r="A4827" s="20"/>
      <c r="B4827" s="20"/>
      <c r="C4827" s="20"/>
      <c r="D4827" s="20"/>
      <c r="E4827" s="20"/>
      <c r="F4827" s="20"/>
      <c r="G4827" s="21"/>
    </row>
    <row r="4828" spans="1:7" x14ac:dyDescent="0.25">
      <c r="A4828" s="20"/>
      <c r="B4828" s="20"/>
      <c r="C4828" s="20"/>
      <c r="D4828" s="20"/>
      <c r="E4828" s="20"/>
      <c r="F4828" s="20"/>
      <c r="G4828" s="21"/>
    </row>
    <row r="4829" spans="1:7" x14ac:dyDescent="0.25">
      <c r="A4829" s="20"/>
      <c r="B4829" s="20"/>
      <c r="C4829" s="20"/>
      <c r="D4829" s="20"/>
      <c r="E4829" s="20"/>
      <c r="F4829" s="20"/>
      <c r="G4829" s="21"/>
    </row>
    <row r="4830" spans="1:7" x14ac:dyDescent="0.25">
      <c r="A4830" s="20"/>
      <c r="B4830" s="20"/>
      <c r="C4830" s="20"/>
      <c r="D4830" s="20"/>
      <c r="E4830" s="20"/>
      <c r="F4830" s="20"/>
      <c r="G4830" s="21"/>
    </row>
    <row r="4831" spans="1:7" x14ac:dyDescent="0.25">
      <c r="A4831" s="20"/>
      <c r="B4831" s="20"/>
      <c r="C4831" s="20"/>
      <c r="D4831" s="20"/>
      <c r="E4831" s="20"/>
      <c r="F4831" s="20"/>
      <c r="G4831" s="21"/>
    </row>
    <row r="4832" spans="1:7" x14ac:dyDescent="0.25">
      <c r="A4832" s="20"/>
      <c r="B4832" s="20"/>
      <c r="C4832" s="20"/>
      <c r="D4832" s="20"/>
      <c r="E4832" s="20"/>
      <c r="F4832" s="20"/>
      <c r="G4832" s="21"/>
    </row>
    <row r="4833" spans="1:7" x14ac:dyDescent="0.25">
      <c r="A4833" s="20"/>
      <c r="B4833" s="20"/>
      <c r="C4833" s="20"/>
      <c r="D4833" s="20"/>
      <c r="E4833" s="20"/>
      <c r="F4833" s="20"/>
      <c r="G4833" s="21"/>
    </row>
    <row r="4834" spans="1:7" x14ac:dyDescent="0.25">
      <c r="A4834" s="20"/>
      <c r="B4834" s="20"/>
      <c r="C4834" s="20"/>
      <c r="D4834" s="20"/>
      <c r="E4834" s="20"/>
      <c r="F4834" s="20"/>
      <c r="G4834" s="21"/>
    </row>
    <row r="4835" spans="1:7" x14ac:dyDescent="0.25">
      <c r="A4835" s="20"/>
      <c r="B4835" s="20"/>
      <c r="C4835" s="20"/>
      <c r="D4835" s="20"/>
      <c r="E4835" s="20"/>
      <c r="F4835" s="20"/>
      <c r="G4835" s="21"/>
    </row>
    <row r="4836" spans="1:7" x14ac:dyDescent="0.25">
      <c r="A4836" s="20"/>
      <c r="B4836" s="20"/>
      <c r="C4836" s="20"/>
      <c r="D4836" s="20"/>
      <c r="E4836" s="20"/>
      <c r="F4836" s="20"/>
      <c r="G4836" s="21"/>
    </row>
    <row r="4837" spans="1:7" x14ac:dyDescent="0.25">
      <c r="A4837" s="20"/>
      <c r="B4837" s="20"/>
      <c r="C4837" s="20"/>
      <c r="D4837" s="20"/>
      <c r="E4837" s="20"/>
      <c r="F4837" s="20"/>
      <c r="G4837" s="21"/>
    </row>
    <row r="4838" spans="1:7" x14ac:dyDescent="0.25">
      <c r="A4838" s="20"/>
      <c r="B4838" s="20"/>
      <c r="C4838" s="20"/>
      <c r="D4838" s="20"/>
      <c r="E4838" s="20"/>
      <c r="F4838" s="20"/>
      <c r="G4838" s="21"/>
    </row>
    <row r="4839" spans="1:7" x14ac:dyDescent="0.25">
      <c r="A4839" s="20"/>
      <c r="B4839" s="20"/>
      <c r="C4839" s="20"/>
      <c r="D4839" s="20"/>
      <c r="E4839" s="20"/>
      <c r="F4839" s="20"/>
      <c r="G4839" s="21"/>
    </row>
    <row r="4840" spans="1:7" x14ac:dyDescent="0.25">
      <c r="A4840" s="20"/>
      <c r="B4840" s="20"/>
      <c r="C4840" s="20"/>
      <c r="D4840" s="20"/>
      <c r="E4840" s="20"/>
      <c r="F4840" s="20"/>
      <c r="G4840" s="21"/>
    </row>
    <row r="4841" spans="1:7" x14ac:dyDescent="0.25">
      <c r="A4841" s="20"/>
      <c r="B4841" s="20"/>
      <c r="C4841" s="20"/>
      <c r="D4841" s="20"/>
      <c r="E4841" s="20"/>
      <c r="F4841" s="20"/>
      <c r="G4841" s="21"/>
    </row>
    <row r="4842" spans="1:7" x14ac:dyDescent="0.25">
      <c r="A4842" s="20"/>
      <c r="B4842" s="20"/>
      <c r="C4842" s="20"/>
      <c r="D4842" s="20"/>
      <c r="E4842" s="20"/>
      <c r="F4842" s="20"/>
      <c r="G4842" s="21"/>
    </row>
    <row r="4843" spans="1:7" x14ac:dyDescent="0.25">
      <c r="A4843" s="20"/>
      <c r="B4843" s="20"/>
      <c r="C4843" s="20"/>
      <c r="D4843" s="20"/>
      <c r="E4843" s="20"/>
      <c r="F4843" s="20"/>
      <c r="G4843" s="21"/>
    </row>
    <row r="4844" spans="1:7" x14ac:dyDescent="0.25">
      <c r="A4844" s="20"/>
      <c r="B4844" s="20"/>
      <c r="C4844" s="20"/>
      <c r="D4844" s="20"/>
      <c r="E4844" s="20"/>
      <c r="F4844" s="20"/>
      <c r="G4844" s="21"/>
    </row>
    <row r="4845" spans="1:7" x14ac:dyDescent="0.25">
      <c r="A4845" s="20"/>
      <c r="B4845" s="20"/>
      <c r="C4845" s="20"/>
      <c r="D4845" s="20"/>
      <c r="E4845" s="20"/>
      <c r="F4845" s="20"/>
      <c r="G4845" s="21"/>
    </row>
    <row r="4846" spans="1:7" x14ac:dyDescent="0.25">
      <c r="A4846" s="20"/>
      <c r="B4846" s="20"/>
      <c r="C4846" s="20"/>
      <c r="D4846" s="20"/>
      <c r="E4846" s="20"/>
      <c r="F4846" s="20"/>
      <c r="G4846" s="21"/>
    </row>
    <row r="4847" spans="1:7" x14ac:dyDescent="0.25">
      <c r="A4847" s="20"/>
      <c r="B4847" s="20"/>
      <c r="C4847" s="20"/>
      <c r="D4847" s="20"/>
      <c r="E4847" s="20"/>
      <c r="F4847" s="20"/>
      <c r="G4847" s="21"/>
    </row>
    <row r="4848" spans="1:7" x14ac:dyDescent="0.25">
      <c r="A4848" s="20"/>
      <c r="B4848" s="20"/>
      <c r="C4848" s="20"/>
      <c r="D4848" s="20"/>
      <c r="E4848" s="20"/>
      <c r="F4848" s="20"/>
      <c r="G4848" s="21"/>
    </row>
    <row r="4849" spans="1:7" x14ac:dyDescent="0.25">
      <c r="A4849" s="20"/>
      <c r="B4849" s="20"/>
      <c r="C4849" s="20"/>
      <c r="D4849" s="20"/>
      <c r="E4849" s="20"/>
      <c r="F4849" s="20"/>
      <c r="G4849" s="21"/>
    </row>
    <row r="4850" spans="1:7" x14ac:dyDescent="0.25">
      <c r="A4850" s="20"/>
      <c r="B4850" s="20"/>
      <c r="C4850" s="20"/>
      <c r="D4850" s="20"/>
      <c r="E4850" s="20"/>
      <c r="F4850" s="20"/>
      <c r="G4850" s="21"/>
    </row>
    <row r="4851" spans="1:7" x14ac:dyDescent="0.25">
      <c r="A4851" s="20"/>
      <c r="B4851" s="20"/>
      <c r="C4851" s="20"/>
      <c r="D4851" s="20"/>
      <c r="E4851" s="20"/>
      <c r="F4851" s="20"/>
      <c r="G4851" s="21"/>
    </row>
    <row r="4852" spans="1:7" x14ac:dyDescent="0.25">
      <c r="A4852" s="20"/>
      <c r="B4852" s="20"/>
      <c r="C4852" s="20"/>
      <c r="D4852" s="20"/>
      <c r="E4852" s="20"/>
      <c r="F4852" s="20"/>
      <c r="G4852" s="21"/>
    </row>
    <row r="4853" spans="1:7" x14ac:dyDescent="0.25">
      <c r="A4853" s="20"/>
      <c r="B4853" s="20"/>
      <c r="C4853" s="20"/>
      <c r="D4853" s="20"/>
      <c r="E4853" s="20"/>
      <c r="F4853" s="20"/>
      <c r="G4853" s="21"/>
    </row>
    <row r="4854" spans="1:7" x14ac:dyDescent="0.25">
      <c r="A4854" s="20"/>
      <c r="B4854" s="20"/>
      <c r="C4854" s="20"/>
      <c r="D4854" s="20"/>
      <c r="E4854" s="20"/>
      <c r="F4854" s="20"/>
      <c r="G4854" s="21"/>
    </row>
    <row r="4855" spans="1:7" x14ac:dyDescent="0.25">
      <c r="A4855" s="20"/>
      <c r="B4855" s="20"/>
      <c r="C4855" s="20"/>
      <c r="D4855" s="20"/>
      <c r="E4855" s="20"/>
      <c r="F4855" s="20"/>
      <c r="G4855" s="21"/>
    </row>
    <row r="4856" spans="1:7" x14ac:dyDescent="0.25">
      <c r="A4856" s="20"/>
      <c r="B4856" s="20"/>
      <c r="C4856" s="20"/>
      <c r="D4856" s="20"/>
      <c r="E4856" s="20"/>
      <c r="F4856" s="20"/>
      <c r="G4856" s="21"/>
    </row>
    <row r="4857" spans="1:7" x14ac:dyDescent="0.25">
      <c r="A4857" s="20"/>
      <c r="B4857" s="20"/>
      <c r="C4857" s="20"/>
      <c r="D4857" s="20"/>
      <c r="E4857" s="20"/>
      <c r="F4857" s="20"/>
      <c r="G4857" s="21"/>
    </row>
    <row r="4858" spans="1:7" x14ac:dyDescent="0.25">
      <c r="A4858" s="20"/>
      <c r="B4858" s="20"/>
      <c r="C4858" s="20"/>
      <c r="D4858" s="20"/>
      <c r="E4858" s="20"/>
      <c r="F4858" s="20"/>
      <c r="G4858" s="21"/>
    </row>
    <row r="4859" spans="1:7" x14ac:dyDescent="0.25">
      <c r="A4859" s="20"/>
      <c r="B4859" s="20"/>
      <c r="C4859" s="20"/>
      <c r="D4859" s="20"/>
      <c r="E4859" s="20"/>
      <c r="F4859" s="20"/>
      <c r="G4859" s="21"/>
    </row>
    <row r="4860" spans="1:7" x14ac:dyDescent="0.25">
      <c r="A4860" s="20"/>
      <c r="B4860" s="20"/>
      <c r="C4860" s="20"/>
      <c r="D4860" s="20"/>
      <c r="E4860" s="20"/>
      <c r="F4860" s="20"/>
      <c r="G4860" s="21"/>
    </row>
    <row r="4861" spans="1:7" x14ac:dyDescent="0.25">
      <c r="A4861" s="20"/>
      <c r="B4861" s="20"/>
      <c r="C4861" s="20"/>
      <c r="D4861" s="20"/>
      <c r="E4861" s="20"/>
      <c r="F4861" s="20"/>
      <c r="G4861" s="21"/>
    </row>
    <row r="4862" spans="1:7" x14ac:dyDescent="0.25">
      <c r="A4862" s="20"/>
      <c r="B4862" s="20"/>
      <c r="C4862" s="20"/>
      <c r="D4862" s="20"/>
      <c r="E4862" s="20"/>
      <c r="F4862" s="20"/>
      <c r="G4862" s="21"/>
    </row>
    <row r="4863" spans="1:7" x14ac:dyDescent="0.25">
      <c r="A4863" s="20"/>
      <c r="B4863" s="20"/>
      <c r="C4863" s="20"/>
      <c r="D4863" s="20"/>
      <c r="E4863" s="20"/>
      <c r="F4863" s="20"/>
      <c r="G4863" s="21"/>
    </row>
    <row r="4864" spans="1:7" x14ac:dyDescent="0.25">
      <c r="A4864" s="20"/>
      <c r="B4864" s="20"/>
      <c r="C4864" s="20"/>
      <c r="D4864" s="20"/>
      <c r="E4864" s="20"/>
      <c r="F4864" s="20"/>
      <c r="G4864" s="21"/>
    </row>
    <row r="4865" spans="1:7" x14ac:dyDescent="0.25">
      <c r="A4865" s="20"/>
      <c r="B4865" s="20"/>
      <c r="C4865" s="20"/>
      <c r="D4865" s="20"/>
      <c r="E4865" s="20"/>
      <c r="F4865" s="20"/>
      <c r="G4865" s="21"/>
    </row>
    <row r="4866" spans="1:7" x14ac:dyDescent="0.25">
      <c r="A4866" s="20"/>
      <c r="B4866" s="20"/>
      <c r="C4866" s="20"/>
      <c r="D4866" s="20"/>
      <c r="E4866" s="20"/>
      <c r="F4866" s="20"/>
      <c r="G4866" s="21"/>
    </row>
    <row r="4867" spans="1:7" x14ac:dyDescent="0.25">
      <c r="A4867" s="20"/>
      <c r="B4867" s="20"/>
      <c r="C4867" s="20"/>
      <c r="D4867" s="20"/>
      <c r="E4867" s="20"/>
      <c r="F4867" s="20"/>
      <c r="G4867" s="21"/>
    </row>
    <row r="4868" spans="1:7" x14ac:dyDescent="0.25">
      <c r="A4868" s="20"/>
      <c r="B4868" s="20"/>
      <c r="C4868" s="20"/>
      <c r="D4868" s="20"/>
      <c r="E4868" s="20"/>
      <c r="F4868" s="20"/>
      <c r="G4868" s="21"/>
    </row>
    <row r="4869" spans="1:7" x14ac:dyDescent="0.25">
      <c r="A4869" s="20"/>
      <c r="B4869" s="20"/>
      <c r="C4869" s="20"/>
      <c r="D4869" s="20"/>
      <c r="E4869" s="20"/>
      <c r="F4869" s="20"/>
      <c r="G4869" s="21"/>
    </row>
    <row r="4870" spans="1:7" x14ac:dyDescent="0.25">
      <c r="A4870" s="20"/>
      <c r="B4870" s="20"/>
      <c r="C4870" s="20"/>
      <c r="D4870" s="20"/>
      <c r="E4870" s="20"/>
      <c r="F4870" s="20"/>
      <c r="G4870" s="21"/>
    </row>
    <row r="4871" spans="1:7" x14ac:dyDescent="0.25">
      <c r="A4871" s="20"/>
      <c r="B4871" s="20"/>
      <c r="C4871" s="20"/>
      <c r="D4871" s="20"/>
      <c r="E4871" s="20"/>
      <c r="F4871" s="20"/>
      <c r="G4871" s="21"/>
    </row>
    <row r="4872" spans="1:7" x14ac:dyDescent="0.25">
      <c r="A4872" s="20"/>
      <c r="B4872" s="20"/>
      <c r="C4872" s="20"/>
      <c r="D4872" s="20"/>
      <c r="E4872" s="20"/>
      <c r="F4872" s="20"/>
      <c r="G4872" s="21"/>
    </row>
    <row r="4873" spans="1:7" x14ac:dyDescent="0.25">
      <c r="A4873" s="20"/>
      <c r="B4873" s="20"/>
      <c r="C4873" s="20"/>
      <c r="D4873" s="20"/>
      <c r="E4873" s="20"/>
      <c r="F4873" s="20"/>
      <c r="G4873" s="21"/>
    </row>
    <row r="4874" spans="1:7" x14ac:dyDescent="0.25">
      <c r="A4874" s="20"/>
      <c r="B4874" s="20"/>
      <c r="C4874" s="20"/>
      <c r="D4874" s="20"/>
      <c r="E4874" s="20"/>
      <c r="F4874" s="20"/>
      <c r="G4874" s="21"/>
    </row>
    <row r="4875" spans="1:7" x14ac:dyDescent="0.25">
      <c r="A4875" s="20"/>
      <c r="B4875" s="20"/>
      <c r="C4875" s="20"/>
      <c r="D4875" s="20"/>
      <c r="E4875" s="20"/>
      <c r="F4875" s="20"/>
      <c r="G4875" s="21"/>
    </row>
    <row r="4876" spans="1:7" x14ac:dyDescent="0.25">
      <c r="A4876" s="20"/>
      <c r="B4876" s="20"/>
      <c r="C4876" s="20"/>
      <c r="D4876" s="20"/>
      <c r="E4876" s="20"/>
      <c r="F4876" s="20"/>
      <c r="G4876" s="21"/>
    </row>
    <row r="4877" spans="1:7" x14ac:dyDescent="0.25">
      <c r="A4877" s="20"/>
      <c r="B4877" s="20"/>
      <c r="C4877" s="20"/>
      <c r="D4877" s="20"/>
      <c r="E4877" s="20"/>
      <c r="F4877" s="20"/>
      <c r="G4877" s="21"/>
    </row>
    <row r="4878" spans="1:7" x14ac:dyDescent="0.25">
      <c r="A4878" s="20"/>
      <c r="B4878" s="20"/>
      <c r="C4878" s="20"/>
      <c r="D4878" s="20"/>
      <c r="E4878" s="20"/>
      <c r="F4878" s="20"/>
      <c r="G4878" s="21"/>
    </row>
    <row r="4879" spans="1:7" x14ac:dyDescent="0.25">
      <c r="A4879" s="20"/>
      <c r="B4879" s="20"/>
      <c r="C4879" s="20"/>
      <c r="D4879" s="20"/>
      <c r="E4879" s="20"/>
      <c r="F4879" s="20"/>
      <c r="G4879" s="21"/>
    </row>
    <row r="4880" spans="1:7" x14ac:dyDescent="0.25">
      <c r="A4880" s="20"/>
      <c r="B4880" s="20"/>
      <c r="C4880" s="20"/>
      <c r="D4880" s="20"/>
      <c r="E4880" s="20"/>
      <c r="F4880" s="20"/>
      <c r="G4880" s="21"/>
    </row>
    <row r="4881" spans="1:7" x14ac:dyDescent="0.25">
      <c r="A4881" s="20"/>
      <c r="B4881" s="20"/>
      <c r="C4881" s="20"/>
      <c r="D4881" s="20"/>
      <c r="E4881" s="20"/>
      <c r="F4881" s="20"/>
      <c r="G4881" s="21"/>
    </row>
    <row r="4882" spans="1:7" x14ac:dyDescent="0.25">
      <c r="A4882" s="20"/>
      <c r="B4882" s="20"/>
      <c r="C4882" s="20"/>
      <c r="D4882" s="20"/>
      <c r="E4882" s="20"/>
      <c r="F4882" s="20"/>
      <c r="G4882" s="21"/>
    </row>
    <row r="4883" spans="1:7" x14ac:dyDescent="0.25">
      <c r="A4883" s="20"/>
      <c r="B4883" s="20"/>
      <c r="C4883" s="20"/>
      <c r="D4883" s="20"/>
      <c r="E4883" s="20"/>
      <c r="F4883" s="20"/>
      <c r="G4883" s="21"/>
    </row>
    <row r="4884" spans="1:7" x14ac:dyDescent="0.25">
      <c r="A4884" s="20"/>
      <c r="B4884" s="20"/>
      <c r="C4884" s="20"/>
      <c r="D4884" s="20"/>
      <c r="E4884" s="20"/>
      <c r="F4884" s="20"/>
      <c r="G4884" s="21"/>
    </row>
    <row r="4885" spans="1:7" x14ac:dyDescent="0.25">
      <c r="A4885" s="20"/>
      <c r="B4885" s="20"/>
      <c r="C4885" s="20"/>
      <c r="D4885" s="20"/>
      <c r="E4885" s="20"/>
      <c r="F4885" s="20"/>
      <c r="G4885" s="21"/>
    </row>
    <row r="4886" spans="1:7" x14ac:dyDescent="0.25">
      <c r="A4886" s="20"/>
      <c r="B4886" s="20"/>
      <c r="C4886" s="20"/>
      <c r="D4886" s="20"/>
      <c r="E4886" s="20"/>
      <c r="F4886" s="20"/>
      <c r="G4886" s="21"/>
    </row>
    <row r="4887" spans="1:7" x14ac:dyDescent="0.25">
      <c r="A4887" s="20"/>
      <c r="B4887" s="20"/>
      <c r="C4887" s="20"/>
      <c r="D4887" s="20"/>
      <c r="E4887" s="20"/>
      <c r="F4887" s="20"/>
      <c r="G4887" s="21"/>
    </row>
    <row r="4888" spans="1:7" x14ac:dyDescent="0.25">
      <c r="A4888" s="20"/>
      <c r="B4888" s="20"/>
      <c r="C4888" s="20"/>
      <c r="D4888" s="20"/>
      <c r="E4888" s="20"/>
      <c r="F4888" s="20"/>
      <c r="G4888" s="21"/>
    </row>
    <row r="4889" spans="1:7" x14ac:dyDescent="0.25">
      <c r="A4889" s="20"/>
      <c r="B4889" s="20"/>
      <c r="C4889" s="20"/>
      <c r="D4889" s="20"/>
      <c r="E4889" s="20"/>
      <c r="F4889" s="20"/>
      <c r="G4889" s="21"/>
    </row>
    <row r="4890" spans="1:7" x14ac:dyDescent="0.25">
      <c r="A4890" s="20"/>
      <c r="B4890" s="20"/>
      <c r="C4890" s="20"/>
      <c r="D4890" s="20"/>
      <c r="E4890" s="20"/>
      <c r="F4890" s="20"/>
      <c r="G4890" s="21"/>
    </row>
    <row r="4891" spans="1:7" x14ac:dyDescent="0.25">
      <c r="A4891" s="20"/>
      <c r="B4891" s="20"/>
      <c r="C4891" s="20"/>
      <c r="D4891" s="20"/>
      <c r="E4891" s="20"/>
      <c r="F4891" s="20"/>
      <c r="G4891" s="21"/>
    </row>
    <row r="4892" spans="1:7" x14ac:dyDescent="0.25">
      <c r="A4892" s="20"/>
      <c r="B4892" s="20"/>
      <c r="C4892" s="20"/>
      <c r="D4892" s="20"/>
      <c r="E4892" s="20"/>
      <c r="F4892" s="20"/>
      <c r="G4892" s="21"/>
    </row>
    <row r="4893" spans="1:7" x14ac:dyDescent="0.25">
      <c r="A4893" s="20"/>
      <c r="B4893" s="20"/>
      <c r="C4893" s="20"/>
      <c r="D4893" s="20"/>
      <c r="E4893" s="20"/>
      <c r="F4893" s="20"/>
      <c r="G4893" s="21"/>
    </row>
    <row r="4894" spans="1:7" x14ac:dyDescent="0.25">
      <c r="A4894" s="20"/>
      <c r="B4894" s="20"/>
      <c r="C4894" s="20"/>
      <c r="D4894" s="20"/>
      <c r="E4894" s="20"/>
      <c r="F4894" s="20"/>
      <c r="G4894" s="21"/>
    </row>
    <row r="4895" spans="1:7" x14ac:dyDescent="0.25">
      <c r="A4895" s="20"/>
      <c r="B4895" s="20"/>
      <c r="C4895" s="20"/>
      <c r="D4895" s="20"/>
      <c r="E4895" s="20"/>
      <c r="F4895" s="20"/>
      <c r="G4895" s="21"/>
    </row>
    <row r="4896" spans="1:7" x14ac:dyDescent="0.25">
      <c r="A4896" s="20"/>
      <c r="B4896" s="20"/>
      <c r="C4896" s="20"/>
      <c r="D4896" s="20"/>
      <c r="E4896" s="20"/>
      <c r="F4896" s="20"/>
      <c r="G4896" s="21"/>
    </row>
    <row r="4897" spans="1:7" x14ac:dyDescent="0.25">
      <c r="A4897" s="20"/>
      <c r="B4897" s="20"/>
      <c r="C4897" s="20"/>
      <c r="D4897" s="20"/>
      <c r="E4897" s="20"/>
      <c r="F4897" s="20"/>
      <c r="G4897" s="21"/>
    </row>
    <row r="4898" spans="1:7" x14ac:dyDescent="0.25">
      <c r="A4898" s="20"/>
      <c r="B4898" s="20"/>
      <c r="C4898" s="20"/>
      <c r="D4898" s="20"/>
      <c r="E4898" s="20"/>
      <c r="F4898" s="20"/>
      <c r="G4898" s="21"/>
    </row>
    <row r="4899" spans="1:7" x14ac:dyDescent="0.25">
      <c r="A4899" s="20"/>
      <c r="B4899" s="20"/>
      <c r="C4899" s="20"/>
      <c r="D4899" s="20"/>
      <c r="E4899" s="20"/>
      <c r="F4899" s="20"/>
      <c r="G4899" s="21"/>
    </row>
    <row r="4900" spans="1:7" x14ac:dyDescent="0.25">
      <c r="A4900" s="20"/>
      <c r="B4900" s="20"/>
      <c r="C4900" s="20"/>
      <c r="D4900" s="20"/>
      <c r="E4900" s="20"/>
      <c r="F4900" s="20"/>
      <c r="G4900" s="21"/>
    </row>
    <row r="4901" spans="1:7" x14ac:dyDescent="0.25">
      <c r="A4901" s="20"/>
      <c r="B4901" s="20"/>
      <c r="C4901" s="20"/>
      <c r="D4901" s="20"/>
      <c r="E4901" s="20"/>
      <c r="F4901" s="20"/>
      <c r="G4901" s="21"/>
    </row>
    <row r="4902" spans="1:7" x14ac:dyDescent="0.25">
      <c r="A4902" s="20"/>
      <c r="B4902" s="20"/>
      <c r="C4902" s="20"/>
      <c r="D4902" s="20"/>
      <c r="E4902" s="20"/>
      <c r="F4902" s="20"/>
      <c r="G4902" s="21"/>
    </row>
    <row r="4903" spans="1:7" x14ac:dyDescent="0.25">
      <c r="A4903" s="20"/>
      <c r="B4903" s="20"/>
      <c r="C4903" s="20"/>
      <c r="D4903" s="20"/>
      <c r="E4903" s="20"/>
      <c r="F4903" s="20"/>
      <c r="G4903" s="21"/>
    </row>
    <row r="4904" spans="1:7" x14ac:dyDescent="0.25">
      <c r="A4904" s="20"/>
      <c r="B4904" s="20"/>
      <c r="C4904" s="20"/>
      <c r="D4904" s="20"/>
      <c r="E4904" s="20"/>
      <c r="F4904" s="20"/>
      <c r="G4904" s="21"/>
    </row>
    <row r="4905" spans="1:7" x14ac:dyDescent="0.25">
      <c r="A4905" s="20"/>
      <c r="B4905" s="20"/>
      <c r="C4905" s="20"/>
      <c r="D4905" s="20"/>
      <c r="E4905" s="20"/>
      <c r="F4905" s="20"/>
      <c r="G4905" s="21"/>
    </row>
    <row r="4906" spans="1:7" x14ac:dyDescent="0.25">
      <c r="A4906" s="20"/>
      <c r="B4906" s="20"/>
      <c r="C4906" s="20"/>
      <c r="D4906" s="20"/>
      <c r="E4906" s="20"/>
      <c r="F4906" s="20"/>
      <c r="G4906" s="21"/>
    </row>
    <row r="4907" spans="1:7" x14ac:dyDescent="0.25">
      <c r="A4907" s="20"/>
      <c r="B4907" s="20"/>
      <c r="C4907" s="20"/>
      <c r="D4907" s="20"/>
      <c r="E4907" s="20"/>
      <c r="F4907" s="20"/>
      <c r="G4907" s="21"/>
    </row>
    <row r="4908" spans="1:7" x14ac:dyDescent="0.25">
      <c r="A4908" s="20"/>
      <c r="B4908" s="20"/>
      <c r="C4908" s="20"/>
      <c r="D4908" s="20"/>
      <c r="E4908" s="20"/>
      <c r="F4908" s="20"/>
      <c r="G4908" s="21"/>
    </row>
    <row r="4909" spans="1:7" x14ac:dyDescent="0.25">
      <c r="A4909" s="20"/>
      <c r="B4909" s="20"/>
      <c r="C4909" s="20"/>
      <c r="D4909" s="20"/>
      <c r="E4909" s="20"/>
      <c r="F4909" s="20"/>
      <c r="G4909" s="21"/>
    </row>
    <row r="4910" spans="1:7" x14ac:dyDescent="0.25">
      <c r="A4910" s="20"/>
      <c r="B4910" s="20"/>
      <c r="C4910" s="20"/>
      <c r="D4910" s="20"/>
      <c r="E4910" s="20"/>
      <c r="F4910" s="20"/>
      <c r="G4910" s="21"/>
    </row>
    <row r="4911" spans="1:7" x14ac:dyDescent="0.25">
      <c r="A4911" s="20"/>
      <c r="B4911" s="20"/>
      <c r="C4911" s="20"/>
      <c r="D4911" s="20"/>
      <c r="E4911" s="20"/>
      <c r="F4911" s="20"/>
      <c r="G4911" s="21"/>
    </row>
    <row r="4912" spans="1:7" x14ac:dyDescent="0.25">
      <c r="A4912" s="20"/>
      <c r="B4912" s="20"/>
      <c r="C4912" s="20"/>
      <c r="D4912" s="20"/>
      <c r="E4912" s="20"/>
      <c r="F4912" s="20"/>
      <c r="G4912" s="21"/>
    </row>
    <row r="4913" spans="1:7" x14ac:dyDescent="0.25">
      <c r="A4913" s="20"/>
      <c r="B4913" s="20"/>
      <c r="C4913" s="20"/>
      <c r="D4913" s="20"/>
      <c r="E4913" s="20"/>
      <c r="F4913" s="20"/>
      <c r="G4913" s="21"/>
    </row>
    <row r="4914" spans="1:7" x14ac:dyDescent="0.25">
      <c r="A4914" s="20"/>
      <c r="B4914" s="20"/>
      <c r="C4914" s="20"/>
      <c r="D4914" s="20"/>
      <c r="E4914" s="20"/>
      <c r="F4914" s="20"/>
      <c r="G4914" s="21"/>
    </row>
    <row r="4915" spans="1:7" x14ac:dyDescent="0.25">
      <c r="A4915" s="20"/>
      <c r="B4915" s="20"/>
      <c r="C4915" s="20"/>
      <c r="D4915" s="20"/>
      <c r="E4915" s="20"/>
      <c r="F4915" s="20"/>
      <c r="G4915" s="21"/>
    </row>
    <row r="4916" spans="1:7" x14ac:dyDescent="0.25">
      <c r="A4916" s="20"/>
      <c r="B4916" s="20"/>
      <c r="C4916" s="20"/>
      <c r="D4916" s="20"/>
      <c r="E4916" s="20"/>
      <c r="F4916" s="20"/>
      <c r="G4916" s="21"/>
    </row>
    <row r="4917" spans="1:7" x14ac:dyDescent="0.25">
      <c r="A4917" s="20"/>
      <c r="B4917" s="20"/>
      <c r="C4917" s="20"/>
      <c r="D4917" s="20"/>
      <c r="E4917" s="20"/>
      <c r="F4917" s="20"/>
      <c r="G4917" s="21"/>
    </row>
    <row r="4918" spans="1:7" x14ac:dyDescent="0.25">
      <c r="A4918" s="20"/>
      <c r="B4918" s="20"/>
      <c r="C4918" s="20"/>
      <c r="D4918" s="20"/>
      <c r="E4918" s="20"/>
      <c r="F4918" s="20"/>
      <c r="G4918" s="21"/>
    </row>
    <row r="4919" spans="1:7" x14ac:dyDescent="0.25">
      <c r="A4919" s="20"/>
      <c r="B4919" s="20"/>
      <c r="C4919" s="20"/>
      <c r="D4919" s="20"/>
      <c r="E4919" s="20"/>
      <c r="F4919" s="20"/>
      <c r="G4919" s="21"/>
    </row>
    <row r="4920" spans="1:7" x14ac:dyDescent="0.25">
      <c r="A4920" s="20"/>
      <c r="B4920" s="20"/>
      <c r="C4920" s="20"/>
      <c r="D4920" s="20"/>
      <c r="E4920" s="20"/>
      <c r="F4920" s="20"/>
      <c r="G4920" s="21"/>
    </row>
    <row r="4921" spans="1:7" x14ac:dyDescent="0.25">
      <c r="A4921" s="20"/>
      <c r="B4921" s="20"/>
      <c r="C4921" s="20"/>
      <c r="D4921" s="20"/>
      <c r="E4921" s="20"/>
      <c r="F4921" s="20"/>
      <c r="G4921" s="21"/>
    </row>
    <row r="4922" spans="1:7" x14ac:dyDescent="0.25">
      <c r="A4922" s="20"/>
      <c r="B4922" s="20"/>
      <c r="C4922" s="20"/>
      <c r="D4922" s="20"/>
      <c r="E4922" s="20"/>
      <c r="F4922" s="20"/>
      <c r="G4922" s="21"/>
    </row>
    <row r="4923" spans="1:7" x14ac:dyDescent="0.25">
      <c r="A4923" s="20"/>
      <c r="B4923" s="20"/>
      <c r="C4923" s="20"/>
      <c r="D4923" s="20"/>
      <c r="E4923" s="20"/>
      <c r="F4923" s="20"/>
      <c r="G4923" s="21"/>
    </row>
    <row r="4924" spans="1:7" x14ac:dyDescent="0.25">
      <c r="A4924" s="20"/>
      <c r="B4924" s="20"/>
      <c r="C4924" s="20"/>
      <c r="D4924" s="20"/>
      <c r="E4924" s="20"/>
      <c r="F4924" s="20"/>
      <c r="G4924" s="21"/>
    </row>
    <row r="4925" spans="1:7" x14ac:dyDescent="0.25">
      <c r="A4925" s="20"/>
      <c r="B4925" s="20"/>
      <c r="C4925" s="20"/>
      <c r="D4925" s="20"/>
      <c r="E4925" s="20"/>
      <c r="F4925" s="20"/>
      <c r="G4925" s="21"/>
    </row>
    <row r="4926" spans="1:7" x14ac:dyDescent="0.25">
      <c r="A4926" s="20"/>
      <c r="B4926" s="20"/>
      <c r="C4926" s="20"/>
      <c r="D4926" s="20"/>
      <c r="E4926" s="20"/>
      <c r="F4926" s="20"/>
      <c r="G4926" s="21"/>
    </row>
    <row r="4927" spans="1:7" x14ac:dyDescent="0.25">
      <c r="A4927" s="20"/>
      <c r="B4927" s="20"/>
      <c r="C4927" s="20"/>
      <c r="D4927" s="20"/>
      <c r="E4927" s="20"/>
      <c r="F4927" s="20"/>
      <c r="G4927" s="21"/>
    </row>
    <row r="4928" spans="1:7" x14ac:dyDescent="0.25">
      <c r="A4928" s="20"/>
      <c r="B4928" s="20"/>
      <c r="C4928" s="20"/>
      <c r="D4928" s="20"/>
      <c r="E4928" s="20"/>
      <c r="F4928" s="20"/>
      <c r="G4928" s="21"/>
    </row>
    <row r="4929" spans="1:7" x14ac:dyDescent="0.25">
      <c r="A4929" s="20"/>
      <c r="B4929" s="20"/>
      <c r="C4929" s="20"/>
      <c r="D4929" s="20"/>
      <c r="E4929" s="20"/>
      <c r="F4929" s="20"/>
      <c r="G4929" s="21"/>
    </row>
    <row r="4930" spans="1:7" x14ac:dyDescent="0.25">
      <c r="A4930" s="20"/>
      <c r="B4930" s="20"/>
      <c r="C4930" s="20"/>
      <c r="D4930" s="20"/>
      <c r="E4930" s="20"/>
      <c r="F4930" s="20"/>
      <c r="G4930" s="21"/>
    </row>
    <row r="4931" spans="1:7" x14ac:dyDescent="0.25">
      <c r="A4931" s="20"/>
      <c r="B4931" s="20"/>
      <c r="C4931" s="20"/>
      <c r="D4931" s="20"/>
      <c r="E4931" s="20"/>
      <c r="F4931" s="20"/>
      <c r="G4931" s="21"/>
    </row>
    <row r="4932" spans="1:7" x14ac:dyDescent="0.25">
      <c r="A4932" s="20"/>
      <c r="B4932" s="20"/>
      <c r="C4932" s="20"/>
      <c r="D4932" s="20"/>
      <c r="E4932" s="20"/>
      <c r="F4932" s="20"/>
      <c r="G4932" s="21"/>
    </row>
    <row r="4933" spans="1:7" x14ac:dyDescent="0.25">
      <c r="A4933" s="20"/>
      <c r="B4933" s="20"/>
      <c r="C4933" s="20"/>
      <c r="D4933" s="20"/>
      <c r="E4933" s="20"/>
      <c r="F4933" s="20"/>
      <c r="G4933" s="21"/>
    </row>
    <row r="4934" spans="1:7" x14ac:dyDescent="0.25">
      <c r="A4934" s="20"/>
      <c r="B4934" s="20"/>
      <c r="C4934" s="20"/>
      <c r="D4934" s="20"/>
      <c r="E4934" s="20"/>
      <c r="F4934" s="20"/>
      <c r="G4934" s="21"/>
    </row>
    <row r="4935" spans="1:7" x14ac:dyDescent="0.25">
      <c r="A4935" s="20"/>
      <c r="B4935" s="20"/>
      <c r="C4935" s="20"/>
      <c r="D4935" s="20"/>
      <c r="E4935" s="20"/>
      <c r="F4935" s="20"/>
      <c r="G4935" s="21"/>
    </row>
    <row r="4936" spans="1:7" x14ac:dyDescent="0.25">
      <c r="A4936" s="20"/>
      <c r="B4936" s="20"/>
      <c r="C4936" s="20"/>
      <c r="D4936" s="20"/>
      <c r="E4936" s="20"/>
      <c r="F4936" s="20"/>
      <c r="G4936" s="21"/>
    </row>
    <row r="4937" spans="1:7" x14ac:dyDescent="0.25">
      <c r="A4937" s="20"/>
      <c r="B4937" s="20"/>
      <c r="C4937" s="20"/>
      <c r="D4937" s="20"/>
      <c r="E4937" s="20"/>
      <c r="F4937" s="20"/>
      <c r="G4937" s="21"/>
    </row>
    <row r="4938" spans="1:7" x14ac:dyDescent="0.25">
      <c r="A4938" s="20"/>
      <c r="B4938" s="20"/>
      <c r="C4938" s="20"/>
      <c r="D4938" s="20"/>
      <c r="E4938" s="20"/>
      <c r="F4938" s="20"/>
      <c r="G4938" s="21"/>
    </row>
    <row r="4939" spans="1:7" x14ac:dyDescent="0.25">
      <c r="A4939" s="20"/>
      <c r="B4939" s="20"/>
      <c r="C4939" s="20"/>
      <c r="D4939" s="20"/>
      <c r="E4939" s="20"/>
      <c r="F4939" s="20"/>
      <c r="G4939" s="21"/>
    </row>
    <row r="4940" spans="1:7" x14ac:dyDescent="0.25">
      <c r="A4940" s="20"/>
      <c r="B4940" s="20"/>
      <c r="C4940" s="20"/>
      <c r="D4940" s="20"/>
      <c r="E4940" s="20"/>
      <c r="F4940" s="20"/>
      <c r="G4940" s="21"/>
    </row>
    <row r="4941" spans="1:7" x14ac:dyDescent="0.25">
      <c r="A4941" s="20"/>
      <c r="B4941" s="20"/>
      <c r="C4941" s="20"/>
      <c r="D4941" s="20"/>
      <c r="E4941" s="20"/>
      <c r="F4941" s="20"/>
      <c r="G4941" s="21"/>
    </row>
    <row r="4942" spans="1:7" x14ac:dyDescent="0.25">
      <c r="A4942" s="20"/>
      <c r="B4942" s="20"/>
      <c r="C4942" s="20"/>
      <c r="D4942" s="20"/>
      <c r="E4942" s="20"/>
      <c r="F4942" s="20"/>
      <c r="G4942" s="21"/>
    </row>
    <row r="4943" spans="1:7" x14ac:dyDescent="0.25">
      <c r="A4943" s="20"/>
      <c r="B4943" s="20"/>
      <c r="C4943" s="20"/>
      <c r="D4943" s="20"/>
      <c r="E4943" s="20"/>
      <c r="F4943" s="20"/>
      <c r="G4943" s="21"/>
    </row>
    <row r="4944" spans="1:7" x14ac:dyDescent="0.25">
      <c r="A4944" s="20"/>
      <c r="B4944" s="20"/>
      <c r="C4944" s="20"/>
      <c r="D4944" s="20"/>
      <c r="E4944" s="20"/>
      <c r="F4944" s="20"/>
      <c r="G4944" s="21"/>
    </row>
    <row r="4945" spans="1:7" x14ac:dyDescent="0.25">
      <c r="A4945" s="20"/>
      <c r="B4945" s="20"/>
      <c r="C4945" s="20"/>
      <c r="D4945" s="20"/>
      <c r="E4945" s="20"/>
      <c r="F4945" s="20"/>
      <c r="G4945" s="21"/>
    </row>
    <row r="4946" spans="1:7" x14ac:dyDescent="0.25">
      <c r="A4946" s="20"/>
      <c r="B4946" s="20"/>
      <c r="C4946" s="20"/>
      <c r="D4946" s="20"/>
      <c r="E4946" s="20"/>
      <c r="F4946" s="20"/>
      <c r="G4946" s="21"/>
    </row>
    <row r="4947" spans="1:7" x14ac:dyDescent="0.25">
      <c r="A4947" s="20"/>
      <c r="B4947" s="20"/>
      <c r="C4947" s="20"/>
      <c r="D4947" s="20"/>
      <c r="E4947" s="20"/>
      <c r="F4947" s="20"/>
      <c r="G4947" s="21"/>
    </row>
    <row r="4948" spans="1:7" x14ac:dyDescent="0.25">
      <c r="A4948" s="20"/>
      <c r="B4948" s="20"/>
      <c r="C4948" s="20"/>
      <c r="D4948" s="20"/>
      <c r="E4948" s="20"/>
      <c r="F4948" s="20"/>
      <c r="G4948" s="21"/>
    </row>
    <row r="4949" spans="1:7" x14ac:dyDescent="0.25">
      <c r="A4949" s="20"/>
      <c r="B4949" s="20"/>
      <c r="C4949" s="20"/>
      <c r="D4949" s="20"/>
      <c r="E4949" s="20"/>
      <c r="F4949" s="20"/>
      <c r="G4949" s="21"/>
    </row>
    <row r="4950" spans="1:7" x14ac:dyDescent="0.25">
      <c r="A4950" s="20"/>
      <c r="B4950" s="20"/>
      <c r="C4950" s="20"/>
      <c r="D4950" s="20"/>
      <c r="E4950" s="20"/>
      <c r="F4950" s="20"/>
      <c r="G4950" s="21"/>
    </row>
    <row r="4951" spans="1:7" x14ac:dyDescent="0.25">
      <c r="A4951" s="20"/>
      <c r="B4951" s="20"/>
      <c r="C4951" s="20"/>
      <c r="D4951" s="20"/>
      <c r="E4951" s="20"/>
      <c r="F4951" s="20"/>
      <c r="G4951" s="21"/>
    </row>
    <row r="4952" spans="1:7" x14ac:dyDescent="0.25">
      <c r="A4952" s="20"/>
      <c r="B4952" s="20"/>
      <c r="C4952" s="20"/>
      <c r="D4952" s="20"/>
      <c r="E4952" s="20"/>
      <c r="F4952" s="20"/>
      <c r="G4952" s="21"/>
    </row>
    <row r="4953" spans="1:7" x14ac:dyDescent="0.25">
      <c r="A4953" s="20"/>
      <c r="B4953" s="20"/>
      <c r="C4953" s="20"/>
      <c r="D4953" s="20"/>
      <c r="E4953" s="20"/>
      <c r="F4953" s="20"/>
      <c r="G4953" s="21"/>
    </row>
    <row r="4954" spans="1:7" x14ac:dyDescent="0.25">
      <c r="A4954" s="20"/>
      <c r="B4954" s="20"/>
      <c r="C4954" s="20"/>
      <c r="D4954" s="20"/>
      <c r="E4954" s="20"/>
      <c r="F4954" s="20"/>
      <c r="G4954" s="21"/>
    </row>
    <row r="4955" spans="1:7" x14ac:dyDescent="0.25">
      <c r="A4955" s="20"/>
      <c r="B4955" s="20"/>
      <c r="C4955" s="20"/>
      <c r="D4955" s="20"/>
      <c r="E4955" s="20"/>
      <c r="F4955" s="20"/>
      <c r="G4955" s="21"/>
    </row>
    <row r="4956" spans="1:7" x14ac:dyDescent="0.25">
      <c r="A4956" s="20"/>
      <c r="B4956" s="20"/>
      <c r="C4956" s="20"/>
      <c r="D4956" s="20"/>
      <c r="E4956" s="20"/>
      <c r="F4956" s="20"/>
      <c r="G4956" s="21"/>
    </row>
    <row r="4957" spans="1:7" x14ac:dyDescent="0.25">
      <c r="A4957" s="20"/>
      <c r="B4957" s="20"/>
      <c r="C4957" s="20"/>
      <c r="D4957" s="20"/>
      <c r="E4957" s="20"/>
      <c r="F4957" s="20"/>
      <c r="G4957" s="21"/>
    </row>
    <row r="4958" spans="1:7" x14ac:dyDescent="0.25">
      <c r="A4958" s="20"/>
      <c r="B4958" s="20"/>
      <c r="C4958" s="20"/>
      <c r="D4958" s="20"/>
      <c r="E4958" s="20"/>
      <c r="F4958" s="20"/>
      <c r="G4958" s="21"/>
    </row>
    <row r="4959" spans="1:7" x14ac:dyDescent="0.25">
      <c r="A4959" s="20"/>
      <c r="B4959" s="20"/>
      <c r="C4959" s="20"/>
      <c r="D4959" s="20"/>
      <c r="E4959" s="20"/>
      <c r="F4959" s="20"/>
      <c r="G4959" s="21"/>
    </row>
    <row r="4960" spans="1:7" x14ac:dyDescent="0.25">
      <c r="A4960" s="20"/>
      <c r="B4960" s="20"/>
      <c r="C4960" s="20"/>
      <c r="D4960" s="20"/>
      <c r="E4960" s="20"/>
      <c r="F4960" s="20"/>
      <c r="G4960" s="21"/>
    </row>
    <row r="4961" spans="1:7" x14ac:dyDescent="0.25">
      <c r="A4961" s="20"/>
      <c r="B4961" s="20"/>
      <c r="C4961" s="20"/>
      <c r="D4961" s="20"/>
      <c r="E4961" s="20"/>
      <c r="F4961" s="20"/>
      <c r="G4961" s="21"/>
    </row>
    <row r="4962" spans="1:7" x14ac:dyDescent="0.25">
      <c r="A4962" s="20"/>
      <c r="B4962" s="20"/>
      <c r="C4962" s="20"/>
      <c r="D4962" s="20"/>
      <c r="E4962" s="20"/>
      <c r="F4962" s="20"/>
      <c r="G4962" s="21"/>
    </row>
    <row r="4963" spans="1:7" x14ac:dyDescent="0.25">
      <c r="A4963" s="20"/>
      <c r="B4963" s="20"/>
      <c r="C4963" s="20"/>
      <c r="D4963" s="20"/>
      <c r="E4963" s="20"/>
      <c r="F4963" s="20"/>
      <c r="G4963" s="21"/>
    </row>
    <row r="4964" spans="1:7" x14ac:dyDescent="0.25">
      <c r="A4964" s="20"/>
      <c r="B4964" s="20"/>
      <c r="C4964" s="20"/>
      <c r="D4964" s="20"/>
      <c r="E4964" s="20"/>
      <c r="F4964" s="20"/>
      <c r="G4964" s="21"/>
    </row>
    <row r="4965" spans="1:7" x14ac:dyDescent="0.25">
      <c r="A4965" s="20"/>
      <c r="B4965" s="20"/>
      <c r="C4965" s="20"/>
      <c r="D4965" s="20"/>
      <c r="E4965" s="20"/>
      <c r="F4965" s="20"/>
      <c r="G4965" s="21"/>
    </row>
    <row r="4966" spans="1:7" x14ac:dyDescent="0.25">
      <c r="A4966" s="20"/>
      <c r="B4966" s="20"/>
      <c r="C4966" s="20"/>
      <c r="D4966" s="20"/>
      <c r="E4966" s="20"/>
      <c r="F4966" s="20"/>
      <c r="G4966" s="21"/>
    </row>
    <row r="4967" spans="1:7" x14ac:dyDescent="0.25">
      <c r="A4967" s="20"/>
      <c r="B4967" s="20"/>
      <c r="C4967" s="20"/>
      <c r="D4967" s="20"/>
      <c r="E4967" s="20"/>
      <c r="F4967" s="20"/>
      <c r="G4967" s="21"/>
    </row>
    <row r="4968" spans="1:7" x14ac:dyDescent="0.25">
      <c r="A4968" s="20"/>
      <c r="B4968" s="20"/>
      <c r="C4968" s="20"/>
      <c r="D4968" s="20"/>
      <c r="E4968" s="20"/>
      <c r="F4968" s="20"/>
      <c r="G4968" s="21"/>
    </row>
    <row r="4969" spans="1:7" x14ac:dyDescent="0.25">
      <c r="A4969" s="20"/>
      <c r="B4969" s="20"/>
      <c r="C4969" s="20"/>
      <c r="D4969" s="20"/>
      <c r="E4969" s="20"/>
      <c r="F4969" s="20"/>
      <c r="G4969" s="21"/>
    </row>
    <row r="4970" spans="1:7" x14ac:dyDescent="0.25">
      <c r="A4970" s="20"/>
      <c r="B4970" s="20"/>
      <c r="C4970" s="20"/>
      <c r="D4970" s="20"/>
      <c r="E4970" s="20"/>
      <c r="F4970" s="20"/>
      <c r="G4970" s="21"/>
    </row>
    <row r="4971" spans="1:7" x14ac:dyDescent="0.25">
      <c r="A4971" s="20"/>
      <c r="B4971" s="20"/>
      <c r="C4971" s="20"/>
      <c r="D4971" s="20"/>
      <c r="E4971" s="20"/>
      <c r="F4971" s="20"/>
      <c r="G4971" s="21"/>
    </row>
    <row r="4972" spans="1:7" x14ac:dyDescent="0.25">
      <c r="A4972" s="20"/>
      <c r="B4972" s="20"/>
      <c r="C4972" s="20"/>
      <c r="D4972" s="20"/>
      <c r="E4972" s="20"/>
      <c r="F4972" s="20"/>
      <c r="G4972" s="21"/>
    </row>
    <row r="4973" spans="1:7" x14ac:dyDescent="0.25">
      <c r="A4973" s="20"/>
      <c r="B4973" s="20"/>
      <c r="C4973" s="20"/>
      <c r="D4973" s="20"/>
      <c r="E4973" s="20"/>
      <c r="F4973" s="20"/>
      <c r="G4973" s="21"/>
    </row>
    <row r="4974" spans="1:7" x14ac:dyDescent="0.25">
      <c r="A4974" s="20"/>
      <c r="B4974" s="20"/>
      <c r="C4974" s="20"/>
      <c r="D4974" s="20"/>
      <c r="E4974" s="20"/>
      <c r="F4974" s="20"/>
      <c r="G4974" s="21"/>
    </row>
    <row r="4975" spans="1:7" x14ac:dyDescent="0.25">
      <c r="A4975" s="20"/>
      <c r="B4975" s="20"/>
      <c r="C4975" s="20"/>
      <c r="D4975" s="20"/>
      <c r="E4975" s="20"/>
      <c r="F4975" s="20"/>
      <c r="G4975" s="21"/>
    </row>
    <row r="4976" spans="1:7" x14ac:dyDescent="0.25">
      <c r="A4976" s="20"/>
      <c r="B4976" s="20"/>
      <c r="C4976" s="20"/>
      <c r="D4976" s="20"/>
      <c r="E4976" s="20"/>
      <c r="F4976" s="20"/>
      <c r="G4976" s="21"/>
    </row>
    <row r="4977" spans="1:7" x14ac:dyDescent="0.25">
      <c r="A4977" s="20"/>
      <c r="B4977" s="20"/>
      <c r="C4977" s="20"/>
      <c r="D4977" s="20"/>
      <c r="E4977" s="20"/>
      <c r="F4977" s="20"/>
      <c r="G4977" s="21"/>
    </row>
    <row r="4978" spans="1:7" x14ac:dyDescent="0.25">
      <c r="A4978" s="20"/>
      <c r="B4978" s="20"/>
      <c r="C4978" s="20"/>
      <c r="D4978" s="20"/>
      <c r="E4978" s="20"/>
      <c r="F4978" s="20"/>
      <c r="G4978" s="21"/>
    </row>
    <row r="4979" spans="1:7" x14ac:dyDescent="0.25">
      <c r="A4979" s="20"/>
      <c r="B4979" s="20"/>
      <c r="C4979" s="20"/>
      <c r="D4979" s="20"/>
      <c r="E4979" s="20"/>
      <c r="F4979" s="20"/>
      <c r="G4979" s="21"/>
    </row>
    <row r="4980" spans="1:7" x14ac:dyDescent="0.25">
      <c r="A4980" s="20"/>
      <c r="B4980" s="20"/>
      <c r="C4980" s="20"/>
      <c r="D4980" s="20"/>
      <c r="E4980" s="20"/>
      <c r="F4980" s="20"/>
      <c r="G4980" s="21"/>
    </row>
    <row r="4981" spans="1:7" x14ac:dyDescent="0.25">
      <c r="A4981" s="20"/>
      <c r="B4981" s="20"/>
      <c r="C4981" s="20"/>
      <c r="D4981" s="20"/>
      <c r="E4981" s="20"/>
      <c r="F4981" s="20"/>
      <c r="G4981" s="21"/>
    </row>
    <row r="4982" spans="1:7" x14ac:dyDescent="0.25">
      <c r="A4982" s="20"/>
      <c r="B4982" s="20"/>
      <c r="C4982" s="20"/>
      <c r="D4982" s="20"/>
      <c r="E4982" s="20"/>
      <c r="F4982" s="20"/>
      <c r="G4982" s="21"/>
    </row>
    <row r="4983" spans="1:7" x14ac:dyDescent="0.25">
      <c r="A4983" s="20"/>
      <c r="B4983" s="20"/>
      <c r="C4983" s="20"/>
      <c r="D4983" s="20"/>
      <c r="E4983" s="20"/>
      <c r="F4983" s="20"/>
      <c r="G4983" s="21"/>
    </row>
    <row r="4984" spans="1:7" x14ac:dyDescent="0.25">
      <c r="A4984" s="20"/>
      <c r="B4984" s="20"/>
      <c r="C4984" s="20"/>
      <c r="D4984" s="20"/>
      <c r="E4984" s="20"/>
      <c r="F4984" s="20"/>
      <c r="G4984" s="21"/>
    </row>
    <row r="4985" spans="1:7" x14ac:dyDescent="0.25">
      <c r="A4985" s="20"/>
      <c r="B4985" s="20"/>
      <c r="C4985" s="20"/>
      <c r="D4985" s="20"/>
      <c r="E4985" s="20"/>
      <c r="F4985" s="20"/>
      <c r="G4985" s="21"/>
    </row>
    <row r="4986" spans="1:7" x14ac:dyDescent="0.25">
      <c r="A4986" s="20"/>
      <c r="B4986" s="20"/>
      <c r="C4986" s="20"/>
      <c r="D4986" s="20"/>
      <c r="E4986" s="20"/>
      <c r="F4986" s="20"/>
      <c r="G4986" s="21"/>
    </row>
    <row r="4987" spans="1:7" x14ac:dyDescent="0.25">
      <c r="A4987" s="20"/>
      <c r="B4987" s="20"/>
      <c r="C4987" s="20"/>
      <c r="D4987" s="20"/>
      <c r="E4987" s="20"/>
      <c r="F4987" s="20"/>
      <c r="G4987" s="21"/>
    </row>
    <row r="4988" spans="1:7" x14ac:dyDescent="0.25">
      <c r="A4988" s="20"/>
      <c r="B4988" s="20"/>
      <c r="C4988" s="20"/>
      <c r="D4988" s="20"/>
      <c r="E4988" s="20"/>
      <c r="F4988" s="20"/>
      <c r="G4988" s="21"/>
    </row>
    <row r="4989" spans="1:7" x14ac:dyDescent="0.25">
      <c r="A4989" s="20"/>
      <c r="B4989" s="20"/>
      <c r="C4989" s="20"/>
      <c r="D4989" s="20"/>
      <c r="E4989" s="20"/>
      <c r="F4989" s="20"/>
      <c r="G4989" s="21"/>
    </row>
    <row r="4990" spans="1:7" x14ac:dyDescent="0.25">
      <c r="A4990" s="20"/>
      <c r="B4990" s="20"/>
      <c r="C4990" s="20"/>
      <c r="D4990" s="20"/>
      <c r="E4990" s="20"/>
      <c r="F4990" s="20"/>
      <c r="G4990" s="21"/>
    </row>
    <row r="4991" spans="1:7" x14ac:dyDescent="0.25">
      <c r="A4991" s="20"/>
      <c r="B4991" s="20"/>
      <c r="C4991" s="20"/>
      <c r="D4991" s="20"/>
      <c r="E4991" s="20"/>
      <c r="F4991" s="20"/>
      <c r="G4991" s="21"/>
    </row>
    <row r="4992" spans="1:7" x14ac:dyDescent="0.25">
      <c r="A4992" s="20"/>
      <c r="B4992" s="20"/>
      <c r="C4992" s="20"/>
      <c r="D4992" s="20"/>
      <c r="E4992" s="20"/>
      <c r="F4992" s="20"/>
      <c r="G4992" s="21"/>
    </row>
    <row r="4993" spans="1:7" x14ac:dyDescent="0.25">
      <c r="A4993" s="20"/>
      <c r="B4993" s="20"/>
      <c r="C4993" s="20"/>
      <c r="D4993" s="20"/>
      <c r="E4993" s="20"/>
      <c r="F4993" s="20"/>
      <c r="G4993" s="21"/>
    </row>
    <row r="4994" spans="1:7" x14ac:dyDescent="0.25">
      <c r="A4994" s="20"/>
      <c r="B4994" s="20"/>
      <c r="C4994" s="20"/>
      <c r="D4994" s="20"/>
      <c r="E4994" s="20"/>
      <c r="F4994" s="20"/>
      <c r="G4994" s="21"/>
    </row>
    <row r="4995" spans="1:7" x14ac:dyDescent="0.25">
      <c r="A4995" s="20"/>
      <c r="B4995" s="20"/>
      <c r="C4995" s="20"/>
      <c r="D4995" s="20"/>
      <c r="E4995" s="20"/>
      <c r="F4995" s="20"/>
      <c r="G4995" s="21"/>
    </row>
    <row r="4996" spans="1:7" x14ac:dyDescent="0.25">
      <c r="A4996" s="20"/>
      <c r="B4996" s="20"/>
      <c r="C4996" s="20"/>
      <c r="D4996" s="20"/>
      <c r="E4996" s="20"/>
      <c r="F4996" s="20"/>
      <c r="G4996" s="21"/>
    </row>
    <row r="4997" spans="1:7" x14ac:dyDescent="0.25">
      <c r="A4997" s="20"/>
      <c r="B4997" s="20"/>
      <c r="C4997" s="20"/>
      <c r="D4997" s="20"/>
      <c r="E4997" s="20"/>
      <c r="F4997" s="20"/>
      <c r="G4997" s="21"/>
    </row>
    <row r="4998" spans="1:7" x14ac:dyDescent="0.25">
      <c r="A4998" s="20"/>
      <c r="B4998" s="20"/>
      <c r="C4998" s="20"/>
      <c r="D4998" s="20"/>
      <c r="E4998" s="20"/>
      <c r="F4998" s="20"/>
      <c r="G4998" s="21"/>
    </row>
    <row r="4999" spans="1:7" x14ac:dyDescent="0.25">
      <c r="A4999" s="20"/>
      <c r="B4999" s="20"/>
      <c r="C4999" s="20"/>
      <c r="D4999" s="20"/>
      <c r="E4999" s="20"/>
      <c r="F4999" s="20"/>
      <c r="G4999" s="21"/>
    </row>
    <row r="5000" spans="1:7" x14ac:dyDescent="0.25">
      <c r="A5000" s="20"/>
      <c r="B5000" s="20"/>
      <c r="C5000" s="20"/>
      <c r="D5000" s="20"/>
      <c r="E5000" s="20"/>
      <c r="F5000" s="20"/>
      <c r="G5000" s="21"/>
    </row>
    <row r="5001" spans="1:7" x14ac:dyDescent="0.25">
      <c r="A5001" s="20"/>
      <c r="B5001" s="20"/>
      <c r="C5001" s="20"/>
      <c r="D5001" s="20"/>
      <c r="E5001" s="20"/>
      <c r="F5001" s="20"/>
      <c r="G5001" s="21"/>
    </row>
    <row r="5002" spans="1:7" x14ac:dyDescent="0.25">
      <c r="A5002" s="20"/>
      <c r="B5002" s="20"/>
      <c r="C5002" s="20"/>
      <c r="D5002" s="20"/>
      <c r="E5002" s="20"/>
      <c r="F5002" s="20"/>
      <c r="G5002" s="21"/>
    </row>
    <row r="5003" spans="1:7" x14ac:dyDescent="0.25">
      <c r="A5003" s="20"/>
      <c r="B5003" s="20"/>
      <c r="C5003" s="20"/>
      <c r="D5003" s="20"/>
      <c r="E5003" s="20"/>
      <c r="F5003" s="20"/>
      <c r="G5003" s="21"/>
    </row>
    <row r="5004" spans="1:7" x14ac:dyDescent="0.25">
      <c r="A5004" s="20"/>
      <c r="B5004" s="20"/>
      <c r="C5004" s="20"/>
      <c r="D5004" s="20"/>
      <c r="E5004" s="20"/>
      <c r="F5004" s="20"/>
      <c r="G5004" s="21"/>
    </row>
    <row r="5005" spans="1:7" x14ac:dyDescent="0.25">
      <c r="A5005" s="20"/>
      <c r="B5005" s="20"/>
      <c r="C5005" s="20"/>
      <c r="D5005" s="20"/>
      <c r="E5005" s="20"/>
      <c r="F5005" s="20"/>
      <c r="G5005" s="21"/>
    </row>
    <row r="5006" spans="1:7" x14ac:dyDescent="0.25">
      <c r="A5006" s="20"/>
      <c r="B5006" s="20"/>
      <c r="C5006" s="20"/>
      <c r="D5006" s="20"/>
      <c r="E5006" s="20"/>
      <c r="F5006" s="20"/>
      <c r="G5006" s="21"/>
    </row>
    <row r="5007" spans="1:7" x14ac:dyDescent="0.25">
      <c r="A5007" s="20"/>
      <c r="B5007" s="20"/>
      <c r="C5007" s="20"/>
      <c r="D5007" s="20"/>
      <c r="E5007" s="20"/>
      <c r="F5007" s="20"/>
      <c r="G5007" s="21"/>
    </row>
    <row r="5008" spans="1:7" x14ac:dyDescent="0.25">
      <c r="A5008" s="20"/>
      <c r="B5008" s="20"/>
      <c r="C5008" s="20"/>
      <c r="D5008" s="20"/>
      <c r="E5008" s="20"/>
      <c r="F5008" s="20"/>
      <c r="G5008" s="21"/>
    </row>
    <row r="5009" spans="1:7" x14ac:dyDescent="0.25">
      <c r="A5009" s="20"/>
      <c r="B5009" s="20"/>
      <c r="C5009" s="20"/>
      <c r="D5009" s="20"/>
      <c r="E5009" s="20"/>
      <c r="F5009" s="20"/>
      <c r="G5009" s="21"/>
    </row>
    <row r="5010" spans="1:7" x14ac:dyDescent="0.25">
      <c r="A5010" s="20"/>
      <c r="B5010" s="20"/>
      <c r="C5010" s="20"/>
      <c r="D5010" s="20"/>
      <c r="E5010" s="20"/>
      <c r="F5010" s="20"/>
      <c r="G5010" s="21"/>
    </row>
    <row r="5011" spans="1:7" x14ac:dyDescent="0.25">
      <c r="A5011" s="20"/>
      <c r="B5011" s="20"/>
      <c r="C5011" s="20"/>
      <c r="D5011" s="20"/>
      <c r="E5011" s="20"/>
      <c r="F5011" s="20"/>
      <c r="G5011" s="21"/>
    </row>
    <row r="5012" spans="1:7" x14ac:dyDescent="0.25">
      <c r="A5012" s="20"/>
      <c r="B5012" s="20"/>
      <c r="C5012" s="20"/>
      <c r="D5012" s="20"/>
      <c r="E5012" s="20"/>
      <c r="F5012" s="20"/>
      <c r="G5012" s="21"/>
    </row>
    <row r="5013" spans="1:7" x14ac:dyDescent="0.25">
      <c r="A5013" s="20"/>
      <c r="B5013" s="20"/>
      <c r="C5013" s="20"/>
      <c r="D5013" s="20"/>
      <c r="E5013" s="20"/>
      <c r="F5013" s="20"/>
      <c r="G5013" s="21"/>
    </row>
    <row r="5014" spans="1:7" x14ac:dyDescent="0.25">
      <c r="A5014" s="20"/>
      <c r="B5014" s="20"/>
      <c r="C5014" s="20"/>
      <c r="D5014" s="20"/>
      <c r="E5014" s="20"/>
      <c r="F5014" s="20"/>
      <c r="G5014" s="21"/>
    </row>
    <row r="5015" spans="1:7" x14ac:dyDescent="0.25">
      <c r="A5015" s="20"/>
      <c r="B5015" s="20"/>
      <c r="C5015" s="20"/>
      <c r="D5015" s="20"/>
      <c r="E5015" s="20"/>
      <c r="F5015" s="20"/>
      <c r="G5015" s="21"/>
    </row>
    <row r="5016" spans="1:7" x14ac:dyDescent="0.25">
      <c r="A5016" s="20"/>
      <c r="B5016" s="20"/>
      <c r="C5016" s="20"/>
      <c r="D5016" s="20"/>
      <c r="E5016" s="20"/>
      <c r="F5016" s="20"/>
      <c r="G5016" s="21"/>
    </row>
    <row r="5017" spans="1:7" x14ac:dyDescent="0.25">
      <c r="A5017" s="20"/>
      <c r="B5017" s="20"/>
      <c r="C5017" s="20"/>
      <c r="D5017" s="20"/>
      <c r="E5017" s="20"/>
      <c r="F5017" s="20"/>
      <c r="G5017" s="21"/>
    </row>
    <row r="5018" spans="1:7" x14ac:dyDescent="0.25">
      <c r="A5018" s="20"/>
      <c r="B5018" s="20"/>
      <c r="C5018" s="20"/>
      <c r="D5018" s="20"/>
      <c r="E5018" s="20"/>
      <c r="F5018" s="20"/>
      <c r="G5018" s="21"/>
    </row>
    <row r="5019" spans="1:7" x14ac:dyDescent="0.25">
      <c r="A5019" s="20"/>
      <c r="B5019" s="20"/>
      <c r="C5019" s="20"/>
      <c r="D5019" s="20"/>
      <c r="E5019" s="20"/>
      <c r="F5019" s="20"/>
      <c r="G5019" s="21"/>
    </row>
    <row r="5020" spans="1:7" x14ac:dyDescent="0.25">
      <c r="A5020" s="20"/>
      <c r="B5020" s="20"/>
      <c r="C5020" s="20"/>
      <c r="D5020" s="20"/>
      <c r="E5020" s="20"/>
      <c r="F5020" s="20"/>
      <c r="G5020" s="21"/>
    </row>
    <row r="5021" spans="1:7" x14ac:dyDescent="0.25">
      <c r="A5021" s="20"/>
      <c r="B5021" s="20"/>
      <c r="C5021" s="20"/>
      <c r="D5021" s="20"/>
      <c r="E5021" s="20"/>
      <c r="F5021" s="20"/>
      <c r="G5021" s="21"/>
    </row>
    <row r="5022" spans="1:7" x14ac:dyDescent="0.25">
      <c r="A5022" s="20"/>
      <c r="B5022" s="20"/>
      <c r="C5022" s="20"/>
      <c r="D5022" s="20"/>
      <c r="E5022" s="20"/>
      <c r="F5022" s="20"/>
      <c r="G5022" s="21"/>
    </row>
    <row r="5023" spans="1:7" x14ac:dyDescent="0.25">
      <c r="A5023" s="20"/>
      <c r="B5023" s="20"/>
      <c r="C5023" s="20"/>
      <c r="D5023" s="20"/>
      <c r="E5023" s="20"/>
      <c r="F5023" s="20"/>
      <c r="G5023" s="21"/>
    </row>
    <row r="5024" spans="1:7" x14ac:dyDescent="0.25">
      <c r="A5024" s="20"/>
      <c r="B5024" s="20"/>
      <c r="C5024" s="20"/>
      <c r="D5024" s="20"/>
      <c r="E5024" s="20"/>
      <c r="F5024" s="20"/>
      <c r="G5024" s="21"/>
    </row>
    <row r="5025" spans="1:7" x14ac:dyDescent="0.25">
      <c r="A5025" s="20"/>
      <c r="B5025" s="20"/>
      <c r="C5025" s="20"/>
      <c r="D5025" s="20"/>
      <c r="E5025" s="20"/>
      <c r="F5025" s="20"/>
      <c r="G5025" s="21"/>
    </row>
    <row r="5026" spans="1:7" x14ac:dyDescent="0.25">
      <c r="A5026" s="20"/>
      <c r="B5026" s="20"/>
      <c r="C5026" s="20"/>
      <c r="D5026" s="20"/>
      <c r="E5026" s="20"/>
      <c r="F5026" s="20"/>
      <c r="G5026" s="21"/>
    </row>
    <row r="5027" spans="1:7" x14ac:dyDescent="0.25">
      <c r="A5027" s="20"/>
      <c r="B5027" s="20"/>
      <c r="C5027" s="20"/>
      <c r="D5027" s="20"/>
      <c r="E5027" s="20"/>
      <c r="F5027" s="20"/>
      <c r="G5027" s="21"/>
    </row>
    <row r="5028" spans="1:7" x14ac:dyDescent="0.25">
      <c r="A5028" s="20"/>
      <c r="B5028" s="20"/>
      <c r="C5028" s="20"/>
      <c r="D5028" s="20"/>
      <c r="E5028" s="20"/>
      <c r="F5028" s="20"/>
      <c r="G5028" s="21"/>
    </row>
    <row r="5029" spans="1:7" x14ac:dyDescent="0.25">
      <c r="A5029" s="20"/>
      <c r="B5029" s="20"/>
      <c r="C5029" s="20"/>
      <c r="D5029" s="20"/>
      <c r="E5029" s="20"/>
      <c r="F5029" s="20"/>
      <c r="G5029" s="21"/>
    </row>
    <row r="5030" spans="1:7" x14ac:dyDescent="0.25">
      <c r="A5030" s="20"/>
      <c r="B5030" s="20"/>
      <c r="C5030" s="20"/>
      <c r="D5030" s="20"/>
      <c r="E5030" s="20"/>
      <c r="F5030" s="20"/>
      <c r="G5030" s="21"/>
    </row>
    <row r="5031" spans="1:7" x14ac:dyDescent="0.25">
      <c r="A5031" s="20"/>
      <c r="B5031" s="20"/>
      <c r="C5031" s="20"/>
      <c r="D5031" s="20"/>
      <c r="E5031" s="20"/>
      <c r="F5031" s="20"/>
      <c r="G5031" s="21"/>
    </row>
    <row r="5032" spans="1:7" x14ac:dyDescent="0.25">
      <c r="A5032" s="20"/>
      <c r="B5032" s="20"/>
      <c r="C5032" s="20"/>
      <c r="D5032" s="20"/>
      <c r="E5032" s="20"/>
      <c r="F5032" s="20"/>
      <c r="G5032" s="21"/>
    </row>
    <row r="5033" spans="1:7" x14ac:dyDescent="0.25">
      <c r="A5033" s="20"/>
      <c r="B5033" s="20"/>
      <c r="C5033" s="20"/>
      <c r="D5033" s="20"/>
      <c r="E5033" s="20"/>
      <c r="F5033" s="20"/>
      <c r="G5033" s="21"/>
    </row>
    <row r="5034" spans="1:7" x14ac:dyDescent="0.25">
      <c r="A5034" s="20"/>
      <c r="B5034" s="20"/>
      <c r="C5034" s="20"/>
      <c r="D5034" s="20"/>
      <c r="E5034" s="20"/>
      <c r="F5034" s="20"/>
      <c r="G5034" s="21"/>
    </row>
    <row r="5035" spans="1:7" x14ac:dyDescent="0.25">
      <c r="A5035" s="20"/>
      <c r="B5035" s="20"/>
      <c r="C5035" s="20"/>
      <c r="D5035" s="20"/>
      <c r="E5035" s="20"/>
      <c r="F5035" s="20"/>
      <c r="G5035" s="21"/>
    </row>
    <row r="5036" spans="1:7" x14ac:dyDescent="0.25">
      <c r="A5036" s="20"/>
      <c r="B5036" s="20"/>
      <c r="C5036" s="20"/>
      <c r="D5036" s="20"/>
      <c r="E5036" s="20"/>
      <c r="F5036" s="20"/>
      <c r="G5036" s="21"/>
    </row>
    <row r="5037" spans="1:7" x14ac:dyDescent="0.25">
      <c r="A5037" s="20"/>
      <c r="B5037" s="20"/>
      <c r="C5037" s="20"/>
      <c r="D5037" s="20"/>
      <c r="E5037" s="20"/>
      <c r="F5037" s="20"/>
      <c r="G5037" s="21"/>
    </row>
    <row r="5038" spans="1:7" x14ac:dyDescent="0.25">
      <c r="A5038" s="20"/>
      <c r="B5038" s="20"/>
      <c r="C5038" s="20"/>
      <c r="D5038" s="20"/>
      <c r="E5038" s="20"/>
      <c r="F5038" s="20"/>
      <c r="G5038" s="21"/>
    </row>
    <row r="5039" spans="1:7" x14ac:dyDescent="0.25">
      <c r="A5039" s="20"/>
      <c r="B5039" s="20"/>
      <c r="C5039" s="20"/>
      <c r="D5039" s="20"/>
      <c r="E5039" s="20"/>
      <c r="F5039" s="20"/>
      <c r="G5039" s="21"/>
    </row>
    <row r="5040" spans="1:7" x14ac:dyDescent="0.25">
      <c r="A5040" s="20"/>
      <c r="B5040" s="20"/>
      <c r="C5040" s="20"/>
      <c r="D5040" s="20"/>
      <c r="E5040" s="20"/>
      <c r="F5040" s="20"/>
      <c r="G5040" s="21"/>
    </row>
    <row r="5041" spans="1:7" x14ac:dyDescent="0.25">
      <c r="A5041" s="20"/>
      <c r="B5041" s="20"/>
      <c r="C5041" s="20"/>
      <c r="D5041" s="20"/>
      <c r="E5041" s="20"/>
      <c r="F5041" s="20"/>
      <c r="G5041" s="21"/>
    </row>
    <row r="5042" spans="1:7" x14ac:dyDescent="0.25">
      <c r="A5042" s="20"/>
      <c r="B5042" s="20"/>
      <c r="C5042" s="20"/>
      <c r="D5042" s="20"/>
      <c r="E5042" s="20"/>
      <c r="F5042" s="20"/>
      <c r="G5042" s="21"/>
    </row>
    <row r="5043" spans="1:7" x14ac:dyDescent="0.25">
      <c r="A5043" s="20"/>
      <c r="B5043" s="20"/>
      <c r="C5043" s="20"/>
      <c r="D5043" s="20"/>
      <c r="E5043" s="20"/>
      <c r="F5043" s="20"/>
      <c r="G5043" s="21"/>
    </row>
    <row r="5044" spans="1:7" x14ac:dyDescent="0.25">
      <c r="A5044" s="20"/>
      <c r="B5044" s="20"/>
      <c r="C5044" s="20"/>
      <c r="D5044" s="20"/>
      <c r="E5044" s="20"/>
      <c r="F5044" s="20"/>
      <c r="G5044" s="21"/>
    </row>
    <row r="5045" spans="1:7" x14ac:dyDescent="0.25">
      <c r="A5045" s="20"/>
      <c r="B5045" s="20"/>
      <c r="C5045" s="20"/>
      <c r="D5045" s="20"/>
      <c r="E5045" s="20"/>
      <c r="F5045" s="20"/>
      <c r="G5045" s="21"/>
    </row>
    <row r="5046" spans="1:7" x14ac:dyDescent="0.25">
      <c r="A5046" s="20"/>
      <c r="B5046" s="20"/>
      <c r="C5046" s="20"/>
      <c r="D5046" s="20"/>
      <c r="E5046" s="20"/>
      <c r="F5046" s="20"/>
      <c r="G5046" s="21"/>
    </row>
    <row r="5047" spans="1:7" x14ac:dyDescent="0.25">
      <c r="A5047" s="20"/>
      <c r="B5047" s="20"/>
      <c r="C5047" s="20"/>
      <c r="D5047" s="20"/>
      <c r="E5047" s="20"/>
      <c r="F5047" s="20"/>
      <c r="G5047" s="21"/>
    </row>
    <row r="5048" spans="1:7" x14ac:dyDescent="0.25">
      <c r="A5048" s="20"/>
      <c r="B5048" s="20"/>
      <c r="C5048" s="20"/>
      <c r="D5048" s="20"/>
      <c r="E5048" s="20"/>
      <c r="F5048" s="20"/>
      <c r="G5048" s="21"/>
    </row>
    <row r="5049" spans="1:7" x14ac:dyDescent="0.25">
      <c r="A5049" s="20"/>
      <c r="B5049" s="20"/>
      <c r="C5049" s="20"/>
      <c r="D5049" s="20"/>
      <c r="E5049" s="20"/>
      <c r="F5049" s="20"/>
      <c r="G5049" s="21"/>
    </row>
    <row r="5050" spans="1:7" x14ac:dyDescent="0.25">
      <c r="A5050" s="20"/>
      <c r="B5050" s="20"/>
      <c r="C5050" s="20"/>
      <c r="D5050" s="20"/>
      <c r="E5050" s="20"/>
      <c r="F5050" s="20"/>
      <c r="G5050" s="21"/>
    </row>
    <row r="5051" spans="1:7" x14ac:dyDescent="0.25">
      <c r="A5051" s="20"/>
      <c r="B5051" s="20"/>
      <c r="C5051" s="20"/>
      <c r="D5051" s="20"/>
      <c r="E5051" s="20"/>
      <c r="F5051" s="20"/>
      <c r="G5051" s="21"/>
    </row>
    <row r="5052" spans="1:7" x14ac:dyDescent="0.25">
      <c r="A5052" s="20"/>
      <c r="B5052" s="20"/>
      <c r="C5052" s="20"/>
      <c r="D5052" s="20"/>
      <c r="E5052" s="20"/>
      <c r="F5052" s="20"/>
      <c r="G5052" s="21"/>
    </row>
    <row r="5053" spans="1:7" x14ac:dyDescent="0.25">
      <c r="A5053" s="20"/>
      <c r="B5053" s="20"/>
      <c r="C5053" s="20"/>
      <c r="D5053" s="20"/>
      <c r="E5053" s="20"/>
      <c r="F5053" s="20"/>
      <c r="G5053" s="21"/>
    </row>
    <row r="5054" spans="1:7" x14ac:dyDescent="0.25">
      <c r="A5054" s="20"/>
      <c r="B5054" s="20"/>
      <c r="C5054" s="20"/>
      <c r="D5054" s="20"/>
      <c r="E5054" s="20"/>
      <c r="F5054" s="20"/>
      <c r="G5054" s="21"/>
    </row>
    <row r="5055" spans="1:7" x14ac:dyDescent="0.25">
      <c r="A5055" s="20"/>
      <c r="B5055" s="20"/>
      <c r="C5055" s="20"/>
      <c r="D5055" s="20"/>
      <c r="E5055" s="20"/>
      <c r="F5055" s="20"/>
      <c r="G5055" s="21"/>
    </row>
    <row r="5056" spans="1:7" x14ac:dyDescent="0.25">
      <c r="A5056" s="20"/>
      <c r="B5056" s="20"/>
      <c r="C5056" s="20"/>
      <c r="D5056" s="20"/>
      <c r="E5056" s="20"/>
      <c r="F5056" s="20"/>
      <c r="G5056" s="21"/>
    </row>
    <row r="5057" spans="1:7" x14ac:dyDescent="0.25">
      <c r="A5057" s="20"/>
      <c r="B5057" s="20"/>
      <c r="C5057" s="20"/>
      <c r="D5057" s="20"/>
      <c r="E5057" s="20"/>
      <c r="F5057" s="20"/>
      <c r="G5057" s="21"/>
    </row>
    <row r="5058" spans="1:7" x14ac:dyDescent="0.25">
      <c r="A5058" s="20"/>
      <c r="B5058" s="20"/>
      <c r="C5058" s="20"/>
      <c r="D5058" s="20"/>
      <c r="E5058" s="20"/>
      <c r="F5058" s="20"/>
      <c r="G5058" s="21"/>
    </row>
    <row r="5059" spans="1:7" x14ac:dyDescent="0.25">
      <c r="A5059" s="20"/>
      <c r="B5059" s="20"/>
      <c r="C5059" s="20"/>
      <c r="D5059" s="20"/>
      <c r="E5059" s="20"/>
      <c r="F5059" s="20"/>
      <c r="G5059" s="21"/>
    </row>
    <row r="5060" spans="1:7" x14ac:dyDescent="0.25">
      <c r="A5060" s="20"/>
      <c r="B5060" s="20"/>
      <c r="C5060" s="20"/>
      <c r="D5060" s="20"/>
      <c r="E5060" s="20"/>
      <c r="F5060" s="20"/>
      <c r="G5060" s="21"/>
    </row>
    <row r="5061" spans="1:7" x14ac:dyDescent="0.25">
      <c r="A5061" s="20"/>
      <c r="B5061" s="20"/>
      <c r="C5061" s="20"/>
      <c r="D5061" s="20"/>
      <c r="E5061" s="20"/>
      <c r="F5061" s="20"/>
      <c r="G5061" s="21"/>
    </row>
    <row r="5062" spans="1:7" x14ac:dyDescent="0.25">
      <c r="A5062" s="20"/>
      <c r="B5062" s="20"/>
      <c r="C5062" s="20"/>
      <c r="D5062" s="20"/>
      <c r="E5062" s="20"/>
      <c r="F5062" s="20"/>
      <c r="G5062" s="21"/>
    </row>
    <row r="5063" spans="1:7" x14ac:dyDescent="0.25">
      <c r="A5063" s="20"/>
      <c r="B5063" s="20"/>
      <c r="C5063" s="20"/>
      <c r="D5063" s="20"/>
      <c r="E5063" s="20"/>
      <c r="F5063" s="20"/>
      <c r="G5063" s="21"/>
    </row>
    <row r="5064" spans="1:7" x14ac:dyDescent="0.25">
      <c r="A5064" s="20"/>
      <c r="B5064" s="20"/>
      <c r="C5064" s="20"/>
      <c r="D5064" s="20"/>
      <c r="E5064" s="20"/>
      <c r="F5064" s="20"/>
      <c r="G5064" s="21"/>
    </row>
    <row r="5065" spans="1:7" x14ac:dyDescent="0.25">
      <c r="A5065" s="20"/>
      <c r="B5065" s="20"/>
      <c r="C5065" s="20"/>
      <c r="D5065" s="20"/>
      <c r="E5065" s="20"/>
      <c r="F5065" s="20"/>
      <c r="G5065" s="21"/>
    </row>
    <row r="5066" spans="1:7" x14ac:dyDescent="0.25">
      <c r="A5066" s="20"/>
      <c r="B5066" s="20"/>
      <c r="C5066" s="20"/>
      <c r="D5066" s="20"/>
      <c r="E5066" s="20"/>
      <c r="F5066" s="20"/>
      <c r="G5066" s="21"/>
    </row>
    <row r="5067" spans="1:7" x14ac:dyDescent="0.25">
      <c r="A5067" s="20"/>
      <c r="B5067" s="20"/>
      <c r="C5067" s="20"/>
      <c r="D5067" s="20"/>
      <c r="E5067" s="20"/>
      <c r="F5067" s="20"/>
      <c r="G5067" s="21"/>
    </row>
    <row r="5068" spans="1:7" x14ac:dyDescent="0.25">
      <c r="A5068" s="20"/>
      <c r="B5068" s="20"/>
      <c r="C5068" s="20"/>
      <c r="D5068" s="20"/>
      <c r="E5068" s="20"/>
      <c r="F5068" s="20"/>
      <c r="G5068" s="21"/>
    </row>
    <row r="5069" spans="1:7" x14ac:dyDescent="0.25">
      <c r="A5069" s="20"/>
      <c r="B5069" s="20"/>
      <c r="C5069" s="20"/>
      <c r="D5069" s="20"/>
      <c r="E5069" s="20"/>
      <c r="F5069" s="20"/>
      <c r="G5069" s="21"/>
    </row>
    <row r="5070" spans="1:7" x14ac:dyDescent="0.25">
      <c r="A5070" s="20"/>
      <c r="B5070" s="20"/>
      <c r="C5070" s="20"/>
      <c r="D5070" s="20"/>
      <c r="E5070" s="20"/>
      <c r="F5070" s="20"/>
      <c r="G5070" s="21"/>
    </row>
    <row r="5071" spans="1:7" x14ac:dyDescent="0.25">
      <c r="A5071" s="20"/>
      <c r="B5071" s="20"/>
      <c r="C5071" s="20"/>
      <c r="D5071" s="20"/>
      <c r="E5071" s="20"/>
      <c r="F5071" s="20"/>
      <c r="G5071" s="21"/>
    </row>
    <row r="5072" spans="1:7" x14ac:dyDescent="0.25">
      <c r="A5072" s="20"/>
      <c r="B5072" s="20"/>
      <c r="C5072" s="20"/>
      <c r="D5072" s="20"/>
      <c r="E5072" s="20"/>
      <c r="F5072" s="20"/>
      <c r="G5072" s="21"/>
    </row>
    <row r="5073" spans="1:7" x14ac:dyDescent="0.25">
      <c r="A5073" s="20"/>
      <c r="B5073" s="20"/>
      <c r="C5073" s="20"/>
      <c r="D5073" s="20"/>
      <c r="E5073" s="20"/>
      <c r="F5073" s="20"/>
      <c r="G5073" s="21"/>
    </row>
    <row r="5074" spans="1:7" x14ac:dyDescent="0.25">
      <c r="A5074" s="20"/>
      <c r="B5074" s="20"/>
      <c r="C5074" s="20"/>
      <c r="D5074" s="20"/>
      <c r="E5074" s="20"/>
      <c r="F5074" s="20"/>
      <c r="G5074" s="21"/>
    </row>
    <row r="5075" spans="1:7" x14ac:dyDescent="0.25">
      <c r="A5075" s="20"/>
      <c r="B5075" s="20"/>
      <c r="C5075" s="20"/>
      <c r="D5075" s="20"/>
      <c r="E5075" s="20"/>
      <c r="F5075" s="20"/>
      <c r="G5075" s="21"/>
    </row>
    <row r="5076" spans="1:7" x14ac:dyDescent="0.25">
      <c r="A5076" s="20"/>
      <c r="B5076" s="20"/>
      <c r="C5076" s="20"/>
      <c r="D5076" s="20"/>
      <c r="E5076" s="20"/>
      <c r="F5076" s="20"/>
      <c r="G5076" s="21"/>
    </row>
    <row r="5077" spans="1:7" x14ac:dyDescent="0.25">
      <c r="A5077" s="20"/>
      <c r="B5077" s="20"/>
      <c r="C5077" s="20"/>
      <c r="D5077" s="20"/>
      <c r="E5077" s="20"/>
      <c r="F5077" s="20"/>
      <c r="G5077" s="21"/>
    </row>
    <row r="5078" spans="1:7" x14ac:dyDescent="0.25">
      <c r="A5078" s="20"/>
      <c r="B5078" s="20"/>
      <c r="C5078" s="20"/>
      <c r="D5078" s="20"/>
      <c r="E5078" s="20"/>
      <c r="F5078" s="20"/>
      <c r="G5078" s="21"/>
    </row>
    <row r="5079" spans="1:7" x14ac:dyDescent="0.25">
      <c r="A5079" s="20"/>
      <c r="B5079" s="20"/>
      <c r="C5079" s="20"/>
      <c r="D5079" s="20"/>
      <c r="E5079" s="20"/>
      <c r="F5079" s="20"/>
      <c r="G5079" s="21"/>
    </row>
    <row r="5080" spans="1:7" x14ac:dyDescent="0.25">
      <c r="A5080" s="20"/>
      <c r="B5080" s="20"/>
      <c r="C5080" s="20"/>
      <c r="D5080" s="20"/>
      <c r="E5080" s="20"/>
      <c r="F5080" s="20"/>
      <c r="G5080" s="21"/>
    </row>
    <row r="5081" spans="1:7" x14ac:dyDescent="0.25">
      <c r="A5081" s="20"/>
      <c r="B5081" s="20"/>
      <c r="C5081" s="20"/>
      <c r="D5081" s="20"/>
      <c r="E5081" s="20"/>
      <c r="F5081" s="20"/>
      <c r="G5081" s="21"/>
    </row>
    <row r="5082" spans="1:7" x14ac:dyDescent="0.25">
      <c r="A5082" s="20"/>
      <c r="B5082" s="20"/>
      <c r="C5082" s="20"/>
      <c r="D5082" s="20"/>
      <c r="E5082" s="20"/>
      <c r="F5082" s="20"/>
      <c r="G5082" s="21"/>
    </row>
    <row r="5083" spans="1:7" x14ac:dyDescent="0.25">
      <c r="A5083" s="20"/>
      <c r="B5083" s="20"/>
      <c r="C5083" s="20"/>
      <c r="D5083" s="20"/>
      <c r="E5083" s="20"/>
      <c r="F5083" s="20"/>
      <c r="G5083" s="21"/>
    </row>
    <row r="5084" spans="1:7" x14ac:dyDescent="0.25">
      <c r="A5084" s="20"/>
      <c r="B5084" s="20"/>
      <c r="C5084" s="20"/>
      <c r="D5084" s="20"/>
      <c r="E5084" s="20"/>
      <c r="F5084" s="20"/>
      <c r="G5084" s="21"/>
    </row>
    <row r="5085" spans="1:7" x14ac:dyDescent="0.25">
      <c r="A5085" s="20"/>
      <c r="B5085" s="20"/>
      <c r="C5085" s="20"/>
      <c r="D5085" s="20"/>
      <c r="E5085" s="20"/>
      <c r="F5085" s="20"/>
      <c r="G5085" s="21"/>
    </row>
    <row r="5086" spans="1:7" x14ac:dyDescent="0.25">
      <c r="A5086" s="20"/>
      <c r="B5086" s="20"/>
      <c r="C5086" s="20"/>
      <c r="D5086" s="20"/>
      <c r="E5086" s="20"/>
      <c r="F5086" s="20"/>
      <c r="G5086" s="21"/>
    </row>
    <row r="5087" spans="1:7" x14ac:dyDescent="0.25">
      <c r="A5087" s="20"/>
      <c r="B5087" s="20"/>
      <c r="C5087" s="20"/>
      <c r="D5087" s="20"/>
      <c r="E5087" s="20"/>
      <c r="F5087" s="20"/>
      <c r="G5087" s="21"/>
    </row>
    <row r="5088" spans="1:7" x14ac:dyDescent="0.25">
      <c r="A5088" s="20"/>
      <c r="B5088" s="20"/>
      <c r="C5088" s="20"/>
      <c r="D5088" s="20"/>
      <c r="E5088" s="20"/>
      <c r="F5088" s="20"/>
      <c r="G5088" s="21"/>
    </row>
    <row r="5089" spans="1:7" x14ac:dyDescent="0.25">
      <c r="A5089" s="20"/>
      <c r="B5089" s="20"/>
      <c r="C5089" s="20"/>
      <c r="D5089" s="20"/>
      <c r="E5089" s="20"/>
      <c r="F5089" s="20"/>
      <c r="G5089" s="21"/>
    </row>
    <row r="5090" spans="1:7" x14ac:dyDescent="0.25">
      <c r="A5090" s="20"/>
      <c r="B5090" s="20"/>
      <c r="C5090" s="20"/>
      <c r="D5090" s="20"/>
      <c r="E5090" s="20"/>
      <c r="F5090" s="20"/>
      <c r="G5090" s="21"/>
    </row>
    <row r="5091" spans="1:7" x14ac:dyDescent="0.25">
      <c r="A5091" s="20"/>
      <c r="B5091" s="20"/>
      <c r="C5091" s="20"/>
      <c r="D5091" s="20"/>
      <c r="E5091" s="20"/>
      <c r="F5091" s="20"/>
      <c r="G5091" s="21"/>
    </row>
    <row r="5092" spans="1:7" x14ac:dyDescent="0.25">
      <c r="A5092" s="20"/>
      <c r="B5092" s="20"/>
      <c r="C5092" s="20"/>
      <c r="D5092" s="20"/>
      <c r="E5092" s="20"/>
      <c r="F5092" s="20"/>
      <c r="G5092" s="21"/>
    </row>
    <row r="5093" spans="1:7" x14ac:dyDescent="0.25">
      <c r="A5093" s="20"/>
      <c r="B5093" s="20"/>
      <c r="C5093" s="20"/>
      <c r="D5093" s="20"/>
      <c r="E5093" s="20"/>
      <c r="F5093" s="20"/>
      <c r="G5093" s="21"/>
    </row>
    <row r="5094" spans="1:7" x14ac:dyDescent="0.25">
      <c r="A5094" s="20"/>
      <c r="B5094" s="20"/>
      <c r="C5094" s="20"/>
      <c r="D5094" s="20"/>
      <c r="E5094" s="20"/>
      <c r="F5094" s="20"/>
      <c r="G5094" s="21"/>
    </row>
    <row r="5095" spans="1:7" x14ac:dyDescent="0.25">
      <c r="A5095" s="20"/>
      <c r="B5095" s="20"/>
      <c r="C5095" s="20"/>
      <c r="D5095" s="20"/>
      <c r="E5095" s="20"/>
      <c r="F5095" s="20"/>
      <c r="G5095" s="21"/>
    </row>
    <row r="5096" spans="1:7" x14ac:dyDescent="0.25">
      <c r="A5096" s="20"/>
      <c r="B5096" s="20"/>
      <c r="C5096" s="20"/>
      <c r="D5096" s="20"/>
      <c r="E5096" s="20"/>
      <c r="F5096" s="20"/>
      <c r="G5096" s="21"/>
    </row>
    <row r="5097" spans="1:7" x14ac:dyDescent="0.25">
      <c r="A5097" s="20"/>
      <c r="B5097" s="20"/>
      <c r="C5097" s="20"/>
      <c r="D5097" s="20"/>
      <c r="E5097" s="20"/>
      <c r="F5097" s="20"/>
      <c r="G5097" s="21"/>
    </row>
    <row r="5098" spans="1:7" x14ac:dyDescent="0.25">
      <c r="A5098" s="20"/>
      <c r="B5098" s="20"/>
      <c r="C5098" s="20"/>
      <c r="D5098" s="20"/>
      <c r="E5098" s="20"/>
      <c r="F5098" s="20"/>
      <c r="G5098" s="21"/>
    </row>
    <row r="5099" spans="1:7" x14ac:dyDescent="0.25">
      <c r="A5099" s="20"/>
      <c r="B5099" s="20"/>
      <c r="C5099" s="20"/>
      <c r="D5099" s="20"/>
      <c r="E5099" s="20"/>
      <c r="F5099" s="20"/>
      <c r="G5099" s="21"/>
    </row>
    <row r="5100" spans="1:7" x14ac:dyDescent="0.25">
      <c r="A5100" s="20"/>
      <c r="B5100" s="20"/>
      <c r="C5100" s="20"/>
      <c r="D5100" s="20"/>
      <c r="E5100" s="20"/>
      <c r="F5100" s="20"/>
      <c r="G5100" s="21"/>
    </row>
    <row r="5101" spans="1:7" x14ac:dyDescent="0.25">
      <c r="A5101" s="20"/>
      <c r="B5101" s="20"/>
      <c r="C5101" s="20"/>
      <c r="D5101" s="20"/>
      <c r="E5101" s="20"/>
      <c r="F5101" s="20"/>
      <c r="G5101" s="21"/>
    </row>
    <row r="5102" spans="1:7" x14ac:dyDescent="0.25">
      <c r="A5102" s="20"/>
      <c r="B5102" s="20"/>
      <c r="C5102" s="20"/>
      <c r="D5102" s="20"/>
      <c r="E5102" s="20"/>
      <c r="F5102" s="20"/>
      <c r="G5102" s="21"/>
    </row>
    <row r="5103" spans="1:7" x14ac:dyDescent="0.25">
      <c r="A5103" s="20"/>
      <c r="B5103" s="20"/>
      <c r="C5103" s="20"/>
      <c r="D5103" s="20"/>
      <c r="E5103" s="20"/>
      <c r="F5103" s="20"/>
      <c r="G5103" s="21"/>
    </row>
    <row r="5104" spans="1:7" x14ac:dyDescent="0.25">
      <c r="A5104" s="20"/>
      <c r="B5104" s="20"/>
      <c r="C5104" s="20"/>
      <c r="D5104" s="20"/>
      <c r="E5104" s="20"/>
      <c r="F5104" s="20"/>
      <c r="G5104" s="21"/>
    </row>
    <row r="5105" spans="1:7" x14ac:dyDescent="0.25">
      <c r="A5105" s="20"/>
      <c r="B5105" s="20"/>
      <c r="C5105" s="20"/>
      <c r="D5105" s="20"/>
      <c r="E5105" s="20"/>
      <c r="F5105" s="20"/>
      <c r="G5105" s="21"/>
    </row>
    <row r="5106" spans="1:7" x14ac:dyDescent="0.25">
      <c r="A5106" s="20"/>
      <c r="B5106" s="20"/>
      <c r="C5106" s="20"/>
      <c r="D5106" s="20"/>
      <c r="E5106" s="20"/>
      <c r="F5106" s="20"/>
      <c r="G5106" s="21"/>
    </row>
    <row r="5107" spans="1:7" x14ac:dyDescent="0.25">
      <c r="A5107" s="20"/>
      <c r="B5107" s="20"/>
      <c r="C5107" s="20"/>
      <c r="D5107" s="20"/>
      <c r="E5107" s="20"/>
      <c r="F5107" s="20"/>
      <c r="G5107" s="21"/>
    </row>
    <row r="5108" spans="1:7" x14ac:dyDescent="0.25">
      <c r="A5108" s="20"/>
      <c r="B5108" s="20"/>
      <c r="C5108" s="20"/>
      <c r="D5108" s="20"/>
      <c r="E5108" s="20"/>
      <c r="F5108" s="20"/>
      <c r="G5108" s="21"/>
    </row>
    <row r="5109" spans="1:7" x14ac:dyDescent="0.25">
      <c r="A5109" s="20"/>
      <c r="B5109" s="20"/>
      <c r="C5109" s="20"/>
      <c r="D5109" s="20"/>
      <c r="E5109" s="20"/>
      <c r="F5109" s="20"/>
      <c r="G5109" s="21"/>
    </row>
    <row r="5110" spans="1:7" x14ac:dyDescent="0.25">
      <c r="A5110" s="20"/>
      <c r="B5110" s="20"/>
      <c r="C5110" s="20"/>
      <c r="D5110" s="20"/>
      <c r="E5110" s="20"/>
      <c r="F5110" s="20"/>
      <c r="G5110" s="21"/>
    </row>
    <row r="5111" spans="1:7" x14ac:dyDescent="0.25">
      <c r="A5111" s="20"/>
      <c r="B5111" s="20"/>
      <c r="C5111" s="20"/>
      <c r="D5111" s="20"/>
      <c r="E5111" s="20"/>
      <c r="F5111" s="20"/>
      <c r="G5111" s="21"/>
    </row>
    <row r="5112" spans="1:7" x14ac:dyDescent="0.25">
      <c r="A5112" s="20"/>
      <c r="B5112" s="20"/>
      <c r="C5112" s="20"/>
      <c r="D5112" s="20"/>
      <c r="E5112" s="20"/>
      <c r="F5112" s="20"/>
      <c r="G5112" s="21"/>
    </row>
    <row r="5113" spans="1:7" x14ac:dyDescent="0.25">
      <c r="A5113" s="20"/>
      <c r="B5113" s="20"/>
      <c r="C5113" s="20"/>
      <c r="D5113" s="20"/>
      <c r="E5113" s="20"/>
      <c r="F5113" s="20"/>
      <c r="G5113" s="21"/>
    </row>
    <row r="5114" spans="1:7" x14ac:dyDescent="0.25">
      <c r="A5114" s="20"/>
      <c r="B5114" s="20"/>
      <c r="C5114" s="20"/>
      <c r="D5114" s="20"/>
      <c r="E5114" s="20"/>
      <c r="F5114" s="20"/>
      <c r="G5114" s="21"/>
    </row>
    <row r="5115" spans="1:7" x14ac:dyDescent="0.25">
      <c r="A5115" s="20"/>
      <c r="B5115" s="20"/>
      <c r="C5115" s="20"/>
      <c r="D5115" s="20"/>
      <c r="E5115" s="20"/>
      <c r="F5115" s="20"/>
      <c r="G5115" s="21"/>
    </row>
    <row r="5116" spans="1:7" x14ac:dyDescent="0.25">
      <c r="A5116" s="20"/>
      <c r="B5116" s="20"/>
      <c r="C5116" s="20"/>
      <c r="D5116" s="20"/>
      <c r="E5116" s="20"/>
      <c r="F5116" s="20"/>
      <c r="G5116" s="21"/>
    </row>
    <row r="5117" spans="1:7" x14ac:dyDescent="0.25">
      <c r="A5117" s="20"/>
      <c r="B5117" s="20"/>
      <c r="C5117" s="20"/>
      <c r="D5117" s="20"/>
      <c r="E5117" s="20"/>
      <c r="F5117" s="20"/>
      <c r="G5117" s="21"/>
    </row>
    <row r="5118" spans="1:7" x14ac:dyDescent="0.25">
      <c r="A5118" s="20"/>
      <c r="B5118" s="20"/>
      <c r="C5118" s="20"/>
      <c r="D5118" s="20"/>
      <c r="E5118" s="20"/>
      <c r="F5118" s="20"/>
      <c r="G5118" s="21"/>
    </row>
    <row r="5119" spans="1:7" x14ac:dyDescent="0.25">
      <c r="A5119" s="20"/>
      <c r="B5119" s="20"/>
      <c r="C5119" s="20"/>
      <c r="D5119" s="20"/>
      <c r="E5119" s="20"/>
      <c r="F5119" s="20"/>
      <c r="G5119" s="21"/>
    </row>
    <row r="5120" spans="1:7" x14ac:dyDescent="0.25">
      <c r="A5120" s="20"/>
      <c r="B5120" s="20"/>
      <c r="C5120" s="20"/>
      <c r="D5120" s="20"/>
      <c r="E5120" s="20"/>
      <c r="F5120" s="20"/>
      <c r="G5120" s="21"/>
    </row>
    <row r="5121" spans="1:7" x14ac:dyDescent="0.25">
      <c r="A5121" s="20"/>
      <c r="B5121" s="20"/>
      <c r="C5121" s="20"/>
      <c r="D5121" s="20"/>
      <c r="E5121" s="20"/>
      <c r="F5121" s="20"/>
      <c r="G5121" s="21"/>
    </row>
    <row r="5122" spans="1:7" x14ac:dyDescent="0.25">
      <c r="A5122" s="20"/>
      <c r="B5122" s="20"/>
      <c r="C5122" s="20"/>
      <c r="D5122" s="20"/>
      <c r="E5122" s="20"/>
      <c r="F5122" s="20"/>
      <c r="G5122" s="21"/>
    </row>
    <row r="5123" spans="1:7" x14ac:dyDescent="0.25">
      <c r="A5123" s="20"/>
      <c r="B5123" s="20"/>
      <c r="C5123" s="20"/>
      <c r="D5123" s="20"/>
      <c r="E5123" s="20"/>
      <c r="F5123" s="20"/>
      <c r="G5123" s="21"/>
    </row>
    <row r="5124" spans="1:7" x14ac:dyDescent="0.25">
      <c r="A5124" s="20"/>
      <c r="B5124" s="20"/>
      <c r="C5124" s="20"/>
      <c r="D5124" s="20"/>
      <c r="E5124" s="20"/>
      <c r="F5124" s="20"/>
      <c r="G5124" s="21"/>
    </row>
    <row r="5125" spans="1:7" x14ac:dyDescent="0.25">
      <c r="A5125" s="20"/>
      <c r="B5125" s="20"/>
      <c r="C5125" s="20"/>
      <c r="D5125" s="20"/>
      <c r="E5125" s="20"/>
      <c r="F5125" s="20"/>
      <c r="G5125" s="21"/>
    </row>
    <row r="5126" spans="1:7" x14ac:dyDescent="0.25">
      <c r="A5126" s="20"/>
      <c r="B5126" s="20"/>
      <c r="C5126" s="20"/>
      <c r="D5126" s="20"/>
      <c r="E5126" s="20"/>
      <c r="F5126" s="20"/>
      <c r="G5126" s="21"/>
    </row>
    <row r="5127" spans="1:7" x14ac:dyDescent="0.25">
      <c r="A5127" s="20"/>
      <c r="B5127" s="20"/>
      <c r="C5127" s="20"/>
      <c r="D5127" s="20"/>
      <c r="E5127" s="20"/>
      <c r="F5127" s="20"/>
      <c r="G5127" s="21"/>
    </row>
    <row r="5128" spans="1:7" x14ac:dyDescent="0.25">
      <c r="A5128" s="20"/>
      <c r="B5128" s="20"/>
      <c r="C5128" s="20"/>
      <c r="D5128" s="20"/>
      <c r="E5128" s="20"/>
      <c r="F5128" s="20"/>
      <c r="G5128" s="21"/>
    </row>
    <row r="5129" spans="1:7" x14ac:dyDescent="0.25">
      <c r="A5129" s="20"/>
      <c r="B5129" s="20"/>
      <c r="C5129" s="20"/>
      <c r="D5129" s="20"/>
      <c r="E5129" s="20"/>
      <c r="F5129" s="20"/>
      <c r="G5129" s="21"/>
    </row>
    <row r="5130" spans="1:7" x14ac:dyDescent="0.25">
      <c r="A5130" s="20"/>
      <c r="B5130" s="20"/>
      <c r="C5130" s="20"/>
      <c r="D5130" s="20"/>
      <c r="E5130" s="20"/>
      <c r="F5130" s="20"/>
      <c r="G5130" s="21"/>
    </row>
    <row r="5131" spans="1:7" x14ac:dyDescent="0.25">
      <c r="A5131" s="20"/>
      <c r="B5131" s="20"/>
      <c r="C5131" s="20"/>
      <c r="D5131" s="20"/>
      <c r="E5131" s="20"/>
      <c r="F5131" s="20"/>
      <c r="G5131" s="21"/>
    </row>
    <row r="5132" spans="1:7" x14ac:dyDescent="0.25">
      <c r="A5132" s="20"/>
      <c r="B5132" s="20"/>
      <c r="C5132" s="20"/>
      <c r="D5132" s="20"/>
      <c r="E5132" s="20"/>
      <c r="F5132" s="20"/>
      <c r="G5132" s="21"/>
    </row>
    <row r="5133" spans="1:7" x14ac:dyDescent="0.25">
      <c r="A5133" s="20"/>
      <c r="B5133" s="20"/>
      <c r="C5133" s="20"/>
      <c r="D5133" s="20"/>
      <c r="E5133" s="20"/>
      <c r="F5133" s="20"/>
      <c r="G5133" s="21"/>
    </row>
    <row r="5134" spans="1:7" x14ac:dyDescent="0.25">
      <c r="A5134" s="20"/>
      <c r="B5134" s="20"/>
      <c r="C5134" s="20"/>
      <c r="D5134" s="20"/>
      <c r="E5134" s="20"/>
      <c r="F5134" s="20"/>
      <c r="G5134" s="21"/>
    </row>
    <row r="5135" spans="1:7" x14ac:dyDescent="0.25">
      <c r="A5135" s="20"/>
      <c r="B5135" s="20"/>
      <c r="C5135" s="20"/>
      <c r="D5135" s="20"/>
      <c r="E5135" s="20"/>
      <c r="F5135" s="20"/>
      <c r="G5135" s="21"/>
    </row>
    <row r="5136" spans="1:7" x14ac:dyDescent="0.25">
      <c r="A5136" s="20"/>
      <c r="B5136" s="20"/>
      <c r="C5136" s="20"/>
      <c r="D5136" s="20"/>
      <c r="E5136" s="20"/>
      <c r="F5136" s="20"/>
      <c r="G5136" s="21"/>
    </row>
    <row r="5137" spans="1:7" x14ac:dyDescent="0.25">
      <c r="A5137" s="20"/>
      <c r="B5137" s="20"/>
      <c r="C5137" s="20"/>
      <c r="D5137" s="20"/>
      <c r="E5137" s="20"/>
      <c r="F5137" s="20"/>
      <c r="G5137" s="21"/>
    </row>
    <row r="5138" spans="1:7" x14ac:dyDescent="0.25">
      <c r="A5138" s="20"/>
      <c r="B5138" s="20"/>
      <c r="C5138" s="20"/>
      <c r="D5138" s="20"/>
      <c r="E5138" s="20"/>
      <c r="F5138" s="20"/>
      <c r="G5138" s="21"/>
    </row>
    <row r="5139" spans="1:7" x14ac:dyDescent="0.25">
      <c r="A5139" s="20"/>
      <c r="B5139" s="20"/>
      <c r="C5139" s="20"/>
      <c r="D5139" s="20"/>
      <c r="E5139" s="20"/>
      <c r="F5139" s="20"/>
      <c r="G5139" s="21"/>
    </row>
    <row r="5140" spans="1:7" x14ac:dyDescent="0.25">
      <c r="A5140" s="20"/>
      <c r="B5140" s="20"/>
      <c r="C5140" s="20"/>
      <c r="D5140" s="20"/>
      <c r="E5140" s="20"/>
      <c r="F5140" s="20"/>
      <c r="G5140" s="21"/>
    </row>
    <row r="5141" spans="1:7" x14ac:dyDescent="0.25">
      <c r="A5141" s="20"/>
      <c r="B5141" s="20"/>
      <c r="C5141" s="20"/>
      <c r="D5141" s="20"/>
      <c r="E5141" s="20"/>
      <c r="F5141" s="20"/>
      <c r="G5141" s="21"/>
    </row>
    <row r="5142" spans="1:7" x14ac:dyDescent="0.25">
      <c r="A5142" s="20"/>
      <c r="B5142" s="20"/>
      <c r="C5142" s="20"/>
      <c r="D5142" s="20"/>
      <c r="E5142" s="20"/>
      <c r="F5142" s="20"/>
      <c r="G5142" s="21"/>
    </row>
    <row r="5143" spans="1:7" x14ac:dyDescent="0.25">
      <c r="A5143" s="20"/>
      <c r="B5143" s="20"/>
      <c r="C5143" s="20"/>
      <c r="D5143" s="20"/>
      <c r="E5143" s="20"/>
      <c r="F5143" s="20"/>
      <c r="G5143" s="21"/>
    </row>
    <row r="5144" spans="1:7" x14ac:dyDescent="0.25">
      <c r="A5144" s="20"/>
      <c r="B5144" s="20"/>
      <c r="C5144" s="20"/>
      <c r="D5144" s="20"/>
      <c r="E5144" s="20"/>
      <c r="F5144" s="20"/>
      <c r="G5144" s="21"/>
    </row>
    <row r="5145" spans="1:7" x14ac:dyDescent="0.25">
      <c r="A5145" s="20"/>
      <c r="B5145" s="20"/>
      <c r="C5145" s="20"/>
      <c r="D5145" s="20"/>
      <c r="E5145" s="20"/>
      <c r="F5145" s="20"/>
      <c r="G5145" s="21"/>
    </row>
    <row r="5146" spans="1:7" x14ac:dyDescent="0.25">
      <c r="A5146" s="20"/>
      <c r="B5146" s="20"/>
      <c r="C5146" s="20"/>
      <c r="D5146" s="20"/>
      <c r="E5146" s="20"/>
      <c r="F5146" s="20"/>
      <c r="G5146" s="21"/>
    </row>
    <row r="5147" spans="1:7" x14ac:dyDescent="0.25">
      <c r="A5147" s="20"/>
      <c r="B5147" s="20"/>
      <c r="C5147" s="20"/>
      <c r="D5147" s="20"/>
      <c r="E5147" s="20"/>
      <c r="F5147" s="20"/>
      <c r="G5147" s="21"/>
    </row>
    <row r="5148" spans="1:7" x14ac:dyDescent="0.25">
      <c r="A5148" s="20"/>
      <c r="B5148" s="20"/>
      <c r="C5148" s="20"/>
      <c r="D5148" s="20"/>
      <c r="E5148" s="20"/>
      <c r="F5148" s="20"/>
      <c r="G5148" s="21"/>
    </row>
    <row r="5149" spans="1:7" x14ac:dyDescent="0.25">
      <c r="A5149" s="20"/>
      <c r="B5149" s="20"/>
      <c r="C5149" s="20"/>
      <c r="D5149" s="20"/>
      <c r="E5149" s="20"/>
      <c r="F5149" s="20"/>
      <c r="G5149" s="21"/>
    </row>
    <row r="5150" spans="1:7" x14ac:dyDescent="0.25">
      <c r="A5150" s="20"/>
      <c r="B5150" s="20"/>
      <c r="C5150" s="20"/>
      <c r="D5150" s="20"/>
      <c r="E5150" s="20"/>
      <c r="F5150" s="20"/>
      <c r="G5150" s="21"/>
    </row>
    <row r="5151" spans="1:7" x14ac:dyDescent="0.25">
      <c r="A5151" s="20"/>
      <c r="B5151" s="20"/>
      <c r="C5151" s="20"/>
      <c r="D5151" s="20"/>
      <c r="E5151" s="20"/>
      <c r="F5151" s="20"/>
      <c r="G5151" s="21"/>
    </row>
    <row r="5152" spans="1:7" x14ac:dyDescent="0.25">
      <c r="A5152" s="20"/>
      <c r="B5152" s="20"/>
      <c r="C5152" s="20"/>
      <c r="D5152" s="20"/>
      <c r="E5152" s="20"/>
      <c r="F5152" s="20"/>
      <c r="G5152" s="21"/>
    </row>
    <row r="5153" spans="1:7" x14ac:dyDescent="0.25">
      <c r="A5153" s="20"/>
      <c r="B5153" s="20"/>
      <c r="C5153" s="20"/>
      <c r="D5153" s="20"/>
      <c r="E5153" s="20"/>
      <c r="F5153" s="20"/>
      <c r="G5153" s="21"/>
    </row>
    <row r="5154" spans="1:7" x14ac:dyDescent="0.25">
      <c r="A5154" s="20"/>
      <c r="B5154" s="20"/>
      <c r="C5154" s="20"/>
      <c r="D5154" s="20"/>
      <c r="E5154" s="20"/>
      <c r="F5154" s="20"/>
      <c r="G5154" s="21"/>
    </row>
    <row r="5155" spans="1:7" x14ac:dyDescent="0.25">
      <c r="A5155" s="20"/>
      <c r="B5155" s="20"/>
      <c r="C5155" s="20"/>
      <c r="D5155" s="20"/>
      <c r="E5155" s="20"/>
      <c r="F5155" s="20"/>
      <c r="G5155" s="21"/>
    </row>
    <row r="5156" spans="1:7" x14ac:dyDescent="0.25">
      <c r="A5156" s="20"/>
      <c r="B5156" s="20"/>
      <c r="C5156" s="20"/>
      <c r="D5156" s="20"/>
      <c r="E5156" s="20"/>
      <c r="F5156" s="20"/>
      <c r="G5156" s="21"/>
    </row>
    <row r="5157" spans="1:7" x14ac:dyDescent="0.25">
      <c r="A5157" s="20"/>
      <c r="B5157" s="20"/>
      <c r="C5157" s="20"/>
      <c r="D5157" s="20"/>
      <c r="E5157" s="20"/>
      <c r="F5157" s="20"/>
      <c r="G5157" s="21"/>
    </row>
    <row r="5158" spans="1:7" x14ac:dyDescent="0.25">
      <c r="A5158" s="20"/>
      <c r="B5158" s="20"/>
      <c r="C5158" s="20"/>
      <c r="D5158" s="20"/>
      <c r="E5158" s="20"/>
      <c r="F5158" s="20"/>
      <c r="G5158" s="21"/>
    </row>
    <row r="5159" spans="1:7" x14ac:dyDescent="0.25">
      <c r="A5159" s="20"/>
      <c r="B5159" s="20"/>
      <c r="C5159" s="20"/>
      <c r="D5159" s="20"/>
      <c r="E5159" s="20"/>
      <c r="F5159" s="20"/>
      <c r="G5159" s="21"/>
    </row>
    <row r="5160" spans="1:7" x14ac:dyDescent="0.25">
      <c r="A5160" s="20"/>
      <c r="B5160" s="20"/>
      <c r="C5160" s="20"/>
      <c r="D5160" s="20"/>
      <c r="E5160" s="20"/>
      <c r="F5160" s="20"/>
      <c r="G5160" s="21"/>
    </row>
    <row r="5161" spans="1:7" x14ac:dyDescent="0.25">
      <c r="A5161" s="20"/>
      <c r="B5161" s="20"/>
      <c r="C5161" s="20"/>
      <c r="D5161" s="20"/>
      <c r="E5161" s="20"/>
      <c r="F5161" s="20"/>
      <c r="G5161" s="21"/>
    </row>
    <row r="5162" spans="1:7" x14ac:dyDescent="0.25">
      <c r="A5162" s="20"/>
      <c r="B5162" s="20"/>
      <c r="C5162" s="20"/>
      <c r="D5162" s="20"/>
      <c r="E5162" s="20"/>
      <c r="F5162" s="20"/>
      <c r="G5162" s="21"/>
    </row>
    <row r="5163" spans="1:7" x14ac:dyDescent="0.25">
      <c r="A5163" s="20"/>
      <c r="B5163" s="20"/>
      <c r="C5163" s="20"/>
      <c r="D5163" s="20"/>
      <c r="E5163" s="20"/>
      <c r="F5163" s="20"/>
      <c r="G5163" s="21"/>
    </row>
    <row r="5164" spans="1:7" x14ac:dyDescent="0.25">
      <c r="A5164" s="20"/>
      <c r="B5164" s="20"/>
      <c r="C5164" s="20"/>
      <c r="D5164" s="20"/>
      <c r="E5164" s="20"/>
      <c r="F5164" s="20"/>
      <c r="G5164" s="21"/>
    </row>
    <row r="5165" spans="1:7" x14ac:dyDescent="0.25">
      <c r="A5165" s="20"/>
      <c r="B5165" s="20"/>
      <c r="C5165" s="20"/>
      <c r="D5165" s="20"/>
      <c r="E5165" s="20"/>
      <c r="F5165" s="20"/>
      <c r="G5165" s="21"/>
    </row>
    <row r="5166" spans="1:7" x14ac:dyDescent="0.25">
      <c r="A5166" s="20"/>
      <c r="B5166" s="20"/>
      <c r="C5166" s="20"/>
      <c r="D5166" s="20"/>
      <c r="E5166" s="20"/>
      <c r="F5166" s="20"/>
      <c r="G5166" s="21"/>
    </row>
    <row r="5167" spans="1:7" x14ac:dyDescent="0.25">
      <c r="A5167" s="20"/>
      <c r="B5167" s="20"/>
      <c r="C5167" s="20"/>
      <c r="D5167" s="20"/>
      <c r="E5167" s="20"/>
      <c r="F5167" s="20"/>
      <c r="G5167" s="21"/>
    </row>
    <row r="5168" spans="1:7" x14ac:dyDescent="0.25">
      <c r="A5168" s="20"/>
      <c r="B5168" s="20"/>
      <c r="C5168" s="20"/>
      <c r="D5168" s="20"/>
      <c r="E5168" s="20"/>
      <c r="F5168" s="20"/>
      <c r="G5168" s="21"/>
    </row>
    <row r="5169" spans="1:7" x14ac:dyDescent="0.25">
      <c r="A5169" s="20"/>
      <c r="B5169" s="20"/>
      <c r="C5169" s="20"/>
      <c r="D5169" s="20"/>
      <c r="E5169" s="20"/>
      <c r="F5169" s="20"/>
      <c r="G5169" s="21"/>
    </row>
    <row r="5170" spans="1:7" x14ac:dyDescent="0.25">
      <c r="A5170" s="20"/>
      <c r="B5170" s="20"/>
      <c r="C5170" s="20"/>
      <c r="D5170" s="20"/>
      <c r="E5170" s="20"/>
      <c r="F5170" s="20"/>
      <c r="G5170" s="21"/>
    </row>
    <row r="5171" spans="1:7" x14ac:dyDescent="0.25">
      <c r="A5171" s="20"/>
      <c r="B5171" s="20"/>
      <c r="C5171" s="20"/>
      <c r="D5171" s="20"/>
      <c r="E5171" s="20"/>
      <c r="F5171" s="20"/>
      <c r="G5171" s="21"/>
    </row>
    <row r="5172" spans="1:7" x14ac:dyDescent="0.25">
      <c r="A5172" s="20"/>
      <c r="B5172" s="20"/>
      <c r="C5172" s="20"/>
      <c r="D5172" s="20"/>
      <c r="E5172" s="20"/>
      <c r="F5172" s="20"/>
      <c r="G5172" s="21"/>
    </row>
    <row r="5173" spans="1:7" x14ac:dyDescent="0.25">
      <c r="A5173" s="20"/>
      <c r="B5173" s="20"/>
      <c r="C5173" s="20"/>
      <c r="D5173" s="20"/>
      <c r="E5173" s="20"/>
      <c r="F5173" s="20"/>
      <c r="G5173" s="21"/>
    </row>
    <row r="5174" spans="1:7" x14ac:dyDescent="0.25">
      <c r="A5174" s="20"/>
      <c r="B5174" s="20"/>
      <c r="C5174" s="20"/>
      <c r="D5174" s="20"/>
      <c r="E5174" s="20"/>
      <c r="F5174" s="20"/>
      <c r="G5174" s="21"/>
    </row>
    <row r="5175" spans="1:7" x14ac:dyDescent="0.25">
      <c r="A5175" s="20"/>
      <c r="B5175" s="20"/>
      <c r="C5175" s="20"/>
      <c r="D5175" s="20"/>
      <c r="E5175" s="20"/>
      <c r="F5175" s="20"/>
      <c r="G5175" s="21"/>
    </row>
    <row r="5176" spans="1:7" x14ac:dyDescent="0.25">
      <c r="A5176" s="20"/>
      <c r="B5176" s="20"/>
      <c r="C5176" s="20"/>
      <c r="D5176" s="20"/>
      <c r="E5176" s="20"/>
      <c r="F5176" s="20"/>
      <c r="G5176" s="21"/>
    </row>
    <row r="5177" spans="1:7" x14ac:dyDescent="0.25">
      <c r="A5177" s="20"/>
      <c r="B5177" s="20"/>
      <c r="C5177" s="20"/>
      <c r="D5177" s="20"/>
      <c r="E5177" s="20"/>
      <c r="F5177" s="20"/>
      <c r="G5177" s="21"/>
    </row>
    <row r="5178" spans="1:7" x14ac:dyDescent="0.25">
      <c r="A5178" s="20"/>
      <c r="B5178" s="20"/>
      <c r="C5178" s="20"/>
      <c r="D5178" s="20"/>
      <c r="E5178" s="20"/>
      <c r="F5178" s="20"/>
      <c r="G5178" s="21"/>
    </row>
    <row r="5179" spans="1:7" x14ac:dyDescent="0.25">
      <c r="A5179" s="20"/>
      <c r="B5179" s="20"/>
      <c r="C5179" s="20"/>
      <c r="D5179" s="20"/>
      <c r="E5179" s="20"/>
      <c r="F5179" s="20"/>
      <c r="G5179" s="21"/>
    </row>
    <row r="5180" spans="1:7" x14ac:dyDescent="0.25">
      <c r="A5180" s="20"/>
      <c r="B5180" s="20"/>
      <c r="C5180" s="20"/>
      <c r="D5180" s="20"/>
      <c r="E5180" s="20"/>
      <c r="F5180" s="20"/>
      <c r="G5180" s="21"/>
    </row>
    <row r="5181" spans="1:7" x14ac:dyDescent="0.25">
      <c r="A5181" s="20"/>
      <c r="B5181" s="20"/>
      <c r="C5181" s="20"/>
      <c r="D5181" s="20"/>
      <c r="E5181" s="20"/>
      <c r="F5181" s="20"/>
      <c r="G5181" s="21"/>
    </row>
    <row r="5182" spans="1:7" x14ac:dyDescent="0.25">
      <c r="A5182" s="20"/>
      <c r="B5182" s="20"/>
      <c r="C5182" s="20"/>
      <c r="D5182" s="20"/>
      <c r="E5182" s="20"/>
      <c r="F5182" s="20"/>
      <c r="G5182" s="21"/>
    </row>
    <row r="5183" spans="1:7" x14ac:dyDescent="0.25">
      <c r="A5183" s="20"/>
      <c r="B5183" s="20"/>
      <c r="C5183" s="20"/>
      <c r="D5183" s="20"/>
      <c r="E5183" s="20"/>
      <c r="F5183" s="20"/>
      <c r="G5183" s="21"/>
    </row>
    <row r="5184" spans="1:7" x14ac:dyDescent="0.25">
      <c r="A5184" s="20"/>
      <c r="B5184" s="20"/>
      <c r="C5184" s="20"/>
      <c r="D5184" s="20"/>
      <c r="E5184" s="20"/>
      <c r="F5184" s="20"/>
      <c r="G5184" s="21"/>
    </row>
    <row r="5185" spans="1:7" x14ac:dyDescent="0.25">
      <c r="A5185" s="20"/>
      <c r="B5185" s="20"/>
      <c r="C5185" s="20"/>
      <c r="D5185" s="20"/>
      <c r="E5185" s="20"/>
      <c r="F5185" s="20"/>
      <c r="G5185" s="21"/>
    </row>
    <row r="5186" spans="1:7" x14ac:dyDescent="0.25">
      <c r="A5186" s="20"/>
      <c r="B5186" s="20"/>
      <c r="C5186" s="20"/>
      <c r="D5186" s="20"/>
      <c r="E5186" s="20"/>
      <c r="F5186" s="20"/>
      <c r="G5186" s="21"/>
    </row>
    <row r="5187" spans="1:7" x14ac:dyDescent="0.25">
      <c r="A5187" s="20"/>
      <c r="B5187" s="20"/>
      <c r="C5187" s="20"/>
      <c r="D5187" s="20"/>
      <c r="E5187" s="20"/>
      <c r="F5187" s="20"/>
      <c r="G5187" s="21"/>
    </row>
    <row r="5188" spans="1:7" x14ac:dyDescent="0.25">
      <c r="A5188" s="20"/>
      <c r="B5188" s="20"/>
      <c r="C5188" s="20"/>
      <c r="D5188" s="20"/>
      <c r="E5188" s="20"/>
      <c r="F5188" s="20"/>
      <c r="G5188" s="21"/>
    </row>
    <row r="5189" spans="1:7" x14ac:dyDescent="0.25">
      <c r="A5189" s="20"/>
      <c r="B5189" s="20"/>
      <c r="C5189" s="20"/>
      <c r="D5189" s="20"/>
      <c r="E5189" s="20"/>
      <c r="F5189" s="20"/>
      <c r="G5189" s="21"/>
    </row>
    <row r="5190" spans="1:7" x14ac:dyDescent="0.25">
      <c r="A5190" s="20"/>
      <c r="B5190" s="20"/>
      <c r="C5190" s="20"/>
      <c r="D5190" s="20"/>
      <c r="E5190" s="20"/>
      <c r="F5190" s="20"/>
      <c r="G5190" s="21"/>
    </row>
    <row r="5191" spans="1:7" x14ac:dyDescent="0.25">
      <c r="A5191" s="20"/>
      <c r="B5191" s="20"/>
      <c r="C5191" s="20"/>
      <c r="D5191" s="20"/>
      <c r="E5191" s="20"/>
      <c r="F5191" s="20"/>
      <c r="G5191" s="21"/>
    </row>
    <row r="5192" spans="1:7" x14ac:dyDescent="0.25">
      <c r="A5192" s="20"/>
      <c r="B5192" s="20"/>
      <c r="C5192" s="20"/>
      <c r="D5192" s="20"/>
      <c r="E5192" s="20"/>
      <c r="F5192" s="20"/>
      <c r="G5192" s="21"/>
    </row>
    <row r="5193" spans="1:7" x14ac:dyDescent="0.25">
      <c r="A5193" s="20"/>
      <c r="B5193" s="20"/>
      <c r="C5193" s="20"/>
      <c r="D5193" s="20"/>
      <c r="E5193" s="20"/>
      <c r="F5193" s="20"/>
      <c r="G5193" s="21"/>
    </row>
    <row r="5194" spans="1:7" x14ac:dyDescent="0.25">
      <c r="A5194" s="20"/>
      <c r="B5194" s="20"/>
      <c r="C5194" s="20"/>
      <c r="D5194" s="20"/>
      <c r="E5194" s="20"/>
      <c r="F5194" s="20"/>
      <c r="G5194" s="21"/>
    </row>
    <row r="5195" spans="1:7" x14ac:dyDescent="0.25">
      <c r="A5195" s="20"/>
      <c r="B5195" s="20"/>
      <c r="C5195" s="20"/>
      <c r="D5195" s="20"/>
      <c r="E5195" s="20"/>
      <c r="F5195" s="20"/>
      <c r="G5195" s="21"/>
    </row>
    <row r="5196" spans="1:7" x14ac:dyDescent="0.25">
      <c r="A5196" s="20"/>
      <c r="B5196" s="20"/>
      <c r="C5196" s="20"/>
      <c r="D5196" s="20"/>
      <c r="E5196" s="20"/>
      <c r="F5196" s="20"/>
      <c r="G5196" s="21"/>
    </row>
    <row r="5197" spans="1:7" x14ac:dyDescent="0.25">
      <c r="A5197" s="20"/>
      <c r="B5197" s="20"/>
      <c r="C5197" s="20"/>
      <c r="D5197" s="20"/>
      <c r="E5197" s="20"/>
      <c r="F5197" s="20"/>
      <c r="G5197" s="21"/>
    </row>
    <row r="5198" spans="1:7" x14ac:dyDescent="0.25">
      <c r="A5198" s="20"/>
      <c r="B5198" s="20"/>
      <c r="C5198" s="20"/>
      <c r="D5198" s="20"/>
      <c r="E5198" s="20"/>
      <c r="F5198" s="20"/>
      <c r="G5198" s="21"/>
    </row>
    <row r="5199" spans="1:7" x14ac:dyDescent="0.25">
      <c r="A5199" s="20"/>
      <c r="B5199" s="20"/>
      <c r="C5199" s="20"/>
      <c r="D5199" s="20"/>
      <c r="E5199" s="20"/>
      <c r="F5199" s="20"/>
      <c r="G5199" s="21"/>
    </row>
    <row r="5200" spans="1:7" x14ac:dyDescent="0.25">
      <c r="A5200" s="20"/>
      <c r="B5200" s="20"/>
      <c r="C5200" s="20"/>
      <c r="D5200" s="20"/>
      <c r="E5200" s="20"/>
      <c r="F5200" s="20"/>
      <c r="G5200" s="21"/>
    </row>
    <row r="5201" spans="1:7" x14ac:dyDescent="0.25">
      <c r="A5201" s="20"/>
      <c r="B5201" s="20"/>
      <c r="C5201" s="20"/>
      <c r="D5201" s="20"/>
      <c r="E5201" s="20"/>
      <c r="F5201" s="20"/>
      <c r="G5201" s="21"/>
    </row>
    <row r="5202" spans="1:7" x14ac:dyDescent="0.25">
      <c r="A5202" s="20"/>
      <c r="B5202" s="20"/>
      <c r="C5202" s="20"/>
      <c r="D5202" s="20"/>
      <c r="E5202" s="20"/>
      <c r="F5202" s="20"/>
      <c r="G5202" s="21"/>
    </row>
    <row r="5203" spans="1:7" x14ac:dyDescent="0.25">
      <c r="A5203" s="20"/>
      <c r="B5203" s="20"/>
      <c r="C5203" s="20"/>
      <c r="D5203" s="20"/>
      <c r="E5203" s="20"/>
      <c r="F5203" s="20"/>
      <c r="G5203" s="21"/>
    </row>
    <row r="5204" spans="1:7" x14ac:dyDescent="0.25">
      <c r="A5204" s="20"/>
      <c r="B5204" s="20"/>
      <c r="C5204" s="20"/>
      <c r="D5204" s="20"/>
      <c r="E5204" s="20"/>
      <c r="F5204" s="20"/>
      <c r="G5204" s="21"/>
    </row>
    <row r="5205" spans="1:7" x14ac:dyDescent="0.25">
      <c r="A5205" s="20"/>
      <c r="B5205" s="20"/>
      <c r="C5205" s="20"/>
      <c r="D5205" s="20"/>
      <c r="E5205" s="20"/>
      <c r="F5205" s="20"/>
      <c r="G5205" s="21"/>
    </row>
    <row r="5206" spans="1:7" x14ac:dyDescent="0.25">
      <c r="A5206" s="20"/>
      <c r="B5206" s="20"/>
      <c r="C5206" s="20"/>
      <c r="D5206" s="20"/>
      <c r="E5206" s="20"/>
      <c r="F5206" s="20"/>
      <c r="G5206" s="21"/>
    </row>
    <row r="5207" spans="1:7" x14ac:dyDescent="0.25">
      <c r="A5207" s="20"/>
      <c r="B5207" s="20"/>
      <c r="C5207" s="20"/>
      <c r="D5207" s="20"/>
      <c r="E5207" s="20"/>
      <c r="F5207" s="20"/>
      <c r="G5207" s="21"/>
    </row>
    <row r="5208" spans="1:7" x14ac:dyDescent="0.25">
      <c r="A5208" s="20"/>
      <c r="B5208" s="20"/>
      <c r="C5208" s="20"/>
      <c r="D5208" s="20"/>
      <c r="E5208" s="20"/>
      <c r="F5208" s="20"/>
      <c r="G5208" s="21"/>
    </row>
    <row r="5209" spans="1:7" x14ac:dyDescent="0.25">
      <c r="A5209" s="20"/>
      <c r="B5209" s="20"/>
      <c r="C5209" s="20"/>
      <c r="D5209" s="20"/>
      <c r="E5209" s="20"/>
      <c r="F5209" s="20"/>
      <c r="G5209" s="21"/>
    </row>
    <row r="5210" spans="1:7" x14ac:dyDescent="0.25">
      <c r="A5210" s="20"/>
      <c r="B5210" s="20"/>
      <c r="C5210" s="20"/>
      <c r="D5210" s="20"/>
      <c r="E5210" s="20"/>
      <c r="F5210" s="20"/>
      <c r="G5210" s="21"/>
    </row>
    <row r="5211" spans="1:7" x14ac:dyDescent="0.25">
      <c r="A5211" s="20"/>
      <c r="B5211" s="20"/>
      <c r="C5211" s="20"/>
      <c r="D5211" s="20"/>
      <c r="E5211" s="20"/>
      <c r="F5211" s="20"/>
      <c r="G5211" s="21"/>
    </row>
    <row r="5212" spans="1:7" x14ac:dyDescent="0.25">
      <c r="A5212" s="20"/>
      <c r="B5212" s="20"/>
      <c r="C5212" s="20"/>
      <c r="D5212" s="20"/>
      <c r="E5212" s="20"/>
      <c r="F5212" s="20"/>
      <c r="G5212" s="21"/>
    </row>
    <row r="5213" spans="1:7" x14ac:dyDescent="0.25">
      <c r="A5213" s="20"/>
      <c r="B5213" s="20"/>
      <c r="C5213" s="20"/>
      <c r="D5213" s="20"/>
      <c r="E5213" s="20"/>
      <c r="F5213" s="20"/>
      <c r="G5213" s="21"/>
    </row>
    <row r="5214" spans="1:7" x14ac:dyDescent="0.25">
      <c r="A5214" s="20"/>
      <c r="B5214" s="20"/>
      <c r="C5214" s="20"/>
      <c r="D5214" s="20"/>
      <c r="E5214" s="20"/>
      <c r="F5214" s="20"/>
      <c r="G5214" s="21"/>
    </row>
    <row r="5215" spans="1:7" x14ac:dyDescent="0.25">
      <c r="A5215" s="20"/>
      <c r="B5215" s="20"/>
      <c r="C5215" s="20"/>
      <c r="D5215" s="20"/>
      <c r="E5215" s="20"/>
      <c r="F5215" s="20"/>
      <c r="G5215" s="21"/>
    </row>
    <row r="5216" spans="1:7" x14ac:dyDescent="0.25">
      <c r="A5216" s="20"/>
      <c r="B5216" s="20"/>
      <c r="C5216" s="20"/>
      <c r="D5216" s="20"/>
      <c r="E5216" s="20"/>
      <c r="F5216" s="20"/>
      <c r="G5216" s="21"/>
    </row>
    <row r="5217" spans="1:7" x14ac:dyDescent="0.25">
      <c r="A5217" s="20"/>
      <c r="B5217" s="20"/>
      <c r="C5217" s="20"/>
      <c r="D5217" s="20"/>
      <c r="E5217" s="20"/>
      <c r="F5217" s="20"/>
      <c r="G5217" s="21"/>
    </row>
    <row r="5218" spans="1:7" x14ac:dyDescent="0.25">
      <c r="A5218" s="20"/>
      <c r="B5218" s="20"/>
      <c r="C5218" s="20"/>
      <c r="D5218" s="20"/>
      <c r="E5218" s="20"/>
      <c r="F5218" s="20"/>
      <c r="G5218" s="21"/>
    </row>
    <row r="5219" spans="1:7" x14ac:dyDescent="0.25">
      <c r="A5219" s="20"/>
      <c r="B5219" s="20"/>
      <c r="C5219" s="20"/>
      <c r="D5219" s="20"/>
      <c r="E5219" s="20"/>
      <c r="F5219" s="20"/>
      <c r="G5219" s="21"/>
    </row>
    <row r="5220" spans="1:7" x14ac:dyDescent="0.25">
      <c r="A5220" s="20"/>
      <c r="B5220" s="20"/>
      <c r="C5220" s="20"/>
      <c r="D5220" s="20"/>
      <c r="E5220" s="20"/>
      <c r="F5220" s="20"/>
      <c r="G5220" s="21"/>
    </row>
    <row r="5221" spans="1:7" x14ac:dyDescent="0.25">
      <c r="A5221" s="20"/>
      <c r="B5221" s="20"/>
      <c r="C5221" s="20"/>
      <c r="D5221" s="20"/>
      <c r="E5221" s="20"/>
      <c r="F5221" s="20"/>
      <c r="G5221" s="21"/>
    </row>
    <row r="5222" spans="1:7" x14ac:dyDescent="0.25">
      <c r="A5222" s="20"/>
      <c r="B5222" s="20"/>
      <c r="C5222" s="20"/>
      <c r="D5222" s="20"/>
      <c r="E5222" s="20"/>
      <c r="F5222" s="20"/>
      <c r="G5222" s="21"/>
    </row>
    <row r="5223" spans="1:7" x14ac:dyDescent="0.25">
      <c r="A5223" s="20"/>
      <c r="B5223" s="20"/>
      <c r="C5223" s="20"/>
      <c r="D5223" s="20"/>
      <c r="E5223" s="20"/>
      <c r="F5223" s="20"/>
      <c r="G5223" s="21"/>
    </row>
    <row r="5224" spans="1:7" x14ac:dyDescent="0.25">
      <c r="A5224" s="20"/>
      <c r="B5224" s="20"/>
      <c r="C5224" s="20"/>
      <c r="D5224" s="20"/>
      <c r="E5224" s="20"/>
      <c r="F5224" s="20"/>
      <c r="G5224" s="21"/>
    </row>
    <row r="5225" spans="1:7" x14ac:dyDescent="0.25">
      <c r="A5225" s="20"/>
      <c r="B5225" s="20"/>
      <c r="C5225" s="20"/>
      <c r="D5225" s="20"/>
      <c r="E5225" s="20"/>
      <c r="F5225" s="20"/>
      <c r="G5225" s="21"/>
    </row>
    <row r="5226" spans="1:7" x14ac:dyDescent="0.25">
      <c r="A5226" s="20"/>
      <c r="B5226" s="20"/>
      <c r="C5226" s="20"/>
      <c r="D5226" s="20"/>
      <c r="E5226" s="20"/>
      <c r="F5226" s="20"/>
      <c r="G5226" s="21"/>
    </row>
    <row r="5227" spans="1:7" x14ac:dyDescent="0.25">
      <c r="A5227" s="20"/>
      <c r="B5227" s="20"/>
      <c r="C5227" s="20"/>
      <c r="D5227" s="20"/>
      <c r="E5227" s="20"/>
      <c r="F5227" s="20"/>
      <c r="G5227" s="21"/>
    </row>
    <row r="5228" spans="1:7" x14ac:dyDescent="0.25">
      <c r="A5228" s="20"/>
      <c r="B5228" s="20"/>
      <c r="C5228" s="20"/>
      <c r="D5228" s="20"/>
      <c r="E5228" s="20"/>
      <c r="F5228" s="20"/>
      <c r="G5228" s="21"/>
    </row>
    <row r="5229" spans="1:7" x14ac:dyDescent="0.25">
      <c r="A5229" s="20"/>
      <c r="B5229" s="20"/>
      <c r="C5229" s="20"/>
      <c r="D5229" s="20"/>
      <c r="E5229" s="20"/>
      <c r="F5229" s="20"/>
      <c r="G5229" s="21"/>
    </row>
    <row r="5230" spans="1:7" x14ac:dyDescent="0.25">
      <c r="A5230" s="20"/>
      <c r="B5230" s="20"/>
      <c r="C5230" s="20"/>
      <c r="D5230" s="20"/>
      <c r="E5230" s="20"/>
      <c r="F5230" s="20"/>
      <c r="G5230" s="21"/>
    </row>
    <row r="5231" spans="1:7" x14ac:dyDescent="0.25">
      <c r="A5231" s="20"/>
      <c r="B5231" s="20"/>
      <c r="C5231" s="20"/>
      <c r="D5231" s="20"/>
      <c r="E5231" s="20"/>
      <c r="F5231" s="20"/>
      <c r="G5231" s="21"/>
    </row>
    <row r="5232" spans="1:7" x14ac:dyDescent="0.25">
      <c r="A5232" s="20"/>
      <c r="B5232" s="20"/>
      <c r="C5232" s="20"/>
      <c r="D5232" s="20"/>
      <c r="E5232" s="20"/>
      <c r="F5232" s="20"/>
      <c r="G5232" s="21"/>
    </row>
    <row r="5233" spans="1:7" x14ac:dyDescent="0.25">
      <c r="A5233" s="20"/>
      <c r="B5233" s="20"/>
      <c r="C5233" s="20"/>
      <c r="D5233" s="20"/>
      <c r="E5233" s="20"/>
      <c r="F5233" s="20"/>
      <c r="G5233" s="21"/>
    </row>
    <row r="5234" spans="1:7" x14ac:dyDescent="0.25">
      <c r="A5234" s="20"/>
      <c r="B5234" s="20"/>
      <c r="C5234" s="20"/>
      <c r="D5234" s="20"/>
      <c r="E5234" s="20"/>
      <c r="F5234" s="20"/>
      <c r="G5234" s="21"/>
    </row>
    <row r="5235" spans="1:7" x14ac:dyDescent="0.25">
      <c r="A5235" s="20"/>
      <c r="B5235" s="20"/>
      <c r="C5235" s="20"/>
      <c r="D5235" s="20"/>
      <c r="E5235" s="20"/>
      <c r="F5235" s="20"/>
      <c r="G5235" s="21"/>
    </row>
    <row r="5236" spans="1:7" x14ac:dyDescent="0.25">
      <c r="A5236" s="20"/>
      <c r="B5236" s="20"/>
      <c r="C5236" s="20"/>
      <c r="D5236" s="20"/>
      <c r="E5236" s="20"/>
      <c r="F5236" s="20"/>
      <c r="G5236" s="21"/>
    </row>
    <row r="5237" spans="1:7" x14ac:dyDescent="0.25">
      <c r="A5237" s="20"/>
      <c r="B5237" s="20"/>
      <c r="C5237" s="20"/>
      <c r="D5237" s="20"/>
      <c r="E5237" s="20"/>
      <c r="F5237" s="20"/>
      <c r="G5237" s="21"/>
    </row>
    <row r="5238" spans="1:7" x14ac:dyDescent="0.25">
      <c r="A5238" s="20"/>
      <c r="B5238" s="20"/>
      <c r="C5238" s="20"/>
      <c r="D5238" s="20"/>
      <c r="E5238" s="20"/>
      <c r="F5238" s="20"/>
      <c r="G5238" s="21"/>
    </row>
    <row r="5239" spans="1:7" x14ac:dyDescent="0.25">
      <c r="A5239" s="20"/>
      <c r="B5239" s="20"/>
      <c r="C5239" s="20"/>
      <c r="D5239" s="20"/>
      <c r="E5239" s="20"/>
      <c r="F5239" s="20"/>
      <c r="G5239" s="21"/>
    </row>
    <row r="5240" spans="1:7" x14ac:dyDescent="0.25">
      <c r="A5240" s="20"/>
      <c r="B5240" s="20"/>
      <c r="C5240" s="20"/>
      <c r="D5240" s="20"/>
      <c r="E5240" s="20"/>
      <c r="F5240" s="20"/>
      <c r="G5240" s="21"/>
    </row>
    <row r="5241" spans="1:7" x14ac:dyDescent="0.25">
      <c r="A5241" s="20"/>
      <c r="B5241" s="20"/>
      <c r="C5241" s="20"/>
      <c r="D5241" s="20"/>
      <c r="E5241" s="20"/>
      <c r="F5241" s="20"/>
      <c r="G5241" s="21"/>
    </row>
    <row r="5242" spans="1:7" x14ac:dyDescent="0.25">
      <c r="A5242" s="20"/>
      <c r="B5242" s="20"/>
      <c r="C5242" s="20"/>
      <c r="D5242" s="20"/>
      <c r="E5242" s="20"/>
      <c r="F5242" s="20"/>
      <c r="G5242" s="21"/>
    </row>
    <row r="5243" spans="1:7" x14ac:dyDescent="0.25">
      <c r="A5243" s="20"/>
      <c r="B5243" s="20"/>
      <c r="C5243" s="20"/>
      <c r="D5243" s="20"/>
      <c r="E5243" s="20"/>
      <c r="F5243" s="20"/>
      <c r="G5243" s="21"/>
    </row>
    <row r="5244" spans="1:7" x14ac:dyDescent="0.25">
      <c r="A5244" s="20"/>
      <c r="B5244" s="20"/>
      <c r="C5244" s="20"/>
      <c r="D5244" s="20"/>
      <c r="E5244" s="20"/>
      <c r="F5244" s="20"/>
      <c r="G5244" s="21"/>
    </row>
    <row r="5245" spans="1:7" x14ac:dyDescent="0.25">
      <c r="A5245" s="20"/>
      <c r="B5245" s="20"/>
      <c r="C5245" s="20"/>
      <c r="D5245" s="20"/>
      <c r="E5245" s="20"/>
      <c r="F5245" s="20"/>
      <c r="G5245" s="21"/>
    </row>
    <row r="5246" spans="1:7" x14ac:dyDescent="0.25">
      <c r="A5246" s="20"/>
      <c r="B5246" s="20"/>
      <c r="C5246" s="20"/>
      <c r="D5246" s="20"/>
      <c r="E5246" s="20"/>
      <c r="F5246" s="20"/>
      <c r="G5246" s="21"/>
    </row>
    <row r="5247" spans="1:7" x14ac:dyDescent="0.25">
      <c r="A5247" s="20"/>
      <c r="B5247" s="20"/>
      <c r="C5247" s="20"/>
      <c r="D5247" s="20"/>
      <c r="E5247" s="20"/>
      <c r="F5247" s="20"/>
      <c r="G5247" s="21"/>
    </row>
    <row r="5248" spans="1:7" x14ac:dyDescent="0.25">
      <c r="A5248" s="20"/>
      <c r="B5248" s="20"/>
      <c r="C5248" s="20"/>
      <c r="D5248" s="20"/>
      <c r="E5248" s="20"/>
      <c r="F5248" s="20"/>
      <c r="G5248" s="21"/>
    </row>
    <row r="5249" spans="1:7" x14ac:dyDescent="0.25">
      <c r="A5249" s="20"/>
      <c r="B5249" s="20"/>
      <c r="C5249" s="20"/>
      <c r="D5249" s="20"/>
      <c r="E5249" s="20"/>
      <c r="F5249" s="20"/>
      <c r="G5249" s="21"/>
    </row>
    <row r="5250" spans="1:7" x14ac:dyDescent="0.25">
      <c r="A5250" s="20"/>
      <c r="B5250" s="20"/>
      <c r="C5250" s="20"/>
      <c r="D5250" s="20"/>
      <c r="E5250" s="20"/>
      <c r="F5250" s="20"/>
      <c r="G5250" s="21"/>
    </row>
    <row r="5251" spans="1:7" x14ac:dyDescent="0.25">
      <c r="A5251" s="20"/>
      <c r="B5251" s="20"/>
      <c r="C5251" s="20"/>
      <c r="D5251" s="20"/>
      <c r="E5251" s="20"/>
      <c r="F5251" s="20"/>
      <c r="G5251" s="21"/>
    </row>
    <row r="5252" spans="1:7" x14ac:dyDescent="0.25">
      <c r="A5252" s="20"/>
      <c r="B5252" s="20"/>
      <c r="C5252" s="20"/>
      <c r="D5252" s="20"/>
      <c r="E5252" s="20"/>
      <c r="F5252" s="20"/>
      <c r="G5252" s="21"/>
    </row>
    <row r="5253" spans="1:7" x14ac:dyDescent="0.25">
      <c r="A5253" s="20"/>
      <c r="B5253" s="20"/>
      <c r="C5253" s="20"/>
      <c r="D5253" s="20"/>
      <c r="E5253" s="20"/>
      <c r="F5253" s="20"/>
      <c r="G5253" s="21"/>
    </row>
    <row r="5254" spans="1:7" x14ac:dyDescent="0.25">
      <c r="A5254" s="20"/>
      <c r="B5254" s="20"/>
      <c r="C5254" s="20"/>
      <c r="D5254" s="20"/>
      <c r="E5254" s="20"/>
      <c r="F5254" s="20"/>
      <c r="G5254" s="21"/>
    </row>
    <row r="5255" spans="1:7" x14ac:dyDescent="0.25">
      <c r="A5255" s="20"/>
      <c r="B5255" s="20"/>
      <c r="C5255" s="20"/>
      <c r="D5255" s="20"/>
      <c r="E5255" s="20"/>
      <c r="F5255" s="20"/>
      <c r="G5255" s="21"/>
    </row>
    <row r="5256" spans="1:7" x14ac:dyDescent="0.25">
      <c r="A5256" s="20"/>
      <c r="B5256" s="20"/>
      <c r="C5256" s="20"/>
      <c r="D5256" s="20"/>
      <c r="E5256" s="20"/>
      <c r="F5256" s="20"/>
      <c r="G5256" s="21"/>
    </row>
    <row r="5257" spans="1:7" x14ac:dyDescent="0.25">
      <c r="A5257" s="20"/>
      <c r="B5257" s="20"/>
      <c r="C5257" s="20"/>
      <c r="D5257" s="20"/>
      <c r="E5257" s="20"/>
      <c r="F5257" s="20"/>
      <c r="G5257" s="21"/>
    </row>
    <row r="5258" spans="1:7" x14ac:dyDescent="0.25">
      <c r="A5258" s="20"/>
      <c r="B5258" s="20"/>
      <c r="C5258" s="20"/>
      <c r="D5258" s="20"/>
      <c r="E5258" s="20"/>
      <c r="F5258" s="20"/>
      <c r="G5258" s="21"/>
    </row>
    <row r="5259" spans="1:7" x14ac:dyDescent="0.25">
      <c r="A5259" s="20"/>
      <c r="B5259" s="20"/>
      <c r="C5259" s="20"/>
      <c r="D5259" s="20"/>
      <c r="E5259" s="20"/>
      <c r="F5259" s="20"/>
      <c r="G5259" s="21"/>
    </row>
    <row r="5260" spans="1:7" x14ac:dyDescent="0.25">
      <c r="A5260" s="20"/>
      <c r="B5260" s="20"/>
      <c r="C5260" s="20"/>
      <c r="D5260" s="20"/>
      <c r="E5260" s="20"/>
      <c r="F5260" s="20"/>
      <c r="G5260" s="21"/>
    </row>
    <row r="5261" spans="1:7" x14ac:dyDescent="0.25">
      <c r="A5261" s="20"/>
      <c r="B5261" s="20"/>
      <c r="C5261" s="20"/>
      <c r="D5261" s="20"/>
      <c r="E5261" s="20"/>
      <c r="F5261" s="20"/>
      <c r="G5261" s="21"/>
    </row>
    <row r="5262" spans="1:7" x14ac:dyDescent="0.25">
      <c r="A5262" s="20"/>
      <c r="B5262" s="20"/>
      <c r="C5262" s="20"/>
      <c r="D5262" s="20"/>
      <c r="E5262" s="20"/>
      <c r="F5262" s="20"/>
      <c r="G5262" s="21"/>
    </row>
    <row r="5263" spans="1:7" x14ac:dyDescent="0.25">
      <c r="A5263" s="20"/>
      <c r="B5263" s="20"/>
      <c r="C5263" s="20"/>
      <c r="D5263" s="20"/>
      <c r="E5263" s="20"/>
      <c r="F5263" s="20"/>
      <c r="G5263" s="21"/>
    </row>
    <row r="5264" spans="1:7" x14ac:dyDescent="0.25">
      <c r="A5264" s="20"/>
      <c r="B5264" s="20"/>
      <c r="C5264" s="20"/>
      <c r="D5264" s="20"/>
      <c r="E5264" s="20"/>
      <c r="F5264" s="20"/>
      <c r="G5264" s="21"/>
    </row>
    <row r="5265" spans="1:7" x14ac:dyDescent="0.25">
      <c r="A5265" s="20"/>
      <c r="B5265" s="20"/>
      <c r="C5265" s="20"/>
      <c r="D5265" s="20"/>
      <c r="E5265" s="20"/>
      <c r="F5265" s="20"/>
      <c r="G5265" s="21"/>
    </row>
    <row r="5266" spans="1:7" x14ac:dyDescent="0.25">
      <c r="A5266" s="20"/>
      <c r="B5266" s="20"/>
      <c r="C5266" s="20"/>
      <c r="D5266" s="20"/>
      <c r="E5266" s="20"/>
      <c r="F5266" s="20"/>
      <c r="G5266" s="21"/>
    </row>
    <row r="5267" spans="1:7" x14ac:dyDescent="0.25">
      <c r="A5267" s="20"/>
      <c r="B5267" s="20"/>
      <c r="C5267" s="20"/>
      <c r="D5267" s="20"/>
      <c r="E5267" s="20"/>
      <c r="F5267" s="20"/>
      <c r="G5267" s="21"/>
    </row>
    <row r="5268" spans="1:7" x14ac:dyDescent="0.25">
      <c r="A5268" s="20"/>
      <c r="B5268" s="20"/>
      <c r="C5268" s="20"/>
      <c r="D5268" s="20"/>
      <c r="E5268" s="20"/>
      <c r="F5268" s="20"/>
      <c r="G5268" s="21"/>
    </row>
    <row r="5269" spans="1:7" x14ac:dyDescent="0.25">
      <c r="A5269" s="20"/>
      <c r="B5269" s="20"/>
      <c r="C5269" s="20"/>
      <c r="D5269" s="20"/>
      <c r="E5269" s="20"/>
      <c r="F5269" s="20"/>
      <c r="G5269" s="21"/>
    </row>
    <row r="5270" spans="1:7" x14ac:dyDescent="0.25">
      <c r="A5270" s="20"/>
      <c r="B5270" s="20"/>
      <c r="C5270" s="20"/>
      <c r="D5270" s="20"/>
      <c r="E5270" s="20"/>
      <c r="F5270" s="20"/>
      <c r="G5270" s="21"/>
    </row>
    <row r="5271" spans="1:7" x14ac:dyDescent="0.25">
      <c r="A5271" s="20"/>
      <c r="B5271" s="20"/>
      <c r="C5271" s="20"/>
      <c r="D5271" s="20"/>
      <c r="E5271" s="20"/>
      <c r="F5271" s="20"/>
      <c r="G5271" s="21"/>
    </row>
    <row r="5272" spans="1:7" x14ac:dyDescent="0.25">
      <c r="A5272" s="20"/>
      <c r="B5272" s="20"/>
      <c r="C5272" s="20"/>
      <c r="D5272" s="20"/>
      <c r="E5272" s="20"/>
      <c r="F5272" s="20"/>
      <c r="G5272" s="21"/>
    </row>
    <row r="5273" spans="1:7" x14ac:dyDescent="0.25">
      <c r="A5273" s="20"/>
      <c r="B5273" s="20"/>
      <c r="C5273" s="20"/>
      <c r="D5273" s="20"/>
      <c r="E5273" s="20"/>
      <c r="F5273" s="20"/>
      <c r="G5273" s="21"/>
    </row>
    <row r="5274" spans="1:7" x14ac:dyDescent="0.25">
      <c r="A5274" s="20"/>
      <c r="B5274" s="20"/>
      <c r="C5274" s="20"/>
      <c r="D5274" s="20"/>
      <c r="E5274" s="20"/>
      <c r="F5274" s="20"/>
      <c r="G5274" s="21"/>
    </row>
    <row r="5275" spans="1:7" x14ac:dyDescent="0.25">
      <c r="A5275" s="20"/>
      <c r="B5275" s="20"/>
      <c r="C5275" s="20"/>
      <c r="D5275" s="20"/>
      <c r="E5275" s="20"/>
      <c r="F5275" s="20"/>
      <c r="G5275" s="21"/>
    </row>
    <row r="5276" spans="1:7" x14ac:dyDescent="0.25">
      <c r="A5276" s="20"/>
      <c r="B5276" s="20"/>
      <c r="C5276" s="20"/>
      <c r="D5276" s="20"/>
      <c r="E5276" s="20"/>
      <c r="F5276" s="20"/>
      <c r="G5276" s="21"/>
    </row>
    <row r="5277" spans="1:7" x14ac:dyDescent="0.25">
      <c r="A5277" s="20"/>
      <c r="B5277" s="20"/>
      <c r="C5277" s="20"/>
      <c r="D5277" s="20"/>
      <c r="E5277" s="20"/>
      <c r="F5277" s="20"/>
      <c r="G5277" s="21"/>
    </row>
    <row r="5278" spans="1:7" x14ac:dyDescent="0.25">
      <c r="A5278" s="20"/>
      <c r="B5278" s="20"/>
      <c r="C5278" s="20"/>
      <c r="D5278" s="20"/>
      <c r="E5278" s="20"/>
      <c r="F5278" s="20"/>
      <c r="G5278" s="21"/>
    </row>
    <row r="5279" spans="1:7" x14ac:dyDescent="0.25">
      <c r="A5279" s="20"/>
      <c r="B5279" s="20"/>
      <c r="C5279" s="20"/>
      <c r="D5279" s="20"/>
      <c r="E5279" s="20"/>
      <c r="F5279" s="20"/>
      <c r="G5279" s="21"/>
    </row>
    <row r="5280" spans="1:7" x14ac:dyDescent="0.25">
      <c r="A5280" s="20"/>
      <c r="B5280" s="20"/>
      <c r="C5280" s="20"/>
      <c r="D5280" s="20"/>
      <c r="E5280" s="20"/>
      <c r="F5280" s="20"/>
      <c r="G5280" s="21"/>
    </row>
    <row r="5281" spans="1:7" x14ac:dyDescent="0.25">
      <c r="A5281" s="20"/>
      <c r="B5281" s="20"/>
      <c r="C5281" s="20"/>
      <c r="D5281" s="20"/>
      <c r="E5281" s="20"/>
      <c r="F5281" s="20"/>
      <c r="G5281" s="21"/>
    </row>
    <row r="5282" spans="1:7" x14ac:dyDescent="0.25">
      <c r="A5282" s="20"/>
      <c r="B5282" s="20"/>
      <c r="C5282" s="20"/>
      <c r="D5282" s="20"/>
      <c r="E5282" s="20"/>
      <c r="F5282" s="20"/>
      <c r="G5282" s="21"/>
    </row>
    <row r="5283" spans="1:7" x14ac:dyDescent="0.25">
      <c r="A5283" s="20"/>
      <c r="B5283" s="20"/>
      <c r="C5283" s="20"/>
      <c r="D5283" s="20"/>
      <c r="E5283" s="20"/>
      <c r="F5283" s="20"/>
      <c r="G5283" s="21"/>
    </row>
    <row r="5284" spans="1:7" x14ac:dyDescent="0.25">
      <c r="A5284" s="20"/>
      <c r="B5284" s="20"/>
      <c r="C5284" s="20"/>
      <c r="D5284" s="20"/>
      <c r="E5284" s="20"/>
      <c r="F5284" s="20"/>
      <c r="G5284" s="21"/>
    </row>
    <row r="5285" spans="1:7" x14ac:dyDescent="0.25">
      <c r="A5285" s="20"/>
      <c r="B5285" s="20"/>
      <c r="C5285" s="20"/>
      <c r="D5285" s="20"/>
      <c r="E5285" s="20"/>
      <c r="F5285" s="20"/>
      <c r="G5285" s="21"/>
    </row>
    <row r="5286" spans="1:7" x14ac:dyDescent="0.25">
      <c r="A5286" s="20"/>
      <c r="B5286" s="20"/>
      <c r="C5286" s="20"/>
      <c r="D5286" s="20"/>
      <c r="E5286" s="20"/>
      <c r="F5286" s="20"/>
      <c r="G5286" s="21"/>
    </row>
    <row r="5287" spans="1:7" x14ac:dyDescent="0.25">
      <c r="A5287" s="20"/>
      <c r="B5287" s="20"/>
      <c r="C5287" s="20"/>
      <c r="D5287" s="20"/>
      <c r="E5287" s="20"/>
      <c r="F5287" s="20"/>
      <c r="G5287" s="21"/>
    </row>
    <row r="5288" spans="1:7" x14ac:dyDescent="0.25">
      <c r="A5288" s="20"/>
      <c r="B5288" s="20"/>
      <c r="C5288" s="20"/>
      <c r="D5288" s="20"/>
      <c r="E5288" s="20"/>
      <c r="F5288" s="20"/>
      <c r="G5288" s="21"/>
    </row>
    <row r="5289" spans="1:7" x14ac:dyDescent="0.25">
      <c r="A5289" s="20"/>
      <c r="B5289" s="20"/>
      <c r="C5289" s="20"/>
      <c r="D5289" s="20"/>
      <c r="E5289" s="20"/>
      <c r="F5289" s="20"/>
      <c r="G5289" s="21"/>
    </row>
    <row r="5290" spans="1:7" x14ac:dyDescent="0.25">
      <c r="A5290" s="20"/>
      <c r="B5290" s="20"/>
      <c r="C5290" s="20"/>
      <c r="D5290" s="20"/>
      <c r="E5290" s="20"/>
      <c r="F5290" s="20"/>
      <c r="G5290" s="21"/>
    </row>
    <row r="5291" spans="1:7" x14ac:dyDescent="0.25">
      <c r="A5291" s="20"/>
      <c r="B5291" s="20"/>
      <c r="C5291" s="20"/>
      <c r="D5291" s="20"/>
      <c r="E5291" s="20"/>
      <c r="F5291" s="20"/>
      <c r="G5291" s="21"/>
    </row>
    <row r="5292" spans="1:7" x14ac:dyDescent="0.25">
      <c r="A5292" s="20"/>
      <c r="B5292" s="20"/>
      <c r="C5292" s="20"/>
      <c r="D5292" s="20"/>
      <c r="E5292" s="20"/>
      <c r="F5292" s="20"/>
      <c r="G5292" s="21"/>
    </row>
    <row r="5293" spans="1:7" x14ac:dyDescent="0.25">
      <c r="A5293" s="20"/>
      <c r="B5293" s="20"/>
      <c r="C5293" s="20"/>
      <c r="D5293" s="20"/>
      <c r="E5293" s="20"/>
      <c r="F5293" s="20"/>
      <c r="G5293" s="21"/>
    </row>
    <row r="5294" spans="1:7" x14ac:dyDescent="0.25">
      <c r="A5294" s="20"/>
      <c r="B5294" s="20"/>
      <c r="C5294" s="20"/>
      <c r="D5294" s="20"/>
      <c r="E5294" s="20"/>
      <c r="F5294" s="20"/>
      <c r="G5294" s="21"/>
    </row>
    <row r="5295" spans="1:7" x14ac:dyDescent="0.25">
      <c r="A5295" s="20"/>
      <c r="B5295" s="20"/>
      <c r="C5295" s="20"/>
      <c r="D5295" s="20"/>
      <c r="E5295" s="20"/>
      <c r="F5295" s="20"/>
      <c r="G5295" s="21"/>
    </row>
    <row r="5296" spans="1:7" x14ac:dyDescent="0.25">
      <c r="A5296" s="20"/>
      <c r="B5296" s="20"/>
      <c r="C5296" s="20"/>
      <c r="D5296" s="20"/>
      <c r="E5296" s="20"/>
      <c r="F5296" s="20"/>
      <c r="G5296" s="21"/>
    </row>
    <row r="5297" spans="1:7" x14ac:dyDescent="0.25">
      <c r="A5297" s="20"/>
      <c r="B5297" s="20"/>
      <c r="C5297" s="20"/>
      <c r="D5297" s="20"/>
      <c r="E5297" s="20"/>
      <c r="F5297" s="20"/>
      <c r="G5297" s="21"/>
    </row>
    <row r="5298" spans="1:7" x14ac:dyDescent="0.25">
      <c r="A5298" s="20"/>
      <c r="B5298" s="20"/>
      <c r="C5298" s="20"/>
      <c r="D5298" s="20"/>
      <c r="E5298" s="20"/>
      <c r="F5298" s="20"/>
      <c r="G5298" s="21"/>
    </row>
    <row r="5299" spans="1:7" x14ac:dyDescent="0.25">
      <c r="A5299" s="20"/>
      <c r="B5299" s="20"/>
      <c r="C5299" s="20"/>
      <c r="D5299" s="20"/>
      <c r="E5299" s="20"/>
      <c r="F5299" s="20"/>
      <c r="G5299" s="21"/>
    </row>
    <row r="5300" spans="1:7" x14ac:dyDescent="0.25">
      <c r="A5300" s="20"/>
      <c r="B5300" s="20"/>
      <c r="C5300" s="20"/>
      <c r="D5300" s="20"/>
      <c r="E5300" s="20"/>
      <c r="F5300" s="20"/>
      <c r="G5300" s="21"/>
    </row>
    <row r="5301" spans="1:7" x14ac:dyDescent="0.25">
      <c r="A5301" s="20"/>
      <c r="B5301" s="20"/>
      <c r="C5301" s="20"/>
      <c r="D5301" s="20"/>
      <c r="E5301" s="20"/>
      <c r="F5301" s="20"/>
      <c r="G5301" s="21"/>
    </row>
    <row r="5302" spans="1:7" x14ac:dyDescent="0.25">
      <c r="A5302" s="20"/>
      <c r="B5302" s="20"/>
      <c r="C5302" s="20"/>
      <c r="D5302" s="20"/>
      <c r="E5302" s="20"/>
      <c r="F5302" s="20"/>
      <c r="G5302" s="21"/>
    </row>
    <row r="5303" spans="1:7" x14ac:dyDescent="0.25">
      <c r="A5303" s="20"/>
      <c r="B5303" s="20"/>
      <c r="C5303" s="20"/>
      <c r="D5303" s="20"/>
      <c r="E5303" s="20"/>
      <c r="F5303" s="20"/>
      <c r="G5303" s="21"/>
    </row>
    <row r="5304" spans="1:7" x14ac:dyDescent="0.25">
      <c r="A5304" s="20"/>
      <c r="B5304" s="20"/>
      <c r="C5304" s="20"/>
      <c r="D5304" s="20"/>
      <c r="E5304" s="20"/>
      <c r="F5304" s="20"/>
      <c r="G5304" s="21"/>
    </row>
    <row r="5305" spans="1:7" x14ac:dyDescent="0.25">
      <c r="A5305" s="20"/>
      <c r="B5305" s="20"/>
      <c r="C5305" s="20"/>
      <c r="D5305" s="20"/>
      <c r="E5305" s="20"/>
      <c r="F5305" s="20"/>
      <c r="G5305" s="21"/>
    </row>
    <row r="5306" spans="1:7" x14ac:dyDescent="0.25">
      <c r="A5306" s="20"/>
      <c r="B5306" s="20"/>
      <c r="C5306" s="20"/>
      <c r="D5306" s="20"/>
      <c r="E5306" s="20"/>
      <c r="F5306" s="20"/>
      <c r="G5306" s="21"/>
    </row>
    <row r="5307" spans="1:7" x14ac:dyDescent="0.25">
      <c r="A5307" s="20"/>
      <c r="B5307" s="20"/>
      <c r="C5307" s="20"/>
      <c r="D5307" s="20"/>
      <c r="E5307" s="20"/>
      <c r="F5307" s="20"/>
      <c r="G5307" s="21"/>
    </row>
    <row r="5308" spans="1:7" x14ac:dyDescent="0.25">
      <c r="A5308" s="20"/>
      <c r="B5308" s="20"/>
      <c r="C5308" s="20"/>
      <c r="D5308" s="20"/>
      <c r="E5308" s="20"/>
      <c r="F5308" s="20"/>
      <c r="G5308" s="21"/>
    </row>
    <row r="5309" spans="1:7" x14ac:dyDescent="0.25">
      <c r="A5309" s="20"/>
      <c r="B5309" s="20"/>
      <c r="C5309" s="20"/>
      <c r="D5309" s="20"/>
      <c r="E5309" s="20"/>
      <c r="F5309" s="20"/>
      <c r="G5309" s="21"/>
    </row>
    <row r="5310" spans="1:7" x14ac:dyDescent="0.25">
      <c r="A5310" s="20"/>
      <c r="B5310" s="20"/>
      <c r="C5310" s="20"/>
      <c r="D5310" s="20"/>
      <c r="E5310" s="20"/>
      <c r="F5310" s="20"/>
      <c r="G5310" s="21"/>
    </row>
    <row r="5311" spans="1:7" x14ac:dyDescent="0.25">
      <c r="A5311" s="20"/>
      <c r="B5311" s="20"/>
      <c r="C5311" s="20"/>
      <c r="D5311" s="20"/>
      <c r="E5311" s="20"/>
      <c r="F5311" s="20"/>
      <c r="G5311" s="21"/>
    </row>
    <row r="5312" spans="1:7" x14ac:dyDescent="0.25">
      <c r="A5312" s="20"/>
      <c r="B5312" s="20"/>
      <c r="C5312" s="20"/>
      <c r="D5312" s="20"/>
      <c r="E5312" s="20"/>
      <c r="F5312" s="20"/>
      <c r="G5312" s="21"/>
    </row>
    <row r="5313" spans="1:7" x14ac:dyDescent="0.25">
      <c r="A5313" s="20"/>
      <c r="B5313" s="20"/>
      <c r="C5313" s="20"/>
      <c r="D5313" s="20"/>
      <c r="E5313" s="20"/>
      <c r="F5313" s="20"/>
      <c r="G5313" s="21"/>
    </row>
    <row r="5314" spans="1:7" x14ac:dyDescent="0.25">
      <c r="A5314" s="20"/>
      <c r="B5314" s="20"/>
      <c r="C5314" s="20"/>
      <c r="D5314" s="20"/>
      <c r="E5314" s="20"/>
      <c r="F5314" s="20"/>
      <c r="G5314" s="21"/>
    </row>
    <row r="5315" spans="1:7" x14ac:dyDescent="0.25">
      <c r="A5315" s="20"/>
      <c r="B5315" s="20"/>
      <c r="C5315" s="20"/>
      <c r="D5315" s="20"/>
      <c r="E5315" s="20"/>
      <c r="F5315" s="20"/>
      <c r="G5315" s="21"/>
    </row>
    <row r="5316" spans="1:7" x14ac:dyDescent="0.25">
      <c r="A5316" s="20"/>
      <c r="B5316" s="20"/>
      <c r="C5316" s="20"/>
      <c r="D5316" s="20"/>
      <c r="E5316" s="20"/>
      <c r="F5316" s="20"/>
      <c r="G5316" s="21"/>
    </row>
    <row r="5317" spans="1:7" x14ac:dyDescent="0.25">
      <c r="A5317" s="20"/>
      <c r="B5317" s="20"/>
      <c r="C5317" s="20"/>
      <c r="D5317" s="20"/>
      <c r="E5317" s="20"/>
      <c r="F5317" s="20"/>
      <c r="G5317" s="21"/>
    </row>
    <row r="5318" spans="1:7" x14ac:dyDescent="0.25">
      <c r="A5318" s="20"/>
      <c r="B5318" s="20"/>
      <c r="C5318" s="20"/>
      <c r="D5318" s="20"/>
      <c r="E5318" s="20"/>
      <c r="F5318" s="20"/>
      <c r="G5318" s="21"/>
    </row>
    <row r="5319" spans="1:7" x14ac:dyDescent="0.25">
      <c r="A5319" s="20"/>
      <c r="B5319" s="20"/>
      <c r="C5319" s="20"/>
      <c r="D5319" s="20"/>
      <c r="E5319" s="20"/>
      <c r="F5319" s="20"/>
      <c r="G5319" s="21"/>
    </row>
    <row r="5320" spans="1:7" x14ac:dyDescent="0.25">
      <c r="A5320" s="20"/>
      <c r="B5320" s="20"/>
      <c r="C5320" s="20"/>
      <c r="D5320" s="20"/>
      <c r="E5320" s="20"/>
      <c r="F5320" s="20"/>
      <c r="G5320" s="21"/>
    </row>
    <row r="5321" spans="1:7" x14ac:dyDescent="0.25">
      <c r="A5321" s="20"/>
      <c r="B5321" s="20"/>
      <c r="C5321" s="20"/>
      <c r="D5321" s="20"/>
      <c r="E5321" s="20"/>
      <c r="F5321" s="20"/>
      <c r="G5321" s="21"/>
    </row>
    <row r="5322" spans="1:7" x14ac:dyDescent="0.25">
      <c r="A5322" s="20"/>
      <c r="B5322" s="20"/>
      <c r="C5322" s="20"/>
      <c r="D5322" s="20"/>
      <c r="E5322" s="20"/>
      <c r="F5322" s="20"/>
      <c r="G5322" s="21"/>
    </row>
    <row r="5323" spans="1:7" x14ac:dyDescent="0.25">
      <c r="A5323" s="20"/>
      <c r="B5323" s="20"/>
      <c r="C5323" s="20"/>
      <c r="D5323" s="20"/>
      <c r="E5323" s="20"/>
      <c r="F5323" s="20"/>
      <c r="G5323" s="21"/>
    </row>
    <row r="5324" spans="1:7" x14ac:dyDescent="0.25">
      <c r="A5324" s="20"/>
      <c r="B5324" s="20"/>
      <c r="C5324" s="20"/>
      <c r="D5324" s="20"/>
      <c r="E5324" s="20"/>
      <c r="F5324" s="20"/>
      <c r="G5324" s="21"/>
    </row>
    <row r="5325" spans="1:7" x14ac:dyDescent="0.25">
      <c r="A5325" s="20"/>
      <c r="B5325" s="20"/>
      <c r="C5325" s="20"/>
      <c r="D5325" s="20"/>
      <c r="E5325" s="20"/>
      <c r="F5325" s="20"/>
      <c r="G5325" s="21"/>
    </row>
    <row r="5326" spans="1:7" x14ac:dyDescent="0.25">
      <c r="A5326" s="20"/>
      <c r="B5326" s="20"/>
      <c r="C5326" s="20"/>
      <c r="D5326" s="20"/>
      <c r="E5326" s="20"/>
      <c r="F5326" s="20"/>
      <c r="G5326" s="21"/>
    </row>
    <row r="5327" spans="1:7" x14ac:dyDescent="0.25">
      <c r="A5327" s="20"/>
      <c r="B5327" s="20"/>
      <c r="C5327" s="20"/>
      <c r="D5327" s="20"/>
      <c r="E5327" s="20"/>
      <c r="F5327" s="20"/>
      <c r="G5327" s="21"/>
    </row>
    <row r="5328" spans="1:7" x14ac:dyDescent="0.25">
      <c r="A5328" s="20"/>
      <c r="B5328" s="20"/>
      <c r="C5328" s="20"/>
      <c r="D5328" s="20"/>
      <c r="E5328" s="20"/>
      <c r="F5328" s="20"/>
      <c r="G5328" s="21"/>
    </row>
    <row r="5329" spans="1:7" x14ac:dyDescent="0.25">
      <c r="A5329" s="20"/>
      <c r="B5329" s="20"/>
      <c r="C5329" s="20"/>
      <c r="D5329" s="20"/>
      <c r="E5329" s="20"/>
      <c r="F5329" s="20"/>
      <c r="G5329" s="21"/>
    </row>
    <row r="5330" spans="1:7" x14ac:dyDescent="0.25">
      <c r="A5330" s="20"/>
      <c r="B5330" s="20"/>
      <c r="C5330" s="20"/>
      <c r="D5330" s="20"/>
      <c r="E5330" s="20"/>
      <c r="F5330" s="20"/>
      <c r="G5330" s="21"/>
    </row>
    <row r="5331" spans="1:7" x14ac:dyDescent="0.25">
      <c r="A5331" s="20"/>
      <c r="B5331" s="20"/>
      <c r="C5331" s="20"/>
      <c r="D5331" s="20"/>
      <c r="E5331" s="20"/>
      <c r="F5331" s="20"/>
      <c r="G5331" s="21"/>
    </row>
    <row r="5332" spans="1:7" x14ac:dyDescent="0.25">
      <c r="A5332" s="20"/>
      <c r="B5332" s="20"/>
      <c r="C5332" s="20"/>
      <c r="D5332" s="20"/>
      <c r="E5332" s="20"/>
      <c r="F5332" s="20"/>
      <c r="G5332" s="21"/>
    </row>
    <row r="5333" spans="1:7" x14ac:dyDescent="0.25">
      <c r="A5333" s="20"/>
      <c r="B5333" s="20"/>
      <c r="C5333" s="20"/>
      <c r="D5333" s="20"/>
      <c r="E5333" s="20"/>
      <c r="F5333" s="20"/>
      <c r="G5333" s="21"/>
    </row>
    <row r="5334" spans="1:7" x14ac:dyDescent="0.25">
      <c r="A5334" s="20"/>
      <c r="B5334" s="20"/>
      <c r="C5334" s="20"/>
      <c r="D5334" s="20"/>
      <c r="E5334" s="20"/>
      <c r="F5334" s="20"/>
      <c r="G5334" s="21"/>
    </row>
    <row r="5335" spans="1:7" x14ac:dyDescent="0.25">
      <c r="A5335" s="20"/>
      <c r="B5335" s="20"/>
      <c r="C5335" s="20"/>
      <c r="D5335" s="20"/>
      <c r="E5335" s="20"/>
      <c r="F5335" s="20"/>
      <c r="G5335" s="21"/>
    </row>
    <row r="5336" spans="1:7" x14ac:dyDescent="0.25">
      <c r="A5336" s="20"/>
      <c r="B5336" s="20"/>
      <c r="C5336" s="20"/>
      <c r="D5336" s="20"/>
      <c r="E5336" s="20"/>
      <c r="F5336" s="20"/>
      <c r="G5336" s="21"/>
    </row>
    <row r="5337" spans="1:7" x14ac:dyDescent="0.25">
      <c r="A5337" s="20"/>
      <c r="B5337" s="20"/>
      <c r="C5337" s="20"/>
      <c r="D5337" s="20"/>
      <c r="E5337" s="20"/>
      <c r="F5337" s="20"/>
      <c r="G5337" s="21"/>
    </row>
    <row r="5338" spans="1:7" x14ac:dyDescent="0.25">
      <c r="A5338" s="20"/>
      <c r="B5338" s="20"/>
      <c r="C5338" s="20"/>
      <c r="D5338" s="20"/>
      <c r="E5338" s="20"/>
      <c r="F5338" s="20"/>
      <c r="G5338" s="21"/>
    </row>
    <row r="5339" spans="1:7" x14ac:dyDescent="0.25">
      <c r="A5339" s="20"/>
      <c r="B5339" s="20"/>
      <c r="C5339" s="20"/>
      <c r="D5339" s="20"/>
      <c r="E5339" s="20"/>
      <c r="F5339" s="20"/>
      <c r="G5339" s="21"/>
    </row>
    <row r="5340" spans="1:7" x14ac:dyDescent="0.25">
      <c r="A5340" s="20"/>
      <c r="B5340" s="20"/>
      <c r="C5340" s="20"/>
      <c r="D5340" s="20"/>
      <c r="E5340" s="20"/>
      <c r="F5340" s="20"/>
      <c r="G5340" s="21"/>
    </row>
    <row r="5341" spans="1:7" x14ac:dyDescent="0.25">
      <c r="A5341" s="20"/>
      <c r="B5341" s="20"/>
      <c r="C5341" s="20"/>
      <c r="D5341" s="20"/>
      <c r="E5341" s="20"/>
      <c r="F5341" s="20"/>
      <c r="G5341" s="21"/>
    </row>
    <row r="5342" spans="1:7" x14ac:dyDescent="0.25">
      <c r="A5342" s="20"/>
      <c r="B5342" s="20"/>
      <c r="C5342" s="20"/>
      <c r="D5342" s="20"/>
      <c r="E5342" s="20"/>
      <c r="F5342" s="20"/>
      <c r="G5342" s="21"/>
    </row>
    <row r="5343" spans="1:7" x14ac:dyDescent="0.25">
      <c r="A5343" s="20"/>
      <c r="B5343" s="20"/>
      <c r="C5343" s="20"/>
      <c r="D5343" s="20"/>
      <c r="E5343" s="20"/>
      <c r="F5343" s="20"/>
      <c r="G5343" s="21"/>
    </row>
    <row r="5344" spans="1:7" x14ac:dyDescent="0.25">
      <c r="A5344" s="20"/>
      <c r="B5344" s="20"/>
      <c r="C5344" s="20"/>
      <c r="D5344" s="20"/>
      <c r="E5344" s="20"/>
      <c r="F5344" s="20"/>
      <c r="G5344" s="21"/>
    </row>
    <row r="5345" spans="1:7" x14ac:dyDescent="0.25">
      <c r="A5345" s="20"/>
      <c r="B5345" s="20"/>
      <c r="C5345" s="20"/>
      <c r="D5345" s="20"/>
      <c r="E5345" s="20"/>
      <c r="F5345" s="20"/>
      <c r="G5345" s="21"/>
    </row>
    <row r="5346" spans="1:7" x14ac:dyDescent="0.25">
      <c r="A5346" s="20"/>
      <c r="B5346" s="20"/>
      <c r="C5346" s="20"/>
      <c r="D5346" s="20"/>
      <c r="E5346" s="20"/>
      <c r="F5346" s="20"/>
      <c r="G5346" s="21"/>
    </row>
    <row r="5347" spans="1:7" x14ac:dyDescent="0.25">
      <c r="A5347" s="20"/>
      <c r="B5347" s="20"/>
      <c r="C5347" s="20"/>
      <c r="D5347" s="20"/>
      <c r="E5347" s="20"/>
      <c r="F5347" s="20"/>
      <c r="G5347" s="21"/>
    </row>
    <row r="5348" spans="1:7" x14ac:dyDescent="0.25">
      <c r="A5348" s="20"/>
      <c r="B5348" s="20"/>
      <c r="C5348" s="20"/>
      <c r="D5348" s="20"/>
      <c r="E5348" s="20"/>
      <c r="F5348" s="20"/>
      <c r="G5348" s="21"/>
    </row>
    <row r="5349" spans="1:7" x14ac:dyDescent="0.25">
      <c r="A5349" s="20"/>
      <c r="B5349" s="20"/>
      <c r="C5349" s="20"/>
      <c r="D5349" s="20"/>
      <c r="E5349" s="20"/>
      <c r="F5349" s="20"/>
      <c r="G5349" s="21"/>
    </row>
    <row r="5350" spans="1:7" x14ac:dyDescent="0.25">
      <c r="A5350" s="20"/>
      <c r="B5350" s="20"/>
      <c r="C5350" s="20"/>
      <c r="D5350" s="20"/>
      <c r="E5350" s="20"/>
      <c r="F5350" s="20"/>
      <c r="G5350" s="21"/>
    </row>
    <row r="5351" spans="1:7" x14ac:dyDescent="0.25">
      <c r="A5351" s="20"/>
      <c r="B5351" s="20"/>
      <c r="C5351" s="20"/>
      <c r="D5351" s="20"/>
      <c r="E5351" s="20"/>
      <c r="F5351" s="20"/>
      <c r="G5351" s="21"/>
    </row>
    <row r="5352" spans="1:7" x14ac:dyDescent="0.25">
      <c r="A5352" s="20"/>
      <c r="B5352" s="20"/>
      <c r="C5352" s="20"/>
      <c r="D5352" s="20"/>
      <c r="E5352" s="20"/>
      <c r="F5352" s="20"/>
      <c r="G5352" s="21"/>
    </row>
    <row r="5353" spans="1:7" x14ac:dyDescent="0.25">
      <c r="A5353" s="20"/>
      <c r="B5353" s="20"/>
      <c r="C5353" s="20"/>
      <c r="D5353" s="20"/>
      <c r="E5353" s="20"/>
      <c r="F5353" s="20"/>
      <c r="G5353" s="21"/>
    </row>
    <row r="5354" spans="1:7" x14ac:dyDescent="0.25">
      <c r="A5354" s="20"/>
      <c r="B5354" s="20"/>
      <c r="C5354" s="20"/>
      <c r="D5354" s="20"/>
      <c r="E5354" s="20"/>
      <c r="F5354" s="20"/>
      <c r="G5354" s="21"/>
    </row>
    <row r="5355" spans="1:7" x14ac:dyDescent="0.25">
      <c r="A5355" s="20"/>
      <c r="B5355" s="20"/>
      <c r="C5355" s="20"/>
      <c r="D5355" s="20"/>
      <c r="E5355" s="20"/>
      <c r="F5355" s="20"/>
      <c r="G5355" s="21"/>
    </row>
    <row r="5356" spans="1:7" x14ac:dyDescent="0.25">
      <c r="A5356" s="20"/>
      <c r="B5356" s="20"/>
      <c r="C5356" s="20"/>
      <c r="D5356" s="20"/>
      <c r="E5356" s="20"/>
      <c r="F5356" s="20"/>
      <c r="G5356" s="21"/>
    </row>
    <row r="5357" spans="1:7" x14ac:dyDescent="0.25">
      <c r="A5357" s="20"/>
      <c r="B5357" s="20"/>
      <c r="C5357" s="20"/>
      <c r="D5357" s="20"/>
      <c r="E5357" s="20"/>
      <c r="F5357" s="20"/>
      <c r="G5357" s="21"/>
    </row>
    <row r="5358" spans="1:7" x14ac:dyDescent="0.25">
      <c r="A5358" s="20"/>
      <c r="B5358" s="20"/>
      <c r="C5358" s="20"/>
      <c r="D5358" s="20"/>
      <c r="E5358" s="20"/>
      <c r="F5358" s="20"/>
      <c r="G5358" s="21"/>
    </row>
    <row r="5359" spans="1:7" x14ac:dyDescent="0.25">
      <c r="A5359" s="20"/>
      <c r="B5359" s="20"/>
      <c r="C5359" s="20"/>
      <c r="D5359" s="20"/>
      <c r="E5359" s="20"/>
      <c r="F5359" s="20"/>
      <c r="G5359" s="21"/>
    </row>
    <row r="5360" spans="1:7" x14ac:dyDescent="0.25">
      <c r="A5360" s="20"/>
      <c r="B5360" s="20"/>
      <c r="C5360" s="20"/>
      <c r="D5360" s="20"/>
      <c r="E5360" s="20"/>
      <c r="F5360" s="20"/>
      <c r="G5360" s="21"/>
    </row>
    <row r="5361" spans="1:7" x14ac:dyDescent="0.25">
      <c r="A5361" s="20"/>
      <c r="B5361" s="20"/>
      <c r="C5361" s="20"/>
      <c r="D5361" s="20"/>
      <c r="E5361" s="20"/>
      <c r="F5361" s="20"/>
      <c r="G5361" s="21"/>
    </row>
    <row r="5362" spans="1:7" x14ac:dyDescent="0.25">
      <c r="A5362" s="20"/>
      <c r="B5362" s="20"/>
      <c r="C5362" s="20"/>
      <c r="D5362" s="20"/>
      <c r="E5362" s="20"/>
      <c r="F5362" s="20"/>
      <c r="G5362" s="21"/>
    </row>
    <row r="5363" spans="1:7" x14ac:dyDescent="0.25">
      <c r="A5363" s="20"/>
      <c r="B5363" s="20"/>
      <c r="C5363" s="20"/>
      <c r="D5363" s="20"/>
      <c r="E5363" s="20"/>
      <c r="F5363" s="20"/>
      <c r="G5363" s="21"/>
    </row>
    <row r="5364" spans="1:7" x14ac:dyDescent="0.25">
      <c r="A5364" s="20"/>
      <c r="B5364" s="20"/>
      <c r="C5364" s="20"/>
      <c r="D5364" s="20"/>
      <c r="E5364" s="20"/>
      <c r="F5364" s="20"/>
      <c r="G5364" s="21"/>
    </row>
    <row r="5365" spans="1:7" x14ac:dyDescent="0.25">
      <c r="A5365" s="20"/>
      <c r="B5365" s="20"/>
      <c r="C5365" s="20"/>
      <c r="D5365" s="20"/>
      <c r="E5365" s="20"/>
      <c r="F5365" s="20"/>
      <c r="G5365" s="21"/>
    </row>
    <row r="5366" spans="1:7" x14ac:dyDescent="0.25">
      <c r="A5366" s="20"/>
      <c r="B5366" s="20"/>
      <c r="C5366" s="20"/>
      <c r="D5366" s="20"/>
      <c r="E5366" s="20"/>
      <c r="F5366" s="20"/>
      <c r="G5366" s="21"/>
    </row>
    <row r="5367" spans="1:7" x14ac:dyDescent="0.25">
      <c r="A5367" s="20"/>
      <c r="B5367" s="20"/>
      <c r="C5367" s="20"/>
      <c r="D5367" s="20"/>
      <c r="E5367" s="20"/>
      <c r="F5367" s="20"/>
      <c r="G5367" s="21"/>
    </row>
    <row r="5368" spans="1:7" x14ac:dyDescent="0.25">
      <c r="A5368" s="20"/>
      <c r="B5368" s="20"/>
      <c r="C5368" s="20"/>
      <c r="D5368" s="20"/>
      <c r="E5368" s="20"/>
      <c r="F5368" s="20"/>
      <c r="G5368" s="21"/>
    </row>
    <row r="5369" spans="1:7" x14ac:dyDescent="0.25">
      <c r="A5369" s="20"/>
      <c r="B5369" s="20"/>
      <c r="C5369" s="20"/>
      <c r="D5369" s="20"/>
      <c r="E5369" s="20"/>
      <c r="F5369" s="20"/>
      <c r="G5369" s="21"/>
    </row>
    <row r="5370" spans="1:7" x14ac:dyDescent="0.25">
      <c r="A5370" s="20"/>
      <c r="B5370" s="20"/>
      <c r="C5370" s="20"/>
      <c r="D5370" s="20"/>
      <c r="E5370" s="20"/>
      <c r="F5370" s="20"/>
      <c r="G5370" s="21"/>
    </row>
    <row r="5371" spans="1:7" x14ac:dyDescent="0.25">
      <c r="A5371" s="20"/>
      <c r="B5371" s="20"/>
      <c r="C5371" s="20"/>
      <c r="D5371" s="20"/>
      <c r="E5371" s="20"/>
      <c r="F5371" s="20"/>
      <c r="G5371" s="21"/>
    </row>
    <row r="5372" spans="1:7" x14ac:dyDescent="0.25">
      <c r="A5372" s="20"/>
      <c r="B5372" s="20"/>
      <c r="C5372" s="20"/>
      <c r="D5372" s="20"/>
      <c r="E5372" s="20"/>
      <c r="F5372" s="20"/>
      <c r="G5372" s="21"/>
    </row>
    <row r="5373" spans="1:7" x14ac:dyDescent="0.25">
      <c r="A5373" s="20"/>
      <c r="B5373" s="20"/>
      <c r="C5373" s="20"/>
      <c r="D5373" s="20"/>
      <c r="E5373" s="20"/>
      <c r="F5373" s="20"/>
      <c r="G5373" s="21"/>
    </row>
    <row r="5374" spans="1:7" x14ac:dyDescent="0.25">
      <c r="A5374" s="20"/>
      <c r="B5374" s="20"/>
      <c r="C5374" s="20"/>
      <c r="D5374" s="20"/>
      <c r="E5374" s="20"/>
      <c r="F5374" s="20"/>
      <c r="G5374" s="21"/>
    </row>
    <row r="5375" spans="1:7" x14ac:dyDescent="0.25">
      <c r="A5375" s="20"/>
      <c r="B5375" s="20"/>
      <c r="C5375" s="20"/>
      <c r="D5375" s="20"/>
      <c r="E5375" s="20"/>
      <c r="F5375" s="20"/>
      <c r="G5375" s="21"/>
    </row>
    <row r="5376" spans="1:7" x14ac:dyDescent="0.25">
      <c r="A5376" s="20"/>
      <c r="B5376" s="20"/>
      <c r="C5376" s="20"/>
      <c r="D5376" s="20"/>
      <c r="E5376" s="20"/>
      <c r="F5376" s="20"/>
      <c r="G5376" s="21"/>
    </row>
    <row r="5377" spans="1:7" x14ac:dyDescent="0.25">
      <c r="A5377" s="20"/>
      <c r="B5377" s="20"/>
      <c r="C5377" s="20"/>
      <c r="D5377" s="20"/>
      <c r="E5377" s="20"/>
      <c r="F5377" s="20"/>
      <c r="G5377" s="21"/>
    </row>
    <row r="5378" spans="1:7" x14ac:dyDescent="0.25">
      <c r="A5378" s="20"/>
      <c r="B5378" s="20"/>
      <c r="C5378" s="20"/>
      <c r="D5378" s="20"/>
      <c r="E5378" s="20"/>
      <c r="F5378" s="20"/>
      <c r="G5378" s="21"/>
    </row>
    <row r="5379" spans="1:7" x14ac:dyDescent="0.25">
      <c r="A5379" s="20"/>
      <c r="B5379" s="20"/>
      <c r="C5379" s="20"/>
      <c r="D5379" s="20"/>
      <c r="E5379" s="20"/>
      <c r="F5379" s="20"/>
      <c r="G5379" s="21"/>
    </row>
    <row r="5380" spans="1:7" x14ac:dyDescent="0.25">
      <c r="A5380" s="20"/>
      <c r="B5380" s="20"/>
      <c r="C5380" s="20"/>
      <c r="D5380" s="20"/>
      <c r="E5380" s="20"/>
      <c r="F5380" s="20"/>
      <c r="G5380" s="21"/>
    </row>
    <row r="5381" spans="1:7" x14ac:dyDescent="0.25">
      <c r="A5381" s="20"/>
      <c r="B5381" s="20"/>
      <c r="C5381" s="20"/>
      <c r="D5381" s="20"/>
      <c r="E5381" s="20"/>
      <c r="F5381" s="20"/>
      <c r="G5381" s="21"/>
    </row>
    <row r="5382" spans="1:7" x14ac:dyDescent="0.25">
      <c r="A5382" s="20"/>
      <c r="B5382" s="20"/>
      <c r="C5382" s="20"/>
      <c r="D5382" s="20"/>
      <c r="E5382" s="20"/>
      <c r="F5382" s="20"/>
      <c r="G5382" s="21"/>
    </row>
    <row r="5383" spans="1:7" x14ac:dyDescent="0.25">
      <c r="A5383" s="20"/>
      <c r="B5383" s="20"/>
      <c r="C5383" s="20"/>
      <c r="D5383" s="20"/>
      <c r="E5383" s="20"/>
      <c r="F5383" s="20"/>
      <c r="G5383" s="21"/>
    </row>
    <row r="5384" spans="1:7" x14ac:dyDescent="0.25">
      <c r="A5384" s="20"/>
      <c r="B5384" s="20"/>
      <c r="C5384" s="20"/>
      <c r="D5384" s="20"/>
      <c r="E5384" s="20"/>
      <c r="F5384" s="20"/>
      <c r="G5384" s="21"/>
    </row>
    <row r="5385" spans="1:7" x14ac:dyDescent="0.25">
      <c r="A5385" s="20"/>
      <c r="B5385" s="20"/>
      <c r="C5385" s="20"/>
      <c r="D5385" s="20"/>
      <c r="E5385" s="20"/>
      <c r="F5385" s="20"/>
      <c r="G5385" s="21"/>
    </row>
    <row r="5386" spans="1:7" x14ac:dyDescent="0.25">
      <c r="A5386" s="20"/>
      <c r="B5386" s="20"/>
      <c r="C5386" s="20"/>
      <c r="D5386" s="20"/>
      <c r="E5386" s="20"/>
      <c r="F5386" s="20"/>
      <c r="G5386" s="21"/>
    </row>
    <row r="5387" spans="1:7" x14ac:dyDescent="0.25">
      <c r="A5387" s="20"/>
      <c r="B5387" s="20"/>
      <c r="C5387" s="20"/>
      <c r="D5387" s="20"/>
      <c r="E5387" s="20"/>
      <c r="F5387" s="20"/>
      <c r="G5387" s="21"/>
    </row>
    <row r="5388" spans="1:7" x14ac:dyDescent="0.25">
      <c r="A5388" s="20"/>
      <c r="B5388" s="20"/>
      <c r="C5388" s="20"/>
      <c r="D5388" s="20"/>
      <c r="E5388" s="20"/>
      <c r="F5388" s="20"/>
      <c r="G5388" s="21"/>
    </row>
    <row r="5389" spans="1:7" x14ac:dyDescent="0.25">
      <c r="A5389" s="20"/>
      <c r="B5389" s="20"/>
      <c r="C5389" s="20"/>
      <c r="D5389" s="20"/>
      <c r="E5389" s="20"/>
      <c r="F5389" s="20"/>
      <c r="G5389" s="21"/>
    </row>
    <row r="5390" spans="1:7" x14ac:dyDescent="0.25">
      <c r="A5390" s="20"/>
      <c r="B5390" s="20"/>
      <c r="C5390" s="20"/>
      <c r="D5390" s="20"/>
      <c r="E5390" s="20"/>
      <c r="F5390" s="20"/>
      <c r="G5390" s="21"/>
    </row>
    <row r="5391" spans="1:7" x14ac:dyDescent="0.25">
      <c r="A5391" s="20"/>
      <c r="B5391" s="20"/>
      <c r="C5391" s="20"/>
      <c r="D5391" s="20"/>
      <c r="E5391" s="20"/>
      <c r="F5391" s="20"/>
      <c r="G5391" s="21"/>
    </row>
    <row r="5392" spans="1:7" x14ac:dyDescent="0.25">
      <c r="A5392" s="20"/>
      <c r="B5392" s="20"/>
      <c r="C5392" s="20"/>
      <c r="D5392" s="20"/>
      <c r="E5392" s="20"/>
      <c r="F5392" s="20"/>
      <c r="G5392" s="21"/>
    </row>
    <row r="5393" spans="1:7" x14ac:dyDescent="0.25">
      <c r="A5393" s="20"/>
      <c r="B5393" s="20"/>
      <c r="C5393" s="20"/>
      <c r="D5393" s="20"/>
      <c r="E5393" s="20"/>
      <c r="F5393" s="20"/>
      <c r="G5393" s="21"/>
    </row>
    <row r="5394" spans="1:7" x14ac:dyDescent="0.25">
      <c r="A5394" s="20"/>
      <c r="B5394" s="20"/>
      <c r="C5394" s="20"/>
      <c r="D5394" s="20"/>
      <c r="E5394" s="20"/>
      <c r="F5394" s="20"/>
      <c r="G5394" s="21"/>
    </row>
    <row r="5395" spans="1:7" x14ac:dyDescent="0.25">
      <c r="A5395" s="20"/>
      <c r="B5395" s="20"/>
      <c r="C5395" s="20"/>
      <c r="D5395" s="20"/>
      <c r="E5395" s="20"/>
      <c r="F5395" s="20"/>
      <c r="G5395" s="21"/>
    </row>
    <row r="5396" spans="1:7" x14ac:dyDescent="0.25">
      <c r="A5396" s="20"/>
      <c r="B5396" s="20"/>
      <c r="C5396" s="20"/>
      <c r="D5396" s="20"/>
      <c r="E5396" s="20"/>
      <c r="F5396" s="20"/>
      <c r="G5396" s="21"/>
    </row>
    <row r="5397" spans="1:7" x14ac:dyDescent="0.25">
      <c r="A5397" s="20"/>
      <c r="B5397" s="20"/>
      <c r="C5397" s="20"/>
      <c r="D5397" s="20"/>
      <c r="E5397" s="20"/>
      <c r="F5397" s="20"/>
      <c r="G5397" s="21"/>
    </row>
    <row r="5398" spans="1:7" x14ac:dyDescent="0.25">
      <c r="A5398" s="20"/>
      <c r="B5398" s="20"/>
      <c r="C5398" s="20"/>
      <c r="D5398" s="20"/>
      <c r="E5398" s="20"/>
      <c r="F5398" s="20"/>
      <c r="G5398" s="21"/>
    </row>
    <row r="5399" spans="1:7" x14ac:dyDescent="0.25">
      <c r="A5399" s="20"/>
      <c r="B5399" s="20"/>
      <c r="C5399" s="20"/>
      <c r="D5399" s="20"/>
      <c r="E5399" s="20"/>
      <c r="F5399" s="20"/>
      <c r="G5399" s="21"/>
    </row>
    <row r="5400" spans="1:7" x14ac:dyDescent="0.25">
      <c r="A5400" s="20"/>
      <c r="B5400" s="20"/>
      <c r="C5400" s="20"/>
      <c r="D5400" s="20"/>
      <c r="E5400" s="20"/>
      <c r="F5400" s="20"/>
      <c r="G5400" s="21"/>
    </row>
    <row r="5401" spans="1:7" x14ac:dyDescent="0.25">
      <c r="A5401" s="20"/>
      <c r="B5401" s="20"/>
      <c r="C5401" s="20"/>
      <c r="D5401" s="20"/>
      <c r="E5401" s="20"/>
      <c r="F5401" s="20"/>
      <c r="G5401" s="21"/>
    </row>
    <row r="5402" spans="1:7" x14ac:dyDescent="0.25">
      <c r="A5402" s="20"/>
      <c r="B5402" s="20"/>
      <c r="C5402" s="20"/>
      <c r="D5402" s="20"/>
      <c r="E5402" s="20"/>
      <c r="F5402" s="20"/>
      <c r="G5402" s="21"/>
    </row>
    <row r="5403" spans="1:7" x14ac:dyDescent="0.25">
      <c r="A5403" s="20"/>
      <c r="B5403" s="20"/>
      <c r="C5403" s="20"/>
      <c r="D5403" s="20"/>
      <c r="E5403" s="20"/>
      <c r="F5403" s="20"/>
      <c r="G5403" s="21"/>
    </row>
    <row r="5404" spans="1:7" x14ac:dyDescent="0.25">
      <c r="A5404" s="20"/>
      <c r="B5404" s="20"/>
      <c r="C5404" s="20"/>
      <c r="D5404" s="20"/>
      <c r="E5404" s="20"/>
      <c r="F5404" s="20"/>
      <c r="G5404" s="21"/>
    </row>
    <row r="5405" spans="1:7" x14ac:dyDescent="0.25">
      <c r="A5405" s="20"/>
      <c r="B5405" s="20"/>
      <c r="C5405" s="20"/>
      <c r="D5405" s="20"/>
      <c r="E5405" s="20"/>
      <c r="F5405" s="20"/>
      <c r="G5405" s="21"/>
    </row>
    <row r="5406" spans="1:7" x14ac:dyDescent="0.25">
      <c r="A5406" s="20"/>
      <c r="B5406" s="20"/>
      <c r="C5406" s="20"/>
      <c r="D5406" s="20"/>
      <c r="E5406" s="20"/>
      <c r="F5406" s="20"/>
      <c r="G5406" s="21"/>
    </row>
    <row r="5407" spans="1:7" x14ac:dyDescent="0.25">
      <c r="A5407" s="20"/>
      <c r="B5407" s="20"/>
      <c r="C5407" s="20"/>
      <c r="D5407" s="20"/>
      <c r="E5407" s="20"/>
      <c r="F5407" s="20"/>
      <c r="G5407" s="21"/>
    </row>
    <row r="5408" spans="1:7" x14ac:dyDescent="0.25">
      <c r="A5408" s="20"/>
      <c r="B5408" s="20"/>
      <c r="C5408" s="20"/>
      <c r="D5408" s="20"/>
      <c r="E5408" s="20"/>
      <c r="F5408" s="20"/>
      <c r="G5408" s="21"/>
    </row>
    <row r="5409" spans="1:7" x14ac:dyDescent="0.25">
      <c r="A5409" s="20"/>
      <c r="B5409" s="20"/>
      <c r="C5409" s="20"/>
      <c r="D5409" s="20"/>
      <c r="E5409" s="20"/>
      <c r="F5409" s="20"/>
      <c r="G5409" s="21"/>
    </row>
    <row r="5410" spans="1:7" x14ac:dyDescent="0.25">
      <c r="A5410" s="20"/>
      <c r="B5410" s="20"/>
      <c r="C5410" s="20"/>
      <c r="D5410" s="20"/>
      <c r="E5410" s="20"/>
      <c r="F5410" s="20"/>
      <c r="G5410" s="21"/>
    </row>
    <row r="5411" spans="1:7" x14ac:dyDescent="0.25">
      <c r="A5411" s="20"/>
      <c r="B5411" s="20"/>
      <c r="C5411" s="20"/>
      <c r="D5411" s="20"/>
      <c r="E5411" s="20"/>
      <c r="F5411" s="20"/>
      <c r="G5411" s="21"/>
    </row>
    <row r="5412" spans="1:7" x14ac:dyDescent="0.25">
      <c r="A5412" s="20"/>
      <c r="B5412" s="20"/>
      <c r="C5412" s="20"/>
      <c r="D5412" s="20"/>
      <c r="E5412" s="20"/>
      <c r="F5412" s="20"/>
      <c r="G5412" s="21"/>
    </row>
    <row r="5413" spans="1:7" x14ac:dyDescent="0.25">
      <c r="A5413" s="20"/>
      <c r="B5413" s="20"/>
      <c r="C5413" s="20"/>
      <c r="D5413" s="20"/>
      <c r="E5413" s="20"/>
      <c r="F5413" s="20"/>
      <c r="G5413" s="21"/>
    </row>
    <row r="5414" spans="1:7" x14ac:dyDescent="0.25">
      <c r="A5414" s="20"/>
      <c r="B5414" s="20"/>
      <c r="C5414" s="20"/>
      <c r="D5414" s="20"/>
      <c r="E5414" s="20"/>
      <c r="F5414" s="20"/>
      <c r="G5414" s="21"/>
    </row>
    <row r="5415" spans="1:7" x14ac:dyDescent="0.25">
      <c r="A5415" s="20"/>
      <c r="B5415" s="20"/>
      <c r="C5415" s="20"/>
      <c r="D5415" s="20"/>
      <c r="E5415" s="20"/>
      <c r="F5415" s="20"/>
      <c r="G5415" s="21"/>
    </row>
    <row r="5416" spans="1:7" x14ac:dyDescent="0.25">
      <c r="A5416" s="20"/>
      <c r="B5416" s="20"/>
      <c r="C5416" s="20"/>
      <c r="D5416" s="20"/>
      <c r="E5416" s="20"/>
      <c r="F5416" s="20"/>
      <c r="G5416" s="21"/>
    </row>
    <row r="5417" spans="1:7" x14ac:dyDescent="0.25">
      <c r="A5417" s="20"/>
      <c r="B5417" s="20"/>
      <c r="C5417" s="20"/>
      <c r="D5417" s="20"/>
      <c r="E5417" s="20"/>
      <c r="F5417" s="20"/>
      <c r="G5417" s="21"/>
    </row>
    <row r="5418" spans="1:7" x14ac:dyDescent="0.25">
      <c r="A5418" s="20"/>
      <c r="B5418" s="20"/>
      <c r="C5418" s="20"/>
      <c r="D5418" s="20"/>
      <c r="E5418" s="20"/>
      <c r="F5418" s="20"/>
      <c r="G5418" s="21"/>
    </row>
    <row r="5419" spans="1:7" x14ac:dyDescent="0.25">
      <c r="A5419" s="20"/>
      <c r="B5419" s="20"/>
      <c r="C5419" s="20"/>
      <c r="D5419" s="20"/>
      <c r="E5419" s="20"/>
      <c r="F5419" s="20"/>
      <c r="G5419" s="21"/>
    </row>
    <row r="5420" spans="1:7" x14ac:dyDescent="0.25">
      <c r="A5420" s="20"/>
      <c r="B5420" s="20"/>
      <c r="C5420" s="20"/>
      <c r="D5420" s="20"/>
      <c r="E5420" s="20"/>
      <c r="F5420" s="20"/>
      <c r="G5420" s="21"/>
    </row>
    <row r="5421" spans="1:7" x14ac:dyDescent="0.25">
      <c r="A5421" s="20"/>
      <c r="B5421" s="20"/>
      <c r="C5421" s="20"/>
      <c r="D5421" s="20"/>
      <c r="E5421" s="20"/>
      <c r="F5421" s="20"/>
      <c r="G5421" s="21"/>
    </row>
    <row r="5422" spans="1:7" x14ac:dyDescent="0.25">
      <c r="A5422" s="20"/>
      <c r="B5422" s="20"/>
      <c r="C5422" s="20"/>
      <c r="D5422" s="20"/>
      <c r="E5422" s="20"/>
      <c r="F5422" s="20"/>
      <c r="G5422" s="21"/>
    </row>
    <row r="5423" spans="1:7" x14ac:dyDescent="0.25">
      <c r="A5423" s="20"/>
      <c r="B5423" s="20"/>
      <c r="C5423" s="20"/>
      <c r="D5423" s="20"/>
      <c r="E5423" s="20"/>
      <c r="F5423" s="20"/>
      <c r="G5423" s="21"/>
    </row>
    <row r="5424" spans="1:7" x14ac:dyDescent="0.25">
      <c r="A5424" s="20"/>
      <c r="B5424" s="20"/>
      <c r="C5424" s="20"/>
      <c r="D5424" s="20"/>
      <c r="E5424" s="20"/>
      <c r="F5424" s="20"/>
      <c r="G5424" s="21"/>
    </row>
    <row r="5425" spans="1:7" x14ac:dyDescent="0.25">
      <c r="A5425" s="20"/>
      <c r="B5425" s="20"/>
      <c r="C5425" s="20"/>
      <c r="D5425" s="20"/>
      <c r="E5425" s="20"/>
      <c r="F5425" s="20"/>
      <c r="G5425" s="21"/>
    </row>
    <row r="5426" spans="1:7" x14ac:dyDescent="0.25">
      <c r="A5426" s="20"/>
      <c r="B5426" s="20"/>
      <c r="C5426" s="20"/>
      <c r="D5426" s="20"/>
      <c r="E5426" s="20"/>
      <c r="F5426" s="20"/>
      <c r="G5426" s="21"/>
    </row>
    <row r="5427" spans="1:7" x14ac:dyDescent="0.25">
      <c r="A5427" s="20"/>
      <c r="B5427" s="20"/>
      <c r="C5427" s="20"/>
      <c r="D5427" s="20"/>
      <c r="E5427" s="20"/>
      <c r="F5427" s="20"/>
      <c r="G5427" s="21"/>
    </row>
    <row r="5428" spans="1:7" x14ac:dyDescent="0.25">
      <c r="A5428" s="20"/>
      <c r="B5428" s="20"/>
      <c r="C5428" s="20"/>
      <c r="D5428" s="20"/>
      <c r="E5428" s="20"/>
      <c r="F5428" s="20"/>
      <c r="G5428" s="21"/>
    </row>
    <row r="5429" spans="1:7" x14ac:dyDescent="0.25">
      <c r="A5429" s="20"/>
      <c r="B5429" s="20"/>
      <c r="C5429" s="20"/>
      <c r="D5429" s="20"/>
      <c r="E5429" s="20"/>
      <c r="F5429" s="20"/>
      <c r="G5429" s="21"/>
    </row>
    <row r="5430" spans="1:7" x14ac:dyDescent="0.25">
      <c r="A5430" s="20"/>
      <c r="B5430" s="20"/>
      <c r="C5430" s="20"/>
      <c r="D5430" s="20"/>
      <c r="E5430" s="20"/>
      <c r="F5430" s="20"/>
      <c r="G5430" s="21"/>
    </row>
    <row r="5431" spans="1:7" x14ac:dyDescent="0.25">
      <c r="A5431" s="20"/>
      <c r="B5431" s="20"/>
      <c r="C5431" s="20"/>
      <c r="D5431" s="20"/>
      <c r="E5431" s="20"/>
      <c r="F5431" s="20"/>
      <c r="G5431" s="21"/>
    </row>
    <row r="5432" spans="1:7" x14ac:dyDescent="0.25">
      <c r="A5432" s="20"/>
      <c r="B5432" s="20"/>
      <c r="C5432" s="20"/>
      <c r="D5432" s="20"/>
      <c r="E5432" s="20"/>
      <c r="F5432" s="20"/>
      <c r="G5432" s="21"/>
    </row>
    <row r="5433" spans="1:7" x14ac:dyDescent="0.25">
      <c r="A5433" s="20"/>
      <c r="B5433" s="20"/>
      <c r="C5433" s="20"/>
      <c r="D5433" s="20"/>
      <c r="E5433" s="20"/>
      <c r="F5433" s="20"/>
      <c r="G5433" s="21"/>
    </row>
    <row r="5434" spans="1:7" x14ac:dyDescent="0.25">
      <c r="A5434" s="20"/>
      <c r="B5434" s="20"/>
      <c r="C5434" s="20"/>
      <c r="D5434" s="20"/>
      <c r="E5434" s="20"/>
      <c r="F5434" s="20"/>
      <c r="G5434" s="21"/>
    </row>
    <row r="5435" spans="1:7" x14ac:dyDescent="0.25">
      <c r="A5435" s="20"/>
      <c r="B5435" s="20"/>
      <c r="C5435" s="20"/>
      <c r="D5435" s="20"/>
      <c r="E5435" s="20"/>
      <c r="F5435" s="20"/>
      <c r="G5435" s="21"/>
    </row>
    <row r="5436" spans="1:7" x14ac:dyDescent="0.25">
      <c r="A5436" s="20"/>
      <c r="B5436" s="20"/>
      <c r="C5436" s="20"/>
      <c r="D5436" s="20"/>
      <c r="E5436" s="20"/>
      <c r="F5436" s="20"/>
      <c r="G5436" s="21"/>
    </row>
    <row r="5437" spans="1:7" x14ac:dyDescent="0.25">
      <c r="A5437" s="20"/>
      <c r="B5437" s="20"/>
      <c r="C5437" s="20"/>
      <c r="D5437" s="20"/>
      <c r="E5437" s="20"/>
      <c r="F5437" s="20"/>
      <c r="G5437" s="21"/>
    </row>
    <row r="5438" spans="1:7" x14ac:dyDescent="0.25">
      <c r="A5438" s="20"/>
      <c r="B5438" s="20"/>
      <c r="C5438" s="20"/>
      <c r="D5438" s="20"/>
      <c r="E5438" s="20"/>
      <c r="F5438" s="20"/>
      <c r="G5438" s="21"/>
    </row>
    <row r="5439" spans="1:7" x14ac:dyDescent="0.25">
      <c r="A5439" s="20"/>
      <c r="B5439" s="20"/>
      <c r="C5439" s="20"/>
      <c r="D5439" s="20"/>
      <c r="E5439" s="20"/>
      <c r="F5439" s="20"/>
      <c r="G5439" s="21"/>
    </row>
    <row r="5440" spans="1:7" x14ac:dyDescent="0.25">
      <c r="A5440" s="20"/>
      <c r="B5440" s="20"/>
      <c r="C5440" s="20"/>
      <c r="D5440" s="20"/>
      <c r="E5440" s="20"/>
      <c r="F5440" s="20"/>
      <c r="G5440" s="21"/>
    </row>
    <row r="5441" spans="1:7" x14ac:dyDescent="0.25">
      <c r="A5441" s="20"/>
      <c r="B5441" s="20"/>
      <c r="C5441" s="20"/>
      <c r="D5441" s="20"/>
      <c r="E5441" s="20"/>
      <c r="F5441" s="20"/>
      <c r="G5441" s="21"/>
    </row>
    <row r="5442" spans="1:7" x14ac:dyDescent="0.25">
      <c r="A5442" s="20"/>
      <c r="B5442" s="20"/>
      <c r="C5442" s="20"/>
      <c r="D5442" s="20"/>
      <c r="E5442" s="20"/>
      <c r="F5442" s="20"/>
      <c r="G5442" s="21"/>
    </row>
    <row r="5443" spans="1:7" x14ac:dyDescent="0.25">
      <c r="A5443" s="20"/>
      <c r="B5443" s="20"/>
      <c r="C5443" s="20"/>
      <c r="D5443" s="20"/>
      <c r="E5443" s="20"/>
      <c r="F5443" s="20"/>
      <c r="G5443" s="21"/>
    </row>
    <row r="5444" spans="1:7" x14ac:dyDescent="0.25">
      <c r="A5444" s="20"/>
      <c r="B5444" s="20"/>
      <c r="C5444" s="20"/>
      <c r="D5444" s="20"/>
      <c r="E5444" s="20"/>
      <c r="F5444" s="20"/>
      <c r="G5444" s="21"/>
    </row>
    <row r="5445" spans="1:7" x14ac:dyDescent="0.25">
      <c r="A5445" s="20"/>
      <c r="B5445" s="20"/>
      <c r="C5445" s="20"/>
      <c r="D5445" s="20"/>
      <c r="E5445" s="20"/>
      <c r="F5445" s="20"/>
      <c r="G5445" s="21"/>
    </row>
    <row r="5446" spans="1:7" x14ac:dyDescent="0.25">
      <c r="A5446" s="20"/>
      <c r="B5446" s="20"/>
      <c r="C5446" s="20"/>
      <c r="D5446" s="20"/>
      <c r="E5446" s="20"/>
      <c r="F5446" s="20"/>
      <c r="G5446" s="21"/>
    </row>
    <row r="5447" spans="1:7" x14ac:dyDescent="0.25">
      <c r="A5447" s="20"/>
      <c r="B5447" s="20"/>
      <c r="C5447" s="20"/>
      <c r="D5447" s="20"/>
      <c r="E5447" s="20"/>
      <c r="F5447" s="20"/>
      <c r="G5447" s="21"/>
    </row>
    <row r="5448" spans="1:7" x14ac:dyDescent="0.25">
      <c r="A5448" s="20"/>
      <c r="B5448" s="20"/>
      <c r="C5448" s="20"/>
      <c r="D5448" s="20"/>
      <c r="E5448" s="20"/>
      <c r="F5448" s="20"/>
      <c r="G5448" s="21"/>
    </row>
    <row r="5449" spans="1:7" x14ac:dyDescent="0.25">
      <c r="A5449" s="20"/>
      <c r="B5449" s="20"/>
      <c r="C5449" s="20"/>
      <c r="D5449" s="20"/>
      <c r="E5449" s="20"/>
      <c r="F5449" s="20"/>
      <c r="G5449" s="21"/>
    </row>
    <row r="5450" spans="1:7" x14ac:dyDescent="0.25">
      <c r="A5450" s="20"/>
      <c r="B5450" s="20"/>
      <c r="C5450" s="20"/>
      <c r="D5450" s="20"/>
      <c r="E5450" s="20"/>
      <c r="F5450" s="20"/>
      <c r="G5450" s="21"/>
    </row>
    <row r="5451" spans="1:7" x14ac:dyDescent="0.25">
      <c r="A5451" s="20"/>
      <c r="B5451" s="20"/>
      <c r="C5451" s="20"/>
      <c r="D5451" s="20"/>
      <c r="E5451" s="20"/>
      <c r="F5451" s="20"/>
      <c r="G5451" s="21"/>
    </row>
    <row r="5452" spans="1:7" x14ac:dyDescent="0.25">
      <c r="A5452" s="20"/>
      <c r="B5452" s="20"/>
      <c r="C5452" s="20"/>
      <c r="D5452" s="20"/>
      <c r="E5452" s="20"/>
      <c r="F5452" s="20"/>
      <c r="G5452" s="21"/>
    </row>
    <row r="5453" spans="1:7" x14ac:dyDescent="0.25">
      <c r="A5453" s="20"/>
      <c r="B5453" s="20"/>
      <c r="C5453" s="20"/>
      <c r="D5453" s="20"/>
      <c r="E5453" s="20"/>
      <c r="F5453" s="20"/>
      <c r="G5453" s="21"/>
    </row>
    <row r="5454" spans="1:7" x14ac:dyDescent="0.25">
      <c r="A5454" s="20"/>
      <c r="B5454" s="20"/>
      <c r="C5454" s="20"/>
      <c r="D5454" s="20"/>
      <c r="E5454" s="20"/>
      <c r="F5454" s="20"/>
      <c r="G5454" s="21"/>
    </row>
    <row r="5455" spans="1:7" x14ac:dyDescent="0.25">
      <c r="A5455" s="20"/>
      <c r="B5455" s="20"/>
      <c r="C5455" s="20"/>
      <c r="D5455" s="20"/>
      <c r="E5455" s="20"/>
      <c r="F5455" s="20"/>
      <c r="G5455" s="21"/>
    </row>
    <row r="5456" spans="1:7" x14ac:dyDescent="0.25">
      <c r="A5456" s="20"/>
      <c r="B5456" s="20"/>
      <c r="C5456" s="20"/>
      <c r="D5456" s="20"/>
      <c r="E5456" s="20"/>
      <c r="F5456" s="20"/>
      <c r="G5456" s="21"/>
    </row>
    <row r="5457" spans="1:7" x14ac:dyDescent="0.25">
      <c r="A5457" s="20"/>
      <c r="B5457" s="20"/>
      <c r="C5457" s="20"/>
      <c r="D5457" s="20"/>
      <c r="E5457" s="20"/>
      <c r="F5457" s="20"/>
      <c r="G5457" s="21"/>
    </row>
    <row r="5458" spans="1:7" x14ac:dyDescent="0.25">
      <c r="A5458" s="20"/>
      <c r="B5458" s="20"/>
      <c r="C5458" s="20"/>
      <c r="D5458" s="20"/>
      <c r="E5458" s="20"/>
      <c r="F5458" s="20"/>
      <c r="G5458" s="21"/>
    </row>
    <row r="5459" spans="1:7" x14ac:dyDescent="0.25">
      <c r="A5459" s="20"/>
      <c r="B5459" s="20"/>
      <c r="C5459" s="20"/>
      <c r="D5459" s="20"/>
      <c r="E5459" s="20"/>
      <c r="F5459" s="20"/>
      <c r="G5459" s="21"/>
    </row>
    <row r="5460" spans="1:7" x14ac:dyDescent="0.25">
      <c r="A5460" s="20"/>
      <c r="B5460" s="20"/>
      <c r="C5460" s="20"/>
      <c r="D5460" s="20"/>
      <c r="E5460" s="20"/>
      <c r="F5460" s="20"/>
      <c r="G5460" s="21"/>
    </row>
    <row r="5461" spans="1:7" x14ac:dyDescent="0.25">
      <c r="A5461" s="20"/>
      <c r="B5461" s="20"/>
      <c r="C5461" s="20"/>
      <c r="D5461" s="20"/>
      <c r="E5461" s="20"/>
      <c r="F5461" s="20"/>
      <c r="G5461" s="21"/>
    </row>
    <row r="5462" spans="1:7" x14ac:dyDescent="0.25">
      <c r="A5462" s="20"/>
      <c r="B5462" s="20"/>
      <c r="C5462" s="20"/>
      <c r="D5462" s="20"/>
      <c r="E5462" s="20"/>
      <c r="F5462" s="20"/>
      <c r="G5462" s="21"/>
    </row>
    <row r="5463" spans="1:7" x14ac:dyDescent="0.25">
      <c r="A5463" s="20"/>
      <c r="B5463" s="20"/>
      <c r="C5463" s="20"/>
      <c r="D5463" s="20"/>
      <c r="E5463" s="20"/>
      <c r="F5463" s="20"/>
      <c r="G5463" s="21"/>
    </row>
    <row r="5464" spans="1:7" x14ac:dyDescent="0.25">
      <c r="A5464" s="20"/>
      <c r="B5464" s="20"/>
      <c r="C5464" s="20"/>
      <c r="D5464" s="20"/>
      <c r="E5464" s="20"/>
      <c r="F5464" s="20"/>
      <c r="G5464" s="21"/>
    </row>
    <row r="5465" spans="1:7" x14ac:dyDescent="0.25">
      <c r="A5465" s="20"/>
      <c r="B5465" s="20"/>
      <c r="C5465" s="20"/>
      <c r="D5465" s="20"/>
      <c r="E5465" s="20"/>
      <c r="F5465" s="20"/>
      <c r="G5465" s="21"/>
    </row>
    <row r="5466" spans="1:7" x14ac:dyDescent="0.25">
      <c r="A5466" s="20"/>
      <c r="B5466" s="20"/>
      <c r="C5466" s="20"/>
      <c r="D5466" s="20"/>
      <c r="E5466" s="20"/>
      <c r="F5466" s="20"/>
      <c r="G5466" s="21"/>
    </row>
    <row r="5467" spans="1:7" x14ac:dyDescent="0.25">
      <c r="A5467" s="20"/>
      <c r="B5467" s="20"/>
      <c r="C5467" s="20"/>
      <c r="D5467" s="20"/>
      <c r="E5467" s="20"/>
      <c r="F5467" s="20"/>
      <c r="G5467" s="21"/>
    </row>
    <row r="5468" spans="1:7" x14ac:dyDescent="0.25">
      <c r="A5468" s="20"/>
      <c r="B5468" s="20"/>
      <c r="C5468" s="20"/>
      <c r="D5468" s="20"/>
      <c r="E5468" s="20"/>
      <c r="F5468" s="20"/>
      <c r="G5468" s="21"/>
    </row>
    <row r="5469" spans="1:7" x14ac:dyDescent="0.25">
      <c r="A5469" s="20"/>
      <c r="B5469" s="20"/>
      <c r="C5469" s="20"/>
      <c r="D5469" s="20"/>
      <c r="E5469" s="20"/>
      <c r="F5469" s="20"/>
      <c r="G5469" s="21"/>
    </row>
    <row r="5470" spans="1:7" x14ac:dyDescent="0.25">
      <c r="A5470" s="20"/>
      <c r="B5470" s="20"/>
      <c r="C5470" s="20"/>
      <c r="D5470" s="20"/>
      <c r="E5470" s="20"/>
      <c r="F5470" s="20"/>
      <c r="G5470" s="21"/>
    </row>
    <row r="5471" spans="1:7" x14ac:dyDescent="0.25">
      <c r="A5471" s="20"/>
      <c r="B5471" s="20"/>
      <c r="C5471" s="20"/>
      <c r="D5471" s="20"/>
      <c r="E5471" s="20"/>
      <c r="F5471" s="20"/>
      <c r="G5471" s="21"/>
    </row>
    <row r="5472" spans="1:7" x14ac:dyDescent="0.25">
      <c r="A5472" s="20"/>
      <c r="B5472" s="20"/>
      <c r="C5472" s="20"/>
      <c r="D5472" s="20"/>
      <c r="E5472" s="20"/>
      <c r="F5472" s="20"/>
      <c r="G5472" s="21"/>
    </row>
    <row r="5473" spans="1:7" x14ac:dyDescent="0.25">
      <c r="A5473" s="20"/>
      <c r="B5473" s="20"/>
      <c r="C5473" s="20"/>
      <c r="D5473" s="20"/>
      <c r="E5473" s="20"/>
      <c r="F5473" s="20"/>
      <c r="G5473" s="21"/>
    </row>
    <row r="5474" spans="1:7" x14ac:dyDescent="0.25">
      <c r="A5474" s="20"/>
      <c r="B5474" s="20"/>
      <c r="C5474" s="20"/>
      <c r="D5474" s="20"/>
      <c r="E5474" s="20"/>
      <c r="F5474" s="20"/>
      <c r="G5474" s="21"/>
    </row>
    <row r="5475" spans="1:7" x14ac:dyDescent="0.25">
      <c r="A5475" s="20"/>
      <c r="B5475" s="20"/>
      <c r="C5475" s="20"/>
      <c r="D5475" s="20"/>
      <c r="E5475" s="20"/>
      <c r="F5475" s="20"/>
      <c r="G5475" s="21"/>
    </row>
    <row r="5476" spans="1:7" x14ac:dyDescent="0.25">
      <c r="A5476" s="20"/>
      <c r="B5476" s="20"/>
      <c r="C5476" s="20"/>
      <c r="D5476" s="20"/>
      <c r="E5476" s="20"/>
      <c r="F5476" s="20"/>
      <c r="G5476" s="21"/>
    </row>
    <row r="5477" spans="1:7" x14ac:dyDescent="0.25">
      <c r="A5477" s="20"/>
      <c r="B5477" s="20"/>
      <c r="C5477" s="20"/>
      <c r="D5477" s="20"/>
      <c r="E5477" s="20"/>
      <c r="F5477" s="20"/>
      <c r="G5477" s="21"/>
    </row>
    <row r="5478" spans="1:7" x14ac:dyDescent="0.25">
      <c r="A5478" s="20"/>
      <c r="B5478" s="20"/>
      <c r="C5478" s="20"/>
      <c r="D5478" s="20"/>
      <c r="E5478" s="20"/>
      <c r="F5478" s="20"/>
      <c r="G5478" s="21"/>
    </row>
    <row r="5479" spans="1:7" x14ac:dyDescent="0.25">
      <c r="A5479" s="20"/>
      <c r="B5479" s="20"/>
      <c r="C5479" s="20"/>
      <c r="D5479" s="20"/>
      <c r="E5479" s="20"/>
      <c r="F5479" s="20"/>
      <c r="G5479" s="21"/>
    </row>
    <row r="5480" spans="1:7" x14ac:dyDescent="0.25">
      <c r="A5480" s="20"/>
      <c r="B5480" s="20"/>
      <c r="C5480" s="20"/>
      <c r="D5480" s="20"/>
      <c r="E5480" s="20"/>
      <c r="F5480" s="20"/>
      <c r="G5480" s="21"/>
    </row>
    <row r="5481" spans="1:7" x14ac:dyDescent="0.25">
      <c r="A5481" s="20"/>
      <c r="B5481" s="20"/>
      <c r="C5481" s="20"/>
      <c r="D5481" s="20"/>
      <c r="E5481" s="20"/>
      <c r="F5481" s="20"/>
      <c r="G5481" s="21"/>
    </row>
    <row r="5482" spans="1:7" x14ac:dyDescent="0.25">
      <c r="A5482" s="20"/>
      <c r="B5482" s="20"/>
      <c r="C5482" s="20"/>
      <c r="D5482" s="20"/>
      <c r="E5482" s="20"/>
      <c r="F5482" s="20"/>
      <c r="G5482" s="21"/>
    </row>
    <row r="5483" spans="1:7" x14ac:dyDescent="0.25">
      <c r="A5483" s="20"/>
      <c r="B5483" s="20"/>
      <c r="C5483" s="20"/>
      <c r="D5483" s="20"/>
      <c r="E5483" s="20"/>
      <c r="F5483" s="20"/>
      <c r="G5483" s="21"/>
    </row>
    <row r="5484" spans="1:7" x14ac:dyDescent="0.25">
      <c r="A5484" s="20"/>
      <c r="B5484" s="20"/>
      <c r="C5484" s="20"/>
      <c r="D5484" s="20"/>
      <c r="E5484" s="20"/>
      <c r="F5484" s="20"/>
      <c r="G5484" s="21"/>
    </row>
    <row r="5485" spans="1:7" x14ac:dyDescent="0.25">
      <c r="A5485" s="20"/>
      <c r="B5485" s="20"/>
      <c r="C5485" s="20"/>
      <c r="D5485" s="20"/>
      <c r="E5485" s="20"/>
      <c r="F5485" s="20"/>
      <c r="G5485" s="21"/>
    </row>
    <row r="5486" spans="1:7" x14ac:dyDescent="0.25">
      <c r="A5486" s="20"/>
      <c r="B5486" s="20"/>
      <c r="C5486" s="20"/>
      <c r="D5486" s="20"/>
      <c r="E5486" s="20"/>
      <c r="F5486" s="20"/>
      <c r="G5486" s="21"/>
    </row>
    <row r="5487" spans="1:7" x14ac:dyDescent="0.25">
      <c r="A5487" s="20"/>
      <c r="B5487" s="20"/>
      <c r="C5487" s="20"/>
      <c r="D5487" s="20"/>
      <c r="E5487" s="20"/>
      <c r="F5487" s="20"/>
      <c r="G5487" s="21"/>
    </row>
    <row r="5488" spans="1:7" x14ac:dyDescent="0.25">
      <c r="A5488" s="20"/>
      <c r="B5488" s="20"/>
      <c r="C5488" s="20"/>
      <c r="D5488" s="20"/>
      <c r="E5488" s="20"/>
      <c r="F5488" s="20"/>
      <c r="G5488" s="21"/>
    </row>
    <row r="5489" spans="1:7" x14ac:dyDescent="0.25">
      <c r="A5489" s="20"/>
      <c r="B5489" s="20"/>
      <c r="C5489" s="20"/>
      <c r="D5489" s="20"/>
      <c r="E5489" s="20"/>
      <c r="F5489" s="20"/>
      <c r="G5489" s="21"/>
    </row>
    <row r="5490" spans="1:7" x14ac:dyDescent="0.25">
      <c r="A5490" s="20"/>
      <c r="B5490" s="20"/>
      <c r="C5490" s="20"/>
      <c r="D5490" s="20"/>
      <c r="E5490" s="20"/>
      <c r="F5490" s="20"/>
      <c r="G5490" s="21"/>
    </row>
    <row r="5491" spans="1:7" x14ac:dyDescent="0.25">
      <c r="A5491" s="20"/>
      <c r="B5491" s="20"/>
      <c r="C5491" s="20"/>
      <c r="D5491" s="20"/>
      <c r="E5491" s="20"/>
      <c r="F5491" s="20"/>
      <c r="G5491" s="21"/>
    </row>
    <row r="5492" spans="1:7" x14ac:dyDescent="0.25">
      <c r="A5492" s="20"/>
      <c r="B5492" s="20"/>
      <c r="C5492" s="20"/>
      <c r="D5492" s="20"/>
      <c r="E5492" s="20"/>
      <c r="F5492" s="20"/>
      <c r="G5492" s="21"/>
    </row>
    <row r="5493" spans="1:7" x14ac:dyDescent="0.25">
      <c r="A5493" s="20"/>
      <c r="B5493" s="20"/>
      <c r="C5493" s="20"/>
      <c r="D5493" s="20"/>
      <c r="E5493" s="20"/>
      <c r="F5493" s="20"/>
      <c r="G5493" s="21"/>
    </row>
    <row r="5494" spans="1:7" x14ac:dyDescent="0.25">
      <c r="A5494" s="20"/>
      <c r="B5494" s="20"/>
      <c r="C5494" s="20"/>
      <c r="D5494" s="20"/>
      <c r="E5494" s="20"/>
      <c r="F5494" s="20"/>
      <c r="G5494" s="21"/>
    </row>
    <row r="5495" spans="1:7" x14ac:dyDescent="0.25">
      <c r="A5495" s="20"/>
      <c r="B5495" s="20"/>
      <c r="C5495" s="20"/>
      <c r="D5495" s="20"/>
      <c r="E5495" s="20"/>
      <c r="F5495" s="20"/>
      <c r="G5495" s="21"/>
    </row>
    <row r="5496" spans="1:7" x14ac:dyDescent="0.25">
      <c r="A5496" s="20"/>
      <c r="B5496" s="20"/>
      <c r="C5496" s="20"/>
      <c r="D5496" s="20"/>
      <c r="E5496" s="20"/>
      <c r="F5496" s="20"/>
      <c r="G5496" s="21"/>
    </row>
    <row r="5497" spans="1:7" x14ac:dyDescent="0.25">
      <c r="A5497" s="20"/>
      <c r="B5497" s="20"/>
      <c r="C5497" s="20"/>
      <c r="D5497" s="20"/>
      <c r="E5497" s="20"/>
      <c r="F5497" s="20"/>
      <c r="G5497" s="21"/>
    </row>
    <row r="5498" spans="1:7" x14ac:dyDescent="0.25">
      <c r="A5498" s="20"/>
      <c r="B5498" s="20"/>
      <c r="C5498" s="20"/>
      <c r="D5498" s="20"/>
      <c r="E5498" s="20"/>
      <c r="F5498" s="20"/>
      <c r="G5498" s="21"/>
    </row>
    <row r="5499" spans="1:7" x14ac:dyDescent="0.25">
      <c r="A5499" s="20"/>
      <c r="B5499" s="20"/>
      <c r="C5499" s="20"/>
      <c r="D5499" s="20"/>
      <c r="E5499" s="20"/>
      <c r="F5499" s="20"/>
      <c r="G5499" s="21"/>
    </row>
    <row r="5500" spans="1:7" x14ac:dyDescent="0.25">
      <c r="A5500" s="20"/>
      <c r="B5500" s="20"/>
      <c r="C5500" s="20"/>
      <c r="D5500" s="20"/>
      <c r="E5500" s="20"/>
      <c r="F5500" s="20"/>
      <c r="G5500" s="21"/>
    </row>
    <row r="5501" spans="1:7" x14ac:dyDescent="0.25">
      <c r="A5501" s="20"/>
      <c r="B5501" s="20"/>
      <c r="C5501" s="20"/>
      <c r="D5501" s="20"/>
      <c r="E5501" s="20"/>
      <c r="F5501" s="20"/>
      <c r="G5501" s="21"/>
    </row>
    <row r="5502" spans="1:7" x14ac:dyDescent="0.25">
      <c r="A5502" s="20"/>
      <c r="B5502" s="20"/>
      <c r="C5502" s="20"/>
      <c r="D5502" s="20"/>
      <c r="E5502" s="20"/>
      <c r="F5502" s="20"/>
      <c r="G5502" s="21"/>
    </row>
    <row r="5503" spans="1:7" x14ac:dyDescent="0.25">
      <c r="A5503" s="20"/>
      <c r="B5503" s="20"/>
      <c r="C5503" s="20"/>
      <c r="D5503" s="20"/>
      <c r="E5503" s="20"/>
      <c r="F5503" s="20"/>
      <c r="G5503" s="21"/>
    </row>
    <row r="5504" spans="1:7" x14ac:dyDescent="0.25">
      <c r="A5504" s="20"/>
      <c r="B5504" s="20"/>
      <c r="C5504" s="20"/>
      <c r="D5504" s="20"/>
      <c r="E5504" s="20"/>
      <c r="F5504" s="20"/>
      <c r="G5504" s="21"/>
    </row>
    <row r="5505" spans="1:7" x14ac:dyDescent="0.25">
      <c r="A5505" s="20"/>
      <c r="B5505" s="20"/>
      <c r="C5505" s="20"/>
      <c r="D5505" s="20"/>
      <c r="E5505" s="20"/>
      <c r="F5505" s="20"/>
      <c r="G5505" s="21"/>
    </row>
    <row r="5506" spans="1:7" x14ac:dyDescent="0.25">
      <c r="A5506" s="20"/>
      <c r="B5506" s="20"/>
      <c r="C5506" s="20"/>
      <c r="D5506" s="20"/>
      <c r="E5506" s="20"/>
      <c r="F5506" s="20"/>
      <c r="G5506" s="21"/>
    </row>
    <row r="5507" spans="1:7" x14ac:dyDescent="0.25">
      <c r="A5507" s="20"/>
      <c r="B5507" s="20"/>
      <c r="C5507" s="20"/>
      <c r="D5507" s="20"/>
      <c r="E5507" s="20"/>
      <c r="F5507" s="20"/>
      <c r="G5507" s="21"/>
    </row>
    <row r="5508" spans="1:7" x14ac:dyDescent="0.25">
      <c r="A5508" s="20"/>
      <c r="B5508" s="20"/>
      <c r="C5508" s="20"/>
      <c r="D5508" s="20"/>
      <c r="E5508" s="20"/>
      <c r="F5508" s="20"/>
      <c r="G5508" s="21"/>
    </row>
    <row r="5509" spans="1:7" x14ac:dyDescent="0.25">
      <c r="A5509" s="20"/>
      <c r="B5509" s="20"/>
      <c r="C5509" s="20"/>
      <c r="D5509" s="20"/>
      <c r="E5509" s="20"/>
      <c r="F5509" s="20"/>
      <c r="G5509" s="21"/>
    </row>
    <row r="5510" spans="1:7" x14ac:dyDescent="0.25">
      <c r="A5510" s="20"/>
      <c r="B5510" s="20"/>
      <c r="C5510" s="20"/>
      <c r="D5510" s="20"/>
      <c r="E5510" s="20"/>
      <c r="F5510" s="20"/>
      <c r="G5510" s="21"/>
    </row>
    <row r="5511" spans="1:7" x14ac:dyDescent="0.25">
      <c r="A5511" s="20"/>
      <c r="B5511" s="20"/>
      <c r="C5511" s="20"/>
      <c r="D5511" s="20"/>
      <c r="E5511" s="20"/>
      <c r="F5511" s="20"/>
      <c r="G5511" s="21"/>
    </row>
    <row r="5512" spans="1:7" x14ac:dyDescent="0.25">
      <c r="A5512" s="20"/>
      <c r="B5512" s="20"/>
      <c r="C5512" s="20"/>
      <c r="D5512" s="20"/>
      <c r="E5512" s="20"/>
      <c r="F5512" s="20"/>
      <c r="G5512" s="21"/>
    </row>
    <row r="5513" spans="1:7" x14ac:dyDescent="0.25">
      <c r="A5513" s="20"/>
      <c r="B5513" s="20"/>
      <c r="C5513" s="20"/>
      <c r="D5513" s="20"/>
      <c r="E5513" s="20"/>
      <c r="F5513" s="20"/>
      <c r="G5513" s="21"/>
    </row>
    <row r="5514" spans="1:7" x14ac:dyDescent="0.25">
      <c r="A5514" s="20"/>
      <c r="B5514" s="20"/>
      <c r="C5514" s="20"/>
      <c r="D5514" s="20"/>
      <c r="E5514" s="20"/>
      <c r="F5514" s="20"/>
      <c r="G5514" s="21"/>
    </row>
    <row r="5515" spans="1:7" x14ac:dyDescent="0.25">
      <c r="A5515" s="20"/>
      <c r="B5515" s="20"/>
      <c r="C5515" s="20"/>
      <c r="D5515" s="20"/>
      <c r="E5515" s="20"/>
      <c r="F5515" s="20"/>
      <c r="G5515" s="21"/>
    </row>
    <row r="5516" spans="1:7" x14ac:dyDescent="0.25">
      <c r="A5516" s="20"/>
      <c r="B5516" s="20"/>
      <c r="C5516" s="20"/>
      <c r="D5516" s="20"/>
      <c r="E5516" s="20"/>
      <c r="F5516" s="20"/>
      <c r="G5516" s="21"/>
    </row>
    <row r="5517" spans="1:7" x14ac:dyDescent="0.25">
      <c r="A5517" s="20"/>
      <c r="B5517" s="20"/>
      <c r="C5517" s="20"/>
      <c r="D5517" s="20"/>
      <c r="E5517" s="20"/>
      <c r="F5517" s="20"/>
      <c r="G5517" s="21"/>
    </row>
    <row r="5518" spans="1:7" x14ac:dyDescent="0.25">
      <c r="A5518" s="20"/>
      <c r="B5518" s="20"/>
      <c r="C5518" s="20"/>
      <c r="D5518" s="20"/>
      <c r="E5518" s="20"/>
      <c r="F5518" s="20"/>
      <c r="G5518" s="21"/>
    </row>
    <row r="5519" spans="1:7" x14ac:dyDescent="0.25">
      <c r="A5519" s="20"/>
      <c r="B5519" s="20"/>
      <c r="C5519" s="20"/>
      <c r="D5519" s="20"/>
      <c r="E5519" s="20"/>
      <c r="F5519" s="20"/>
      <c r="G5519" s="21"/>
    </row>
    <row r="5520" spans="1:7" x14ac:dyDescent="0.25">
      <c r="A5520" s="20"/>
      <c r="B5520" s="20"/>
      <c r="C5520" s="20"/>
      <c r="D5520" s="20"/>
      <c r="E5520" s="20"/>
      <c r="F5520" s="20"/>
      <c r="G5520" s="21"/>
    </row>
    <row r="5521" spans="1:7" x14ac:dyDescent="0.25">
      <c r="A5521" s="20"/>
      <c r="B5521" s="20"/>
      <c r="C5521" s="20"/>
      <c r="D5521" s="20"/>
      <c r="E5521" s="20"/>
      <c r="F5521" s="20"/>
      <c r="G5521" s="21"/>
    </row>
    <row r="5522" spans="1:7" x14ac:dyDescent="0.25">
      <c r="A5522" s="20"/>
      <c r="B5522" s="20"/>
      <c r="C5522" s="20"/>
      <c r="D5522" s="20"/>
      <c r="E5522" s="20"/>
      <c r="F5522" s="20"/>
      <c r="G5522" s="21"/>
    </row>
    <row r="5523" spans="1:7" x14ac:dyDescent="0.25">
      <c r="A5523" s="20"/>
      <c r="B5523" s="20"/>
      <c r="C5523" s="20"/>
      <c r="D5523" s="20"/>
      <c r="E5523" s="20"/>
      <c r="F5523" s="20"/>
      <c r="G5523" s="21"/>
    </row>
    <row r="5524" spans="1:7" x14ac:dyDescent="0.25">
      <c r="A5524" s="20"/>
      <c r="B5524" s="20"/>
      <c r="C5524" s="20"/>
      <c r="D5524" s="20"/>
      <c r="E5524" s="20"/>
      <c r="F5524" s="20"/>
      <c r="G5524" s="21"/>
    </row>
    <row r="5525" spans="1:7" x14ac:dyDescent="0.25">
      <c r="A5525" s="20"/>
      <c r="B5525" s="20"/>
      <c r="C5525" s="20"/>
      <c r="D5525" s="20"/>
      <c r="E5525" s="20"/>
      <c r="F5525" s="20"/>
      <c r="G5525" s="21"/>
    </row>
    <row r="5526" spans="1:7" x14ac:dyDescent="0.25">
      <c r="A5526" s="20"/>
      <c r="B5526" s="20"/>
      <c r="C5526" s="20"/>
      <c r="D5526" s="20"/>
      <c r="E5526" s="20"/>
      <c r="F5526" s="20"/>
      <c r="G5526" s="21"/>
    </row>
    <row r="5527" spans="1:7" x14ac:dyDescent="0.25">
      <c r="A5527" s="20"/>
      <c r="B5527" s="20"/>
      <c r="C5527" s="20"/>
      <c r="D5527" s="20"/>
      <c r="E5527" s="20"/>
      <c r="F5527" s="20"/>
      <c r="G5527" s="21"/>
    </row>
    <row r="5528" spans="1:7" x14ac:dyDescent="0.25">
      <c r="A5528" s="20"/>
      <c r="B5528" s="20"/>
      <c r="C5528" s="20"/>
      <c r="D5528" s="20"/>
      <c r="E5528" s="20"/>
      <c r="F5528" s="20"/>
      <c r="G5528" s="21"/>
    </row>
    <row r="5529" spans="1:7" x14ac:dyDescent="0.25">
      <c r="A5529" s="20"/>
      <c r="B5529" s="20"/>
      <c r="C5529" s="20"/>
      <c r="D5529" s="20"/>
      <c r="E5529" s="20"/>
      <c r="F5529" s="20"/>
      <c r="G5529" s="21"/>
    </row>
    <row r="5530" spans="1:7" x14ac:dyDescent="0.25">
      <c r="A5530" s="20"/>
      <c r="B5530" s="20"/>
      <c r="C5530" s="20"/>
      <c r="D5530" s="20"/>
      <c r="E5530" s="20"/>
      <c r="F5530" s="20"/>
      <c r="G5530" s="21"/>
    </row>
    <row r="5531" spans="1:7" x14ac:dyDescent="0.25">
      <c r="A5531" s="20"/>
      <c r="B5531" s="20"/>
      <c r="C5531" s="20"/>
      <c r="D5531" s="20"/>
      <c r="E5531" s="20"/>
      <c r="F5531" s="20"/>
      <c r="G5531" s="21"/>
    </row>
    <row r="5532" spans="1:7" x14ac:dyDescent="0.25">
      <c r="A5532" s="20"/>
      <c r="B5532" s="20"/>
      <c r="C5532" s="20"/>
      <c r="D5532" s="20"/>
      <c r="E5532" s="20"/>
      <c r="F5532" s="20"/>
      <c r="G5532" s="21"/>
    </row>
    <row r="5533" spans="1:7" x14ac:dyDescent="0.25">
      <c r="A5533" s="20"/>
      <c r="B5533" s="20"/>
      <c r="C5533" s="20"/>
      <c r="D5533" s="20"/>
      <c r="E5533" s="20"/>
      <c r="F5533" s="20"/>
      <c r="G5533" s="21"/>
    </row>
    <row r="5534" spans="1:7" x14ac:dyDescent="0.25">
      <c r="A5534" s="20"/>
      <c r="B5534" s="20"/>
      <c r="C5534" s="20"/>
      <c r="D5534" s="20"/>
      <c r="E5534" s="20"/>
      <c r="F5534" s="20"/>
      <c r="G5534" s="21"/>
    </row>
    <row r="5535" spans="1:7" x14ac:dyDescent="0.25">
      <c r="A5535" s="20"/>
      <c r="B5535" s="20"/>
      <c r="C5535" s="20"/>
      <c r="D5535" s="20"/>
      <c r="E5535" s="20"/>
      <c r="F5535" s="20"/>
      <c r="G5535" s="21"/>
    </row>
    <row r="5536" spans="1:7" x14ac:dyDescent="0.25">
      <c r="A5536" s="20"/>
      <c r="B5536" s="20"/>
      <c r="C5536" s="20"/>
      <c r="D5536" s="20"/>
      <c r="E5536" s="20"/>
      <c r="F5536" s="20"/>
      <c r="G5536" s="21"/>
    </row>
    <row r="5537" spans="1:7" x14ac:dyDescent="0.25">
      <c r="A5537" s="20"/>
      <c r="B5537" s="20"/>
      <c r="C5537" s="20"/>
      <c r="D5537" s="20"/>
      <c r="E5537" s="20"/>
      <c r="F5537" s="20"/>
      <c r="G5537" s="21"/>
    </row>
    <row r="5538" spans="1:7" x14ac:dyDescent="0.25">
      <c r="A5538" s="20"/>
      <c r="B5538" s="20"/>
      <c r="C5538" s="20"/>
      <c r="D5538" s="20"/>
      <c r="E5538" s="20"/>
      <c r="F5538" s="20"/>
      <c r="G5538" s="21"/>
    </row>
    <row r="5539" spans="1:7" x14ac:dyDescent="0.25">
      <c r="A5539" s="20"/>
      <c r="B5539" s="20"/>
      <c r="C5539" s="20"/>
      <c r="D5539" s="20"/>
      <c r="E5539" s="20"/>
      <c r="F5539" s="20"/>
      <c r="G5539" s="21"/>
    </row>
    <row r="5540" spans="1:7" x14ac:dyDescent="0.25">
      <c r="A5540" s="20"/>
      <c r="B5540" s="20"/>
      <c r="C5540" s="20"/>
      <c r="D5540" s="20"/>
      <c r="E5540" s="20"/>
      <c r="F5540" s="20"/>
      <c r="G5540" s="21"/>
    </row>
    <row r="5541" spans="1:7" x14ac:dyDescent="0.25">
      <c r="A5541" s="20"/>
      <c r="B5541" s="20"/>
      <c r="C5541" s="20"/>
      <c r="D5541" s="20"/>
      <c r="E5541" s="20"/>
      <c r="F5541" s="20"/>
      <c r="G5541" s="21"/>
    </row>
    <row r="5542" spans="1:7" x14ac:dyDescent="0.25">
      <c r="A5542" s="20"/>
      <c r="B5542" s="20"/>
      <c r="C5542" s="20"/>
      <c r="D5542" s="20"/>
      <c r="E5542" s="20"/>
      <c r="F5542" s="20"/>
      <c r="G5542" s="21"/>
    </row>
    <row r="5543" spans="1:7" x14ac:dyDescent="0.25">
      <c r="A5543" s="20"/>
      <c r="B5543" s="20"/>
      <c r="C5543" s="20"/>
      <c r="D5543" s="20"/>
      <c r="E5543" s="20"/>
      <c r="F5543" s="20"/>
      <c r="G5543" s="21"/>
    </row>
    <row r="5544" spans="1:7" x14ac:dyDescent="0.25">
      <c r="A5544" s="20"/>
      <c r="B5544" s="20"/>
      <c r="C5544" s="20"/>
      <c r="D5544" s="20"/>
      <c r="E5544" s="20"/>
      <c r="F5544" s="20"/>
      <c r="G5544" s="21"/>
    </row>
    <row r="5545" spans="1:7" x14ac:dyDescent="0.25">
      <c r="A5545" s="20"/>
      <c r="B5545" s="20"/>
      <c r="C5545" s="20"/>
      <c r="D5545" s="20"/>
      <c r="E5545" s="20"/>
      <c r="F5545" s="20"/>
      <c r="G5545" s="21"/>
    </row>
    <row r="5546" spans="1:7" x14ac:dyDescent="0.25">
      <c r="A5546" s="20"/>
      <c r="B5546" s="20"/>
      <c r="C5546" s="20"/>
      <c r="D5546" s="20"/>
      <c r="E5546" s="20"/>
      <c r="F5546" s="20"/>
      <c r="G5546" s="21"/>
    </row>
    <row r="5547" spans="1:7" x14ac:dyDescent="0.25">
      <c r="A5547" s="20"/>
      <c r="B5547" s="20"/>
      <c r="C5547" s="20"/>
      <c r="D5547" s="20"/>
      <c r="E5547" s="20"/>
      <c r="F5547" s="20"/>
      <c r="G5547" s="21"/>
    </row>
    <row r="5548" spans="1:7" x14ac:dyDescent="0.25">
      <c r="A5548" s="20"/>
      <c r="B5548" s="20"/>
      <c r="C5548" s="20"/>
      <c r="D5548" s="20"/>
      <c r="E5548" s="20"/>
      <c r="F5548" s="20"/>
      <c r="G5548" s="21"/>
    </row>
    <row r="5549" spans="1:7" x14ac:dyDescent="0.25">
      <c r="A5549" s="20"/>
      <c r="B5549" s="20"/>
      <c r="C5549" s="20"/>
      <c r="D5549" s="20"/>
      <c r="E5549" s="20"/>
      <c r="F5549" s="20"/>
      <c r="G5549" s="21"/>
    </row>
    <row r="5550" spans="1:7" x14ac:dyDescent="0.25">
      <c r="A5550" s="20"/>
      <c r="B5550" s="20"/>
      <c r="C5550" s="20"/>
      <c r="D5550" s="20"/>
      <c r="E5550" s="20"/>
      <c r="F5550" s="20"/>
      <c r="G5550" s="21"/>
    </row>
    <row r="5551" spans="1:7" x14ac:dyDescent="0.25">
      <c r="A5551" s="20"/>
      <c r="B5551" s="20"/>
      <c r="C5551" s="20"/>
      <c r="D5551" s="20"/>
      <c r="E5551" s="20"/>
      <c r="F5551" s="20"/>
      <c r="G5551" s="21"/>
    </row>
    <row r="5552" spans="1:7" x14ac:dyDescent="0.25">
      <c r="A5552" s="20"/>
      <c r="B5552" s="20"/>
      <c r="C5552" s="20"/>
      <c r="D5552" s="20"/>
      <c r="E5552" s="20"/>
      <c r="F5552" s="20"/>
      <c r="G5552" s="21"/>
    </row>
    <row r="5553" spans="1:7" x14ac:dyDescent="0.25">
      <c r="A5553" s="20"/>
      <c r="B5553" s="20"/>
      <c r="C5553" s="20"/>
      <c r="D5553" s="20"/>
      <c r="E5553" s="20"/>
      <c r="F5553" s="20"/>
      <c r="G5553" s="21"/>
    </row>
    <row r="5554" spans="1:7" x14ac:dyDescent="0.25">
      <c r="A5554" s="20"/>
      <c r="B5554" s="20"/>
      <c r="C5554" s="20"/>
      <c r="D5554" s="20"/>
      <c r="E5554" s="20"/>
      <c r="F5554" s="20"/>
      <c r="G5554" s="21"/>
    </row>
    <row r="5555" spans="1:7" x14ac:dyDescent="0.25">
      <c r="A5555" s="20"/>
      <c r="B5555" s="20"/>
      <c r="C5555" s="20"/>
      <c r="D5555" s="20"/>
      <c r="E5555" s="20"/>
      <c r="F5555" s="20"/>
      <c r="G5555" s="21"/>
    </row>
    <row r="5556" spans="1:7" x14ac:dyDescent="0.25">
      <c r="A5556" s="20"/>
      <c r="B5556" s="20"/>
      <c r="C5556" s="20"/>
      <c r="D5556" s="20"/>
      <c r="E5556" s="20"/>
      <c r="F5556" s="20"/>
      <c r="G5556" s="21"/>
    </row>
    <row r="5557" spans="1:7" x14ac:dyDescent="0.25">
      <c r="A5557" s="20"/>
      <c r="B5557" s="20"/>
      <c r="C5557" s="20"/>
      <c r="D5557" s="20"/>
      <c r="E5557" s="20"/>
      <c r="F5557" s="20"/>
      <c r="G5557" s="21"/>
    </row>
    <row r="5558" spans="1:7" x14ac:dyDescent="0.25">
      <c r="A5558" s="20"/>
      <c r="B5558" s="20"/>
      <c r="C5558" s="20"/>
      <c r="D5558" s="20"/>
      <c r="E5558" s="20"/>
      <c r="F5558" s="20"/>
      <c r="G5558" s="21"/>
    </row>
    <row r="5559" spans="1:7" x14ac:dyDescent="0.25">
      <c r="A5559" s="20"/>
      <c r="B5559" s="20"/>
      <c r="C5559" s="20"/>
      <c r="D5559" s="20"/>
      <c r="E5559" s="20"/>
      <c r="F5559" s="20"/>
      <c r="G5559" s="21"/>
    </row>
    <row r="5560" spans="1:7" x14ac:dyDescent="0.25">
      <c r="A5560" s="20"/>
      <c r="B5560" s="20"/>
      <c r="C5560" s="20"/>
      <c r="D5560" s="20"/>
      <c r="E5560" s="20"/>
      <c r="F5560" s="20"/>
      <c r="G5560" s="21"/>
    </row>
    <row r="5561" spans="1:7" x14ac:dyDescent="0.25">
      <c r="A5561" s="20"/>
      <c r="B5561" s="20"/>
      <c r="C5561" s="20"/>
      <c r="D5561" s="20"/>
      <c r="E5561" s="20"/>
      <c r="F5561" s="20"/>
      <c r="G5561" s="21"/>
    </row>
    <row r="5562" spans="1:7" x14ac:dyDescent="0.25">
      <c r="A5562" s="20"/>
      <c r="B5562" s="20"/>
      <c r="C5562" s="20"/>
      <c r="D5562" s="20"/>
      <c r="E5562" s="20"/>
      <c r="F5562" s="20"/>
      <c r="G5562" s="21"/>
    </row>
    <row r="5563" spans="1:7" x14ac:dyDescent="0.25">
      <c r="A5563" s="20"/>
      <c r="B5563" s="20"/>
      <c r="C5563" s="20"/>
      <c r="D5563" s="20"/>
      <c r="E5563" s="20"/>
      <c r="F5563" s="20"/>
      <c r="G5563" s="21"/>
    </row>
    <row r="5564" spans="1:7" x14ac:dyDescent="0.25">
      <c r="A5564" s="20"/>
      <c r="B5564" s="20"/>
      <c r="C5564" s="20"/>
      <c r="D5564" s="20"/>
      <c r="E5564" s="20"/>
      <c r="F5564" s="20"/>
      <c r="G5564" s="21"/>
    </row>
    <row r="5565" spans="1:7" x14ac:dyDescent="0.25">
      <c r="A5565" s="20"/>
      <c r="B5565" s="20"/>
      <c r="C5565" s="20"/>
      <c r="D5565" s="20"/>
      <c r="E5565" s="20"/>
      <c r="F5565" s="20"/>
      <c r="G5565" s="21"/>
    </row>
    <row r="5566" spans="1:7" x14ac:dyDescent="0.25">
      <c r="A5566" s="20"/>
      <c r="B5566" s="20"/>
      <c r="C5566" s="20"/>
      <c r="D5566" s="20"/>
      <c r="E5566" s="20"/>
      <c r="F5566" s="20"/>
      <c r="G5566" s="21"/>
    </row>
    <row r="5567" spans="1:7" x14ac:dyDescent="0.25">
      <c r="A5567" s="20"/>
      <c r="B5567" s="20"/>
      <c r="C5567" s="20"/>
      <c r="D5567" s="20"/>
      <c r="E5567" s="20"/>
      <c r="F5567" s="20"/>
      <c r="G5567" s="21"/>
    </row>
    <row r="5568" spans="1:7" x14ac:dyDescent="0.25">
      <c r="A5568" s="20"/>
      <c r="B5568" s="20"/>
      <c r="C5568" s="20"/>
      <c r="D5568" s="20"/>
      <c r="E5568" s="20"/>
      <c r="F5568" s="20"/>
      <c r="G5568" s="21"/>
    </row>
    <row r="5569" spans="1:7" x14ac:dyDescent="0.25">
      <c r="A5569" s="20"/>
      <c r="B5569" s="20"/>
      <c r="C5569" s="20"/>
      <c r="D5569" s="20"/>
      <c r="E5569" s="20"/>
      <c r="F5569" s="20"/>
      <c r="G5569" s="21"/>
    </row>
    <row r="5570" spans="1:7" x14ac:dyDescent="0.25">
      <c r="A5570" s="20"/>
      <c r="B5570" s="20"/>
      <c r="C5570" s="20"/>
      <c r="D5570" s="20"/>
      <c r="E5570" s="20"/>
      <c r="F5570" s="20"/>
      <c r="G5570" s="21"/>
    </row>
    <row r="5571" spans="1:7" x14ac:dyDescent="0.25">
      <c r="A5571" s="20"/>
      <c r="B5571" s="20"/>
      <c r="C5571" s="20"/>
      <c r="D5571" s="20"/>
      <c r="E5571" s="20"/>
      <c r="F5571" s="20"/>
      <c r="G5571" s="21"/>
    </row>
    <row r="5572" spans="1:7" x14ac:dyDescent="0.25">
      <c r="A5572" s="20"/>
      <c r="B5572" s="20"/>
      <c r="C5572" s="20"/>
      <c r="D5572" s="20"/>
      <c r="E5572" s="20"/>
      <c r="F5572" s="20"/>
      <c r="G5572" s="21"/>
    </row>
    <row r="5573" spans="1:7" x14ac:dyDescent="0.25">
      <c r="A5573" s="20"/>
      <c r="B5573" s="20"/>
      <c r="C5573" s="20"/>
      <c r="D5573" s="20"/>
      <c r="E5573" s="20"/>
      <c r="F5573" s="20"/>
      <c r="G5573" s="21"/>
    </row>
    <row r="5574" spans="1:7" x14ac:dyDescent="0.25">
      <c r="A5574" s="20"/>
      <c r="B5574" s="20"/>
      <c r="C5574" s="20"/>
      <c r="D5574" s="20"/>
      <c r="E5574" s="20"/>
      <c r="F5574" s="20"/>
      <c r="G5574" s="21"/>
    </row>
    <row r="5575" spans="1:7" x14ac:dyDescent="0.25">
      <c r="A5575" s="20"/>
      <c r="B5575" s="20"/>
      <c r="C5575" s="20"/>
      <c r="D5575" s="20"/>
      <c r="E5575" s="20"/>
      <c r="F5575" s="20"/>
      <c r="G5575" s="21"/>
    </row>
    <row r="5576" spans="1:7" x14ac:dyDescent="0.25">
      <c r="A5576" s="20"/>
      <c r="B5576" s="20"/>
      <c r="C5576" s="20"/>
      <c r="D5576" s="20"/>
      <c r="E5576" s="20"/>
      <c r="F5576" s="20"/>
      <c r="G5576" s="21"/>
    </row>
    <row r="5577" spans="1:7" x14ac:dyDescent="0.25">
      <c r="A5577" s="20"/>
      <c r="B5577" s="20"/>
      <c r="C5577" s="20"/>
      <c r="D5577" s="20"/>
      <c r="E5577" s="20"/>
      <c r="F5577" s="20"/>
      <c r="G5577" s="21"/>
    </row>
    <row r="5578" spans="1:7" x14ac:dyDescent="0.25">
      <c r="A5578" s="20"/>
      <c r="B5578" s="20"/>
      <c r="C5578" s="20"/>
      <c r="D5578" s="20"/>
      <c r="E5578" s="20"/>
      <c r="F5578" s="20"/>
      <c r="G5578" s="21"/>
    </row>
    <row r="5579" spans="1:7" x14ac:dyDescent="0.25">
      <c r="A5579" s="20"/>
      <c r="B5579" s="20"/>
      <c r="C5579" s="20"/>
      <c r="D5579" s="20"/>
      <c r="E5579" s="20"/>
      <c r="F5579" s="20"/>
      <c r="G5579" s="21"/>
    </row>
    <row r="5580" spans="1:7" x14ac:dyDescent="0.25">
      <c r="A5580" s="20"/>
      <c r="B5580" s="20"/>
      <c r="C5580" s="20"/>
      <c r="D5580" s="20"/>
      <c r="E5580" s="20"/>
      <c r="F5580" s="20"/>
      <c r="G5580" s="21"/>
    </row>
    <row r="5581" spans="1:7" x14ac:dyDescent="0.25">
      <c r="A5581" s="20"/>
      <c r="B5581" s="20"/>
      <c r="C5581" s="20"/>
      <c r="D5581" s="20"/>
      <c r="E5581" s="20"/>
      <c r="F5581" s="20"/>
      <c r="G5581" s="21"/>
    </row>
    <row r="5582" spans="1:7" x14ac:dyDescent="0.25">
      <c r="A5582" s="20"/>
      <c r="B5582" s="20"/>
      <c r="C5582" s="20"/>
      <c r="D5582" s="20"/>
      <c r="E5582" s="20"/>
      <c r="F5582" s="20"/>
      <c r="G5582" s="21"/>
    </row>
    <row r="5583" spans="1:7" x14ac:dyDescent="0.25">
      <c r="A5583" s="20"/>
      <c r="B5583" s="20"/>
      <c r="C5583" s="20"/>
      <c r="D5583" s="20"/>
      <c r="E5583" s="20"/>
      <c r="F5583" s="20"/>
      <c r="G5583" s="21"/>
    </row>
    <row r="5584" spans="1:7" x14ac:dyDescent="0.25">
      <c r="A5584" s="20"/>
      <c r="B5584" s="20"/>
      <c r="C5584" s="20"/>
      <c r="D5584" s="20"/>
      <c r="E5584" s="20"/>
      <c r="F5584" s="20"/>
      <c r="G5584" s="21"/>
    </row>
    <row r="5585" spans="1:7" x14ac:dyDescent="0.25">
      <c r="A5585" s="20"/>
      <c r="B5585" s="20"/>
      <c r="C5585" s="20"/>
      <c r="D5585" s="20"/>
      <c r="E5585" s="20"/>
      <c r="F5585" s="20"/>
      <c r="G5585" s="21"/>
    </row>
    <row r="5586" spans="1:7" x14ac:dyDescent="0.25">
      <c r="A5586" s="20"/>
      <c r="B5586" s="20"/>
      <c r="C5586" s="20"/>
      <c r="D5586" s="20"/>
      <c r="E5586" s="20"/>
      <c r="F5586" s="20"/>
      <c r="G5586" s="21"/>
    </row>
    <row r="5587" spans="1:7" x14ac:dyDescent="0.25">
      <c r="A5587" s="20"/>
      <c r="B5587" s="20"/>
      <c r="C5587" s="20"/>
      <c r="D5587" s="20"/>
      <c r="E5587" s="20"/>
      <c r="F5587" s="20"/>
      <c r="G5587" s="21"/>
    </row>
    <row r="5588" spans="1:7" x14ac:dyDescent="0.25">
      <c r="A5588" s="20"/>
      <c r="B5588" s="20"/>
      <c r="C5588" s="20"/>
      <c r="D5588" s="20"/>
      <c r="E5588" s="20"/>
      <c r="F5588" s="20"/>
      <c r="G5588" s="21"/>
    </row>
    <row r="5589" spans="1:7" x14ac:dyDescent="0.25">
      <c r="A5589" s="20"/>
      <c r="B5589" s="20"/>
      <c r="C5589" s="20"/>
      <c r="D5589" s="20"/>
      <c r="E5589" s="20"/>
      <c r="F5589" s="20"/>
      <c r="G5589" s="21"/>
    </row>
    <row r="5590" spans="1:7" x14ac:dyDescent="0.25">
      <c r="A5590" s="20"/>
      <c r="B5590" s="20"/>
      <c r="C5590" s="20"/>
      <c r="D5590" s="20"/>
      <c r="E5590" s="20"/>
      <c r="F5590" s="20"/>
      <c r="G5590" s="21"/>
    </row>
    <row r="5591" spans="1:7" x14ac:dyDescent="0.25">
      <c r="A5591" s="20"/>
      <c r="B5591" s="20"/>
      <c r="C5591" s="20"/>
      <c r="D5591" s="20"/>
      <c r="E5591" s="20"/>
      <c r="F5591" s="20"/>
      <c r="G5591" s="21"/>
    </row>
    <row r="5592" spans="1:7" x14ac:dyDescent="0.25">
      <c r="A5592" s="20"/>
      <c r="B5592" s="20"/>
      <c r="C5592" s="20"/>
      <c r="D5592" s="20"/>
      <c r="E5592" s="20"/>
      <c r="F5592" s="20"/>
      <c r="G5592" s="21"/>
    </row>
    <row r="5593" spans="1:7" x14ac:dyDescent="0.25">
      <c r="A5593" s="20"/>
      <c r="B5593" s="20"/>
      <c r="C5593" s="20"/>
      <c r="D5593" s="20"/>
      <c r="E5593" s="20"/>
      <c r="F5593" s="20"/>
      <c r="G5593" s="21"/>
    </row>
    <row r="5594" spans="1:7" x14ac:dyDescent="0.25">
      <c r="A5594" s="20"/>
      <c r="B5594" s="20"/>
      <c r="C5594" s="20"/>
      <c r="D5594" s="20"/>
      <c r="E5594" s="20"/>
      <c r="F5594" s="20"/>
      <c r="G5594" s="21"/>
    </row>
    <row r="5595" spans="1:7" x14ac:dyDescent="0.25">
      <c r="A5595" s="20"/>
      <c r="B5595" s="20"/>
      <c r="C5595" s="20"/>
      <c r="D5595" s="20"/>
      <c r="E5595" s="20"/>
      <c r="F5595" s="20"/>
      <c r="G5595" s="21"/>
    </row>
    <row r="5596" spans="1:7" x14ac:dyDescent="0.25">
      <c r="A5596" s="20"/>
      <c r="B5596" s="20"/>
      <c r="C5596" s="20"/>
      <c r="D5596" s="20"/>
      <c r="E5596" s="20"/>
      <c r="F5596" s="20"/>
      <c r="G5596" s="21"/>
    </row>
    <row r="5597" spans="1:7" x14ac:dyDescent="0.25">
      <c r="A5597" s="20"/>
      <c r="B5597" s="20"/>
      <c r="C5597" s="20"/>
      <c r="D5597" s="20"/>
      <c r="E5597" s="20"/>
      <c r="F5597" s="20"/>
      <c r="G5597" s="21"/>
    </row>
    <row r="5598" spans="1:7" x14ac:dyDescent="0.25">
      <c r="A5598" s="20"/>
      <c r="B5598" s="20"/>
      <c r="C5598" s="20"/>
      <c r="D5598" s="20"/>
      <c r="E5598" s="20"/>
      <c r="F5598" s="20"/>
      <c r="G5598" s="21"/>
    </row>
    <row r="5599" spans="1:7" x14ac:dyDescent="0.25">
      <c r="A5599" s="20"/>
      <c r="B5599" s="20"/>
      <c r="C5599" s="20"/>
      <c r="D5599" s="20"/>
      <c r="E5599" s="20"/>
      <c r="F5599" s="20"/>
      <c r="G5599" s="21"/>
    </row>
    <row r="5600" spans="1:7" x14ac:dyDescent="0.25">
      <c r="A5600" s="20"/>
      <c r="B5600" s="20"/>
      <c r="C5600" s="20"/>
      <c r="D5600" s="20"/>
      <c r="E5600" s="20"/>
      <c r="F5600" s="20"/>
      <c r="G5600" s="21"/>
    </row>
    <row r="5601" spans="1:7" x14ac:dyDescent="0.25">
      <c r="A5601" s="20"/>
      <c r="B5601" s="20"/>
      <c r="C5601" s="20"/>
      <c r="D5601" s="20"/>
      <c r="E5601" s="20"/>
      <c r="F5601" s="20"/>
      <c r="G5601" s="21"/>
    </row>
    <row r="5602" spans="1:7" x14ac:dyDescent="0.25">
      <c r="A5602" s="20"/>
      <c r="B5602" s="20"/>
      <c r="C5602" s="20"/>
      <c r="D5602" s="20"/>
      <c r="E5602" s="20"/>
      <c r="F5602" s="20"/>
      <c r="G5602" s="21"/>
    </row>
    <row r="5603" spans="1:7" x14ac:dyDescent="0.25">
      <c r="A5603" s="20"/>
      <c r="B5603" s="20"/>
      <c r="C5603" s="20"/>
      <c r="D5603" s="20"/>
      <c r="E5603" s="20"/>
      <c r="F5603" s="20"/>
      <c r="G5603" s="21"/>
    </row>
    <row r="5604" spans="1:7" x14ac:dyDescent="0.25">
      <c r="A5604" s="20"/>
      <c r="B5604" s="20"/>
      <c r="C5604" s="20"/>
      <c r="D5604" s="20"/>
      <c r="E5604" s="20"/>
      <c r="F5604" s="20"/>
      <c r="G5604" s="21"/>
    </row>
    <row r="5605" spans="1:7" x14ac:dyDescent="0.25">
      <c r="A5605" s="20"/>
      <c r="B5605" s="20"/>
      <c r="C5605" s="20"/>
      <c r="D5605" s="20"/>
      <c r="E5605" s="20"/>
      <c r="F5605" s="20"/>
      <c r="G5605" s="21"/>
    </row>
    <row r="5606" spans="1:7" x14ac:dyDescent="0.25">
      <c r="A5606" s="20"/>
      <c r="B5606" s="20"/>
      <c r="C5606" s="20"/>
      <c r="D5606" s="20"/>
      <c r="E5606" s="20"/>
      <c r="F5606" s="20"/>
      <c r="G5606" s="21"/>
    </row>
    <row r="5607" spans="1:7" x14ac:dyDescent="0.25">
      <c r="A5607" s="20"/>
      <c r="B5607" s="20"/>
      <c r="C5607" s="20"/>
      <c r="D5607" s="20"/>
      <c r="E5607" s="20"/>
      <c r="F5607" s="20"/>
      <c r="G5607" s="21"/>
    </row>
    <row r="5608" spans="1:7" x14ac:dyDescent="0.25">
      <c r="A5608" s="20"/>
      <c r="B5608" s="20"/>
      <c r="C5608" s="20"/>
      <c r="D5608" s="20"/>
      <c r="E5608" s="20"/>
      <c r="F5608" s="20"/>
      <c r="G5608" s="21"/>
    </row>
    <row r="5609" spans="1:7" x14ac:dyDescent="0.25">
      <c r="A5609" s="20"/>
      <c r="B5609" s="20"/>
      <c r="C5609" s="20"/>
      <c r="D5609" s="20"/>
      <c r="E5609" s="20"/>
      <c r="F5609" s="20"/>
      <c r="G5609" s="21"/>
    </row>
    <row r="5610" spans="1:7" x14ac:dyDescent="0.25">
      <c r="A5610" s="20"/>
      <c r="B5610" s="20"/>
      <c r="C5610" s="20"/>
      <c r="D5610" s="20"/>
      <c r="E5610" s="20"/>
      <c r="F5610" s="20"/>
      <c r="G5610" s="21"/>
    </row>
    <row r="5611" spans="1:7" x14ac:dyDescent="0.25">
      <c r="A5611" s="20"/>
      <c r="B5611" s="20"/>
      <c r="C5611" s="20"/>
      <c r="D5611" s="20"/>
      <c r="E5611" s="20"/>
      <c r="F5611" s="20"/>
      <c r="G5611" s="21"/>
    </row>
    <row r="5612" spans="1:7" x14ac:dyDescent="0.25">
      <c r="A5612" s="20"/>
      <c r="B5612" s="20"/>
      <c r="C5612" s="20"/>
      <c r="D5612" s="20"/>
      <c r="E5612" s="20"/>
      <c r="F5612" s="20"/>
      <c r="G5612" s="21"/>
    </row>
    <row r="5613" spans="1:7" x14ac:dyDescent="0.25">
      <c r="A5613" s="20"/>
      <c r="B5613" s="20"/>
      <c r="C5613" s="20"/>
      <c r="D5613" s="20"/>
      <c r="E5613" s="20"/>
      <c r="F5613" s="20"/>
      <c r="G5613" s="21"/>
    </row>
    <row r="5614" spans="1:7" x14ac:dyDescent="0.25">
      <c r="A5614" s="20"/>
      <c r="B5614" s="20"/>
      <c r="C5614" s="20"/>
      <c r="D5614" s="20"/>
      <c r="E5614" s="20"/>
      <c r="F5614" s="20"/>
      <c r="G5614" s="21"/>
    </row>
    <row r="5615" spans="1:7" x14ac:dyDescent="0.25">
      <c r="A5615" s="20"/>
      <c r="B5615" s="20"/>
      <c r="C5615" s="20"/>
      <c r="D5615" s="20"/>
      <c r="E5615" s="20"/>
      <c r="F5615" s="20"/>
      <c r="G5615" s="21"/>
    </row>
    <row r="5616" spans="1:7" x14ac:dyDescent="0.25">
      <c r="A5616" s="20"/>
      <c r="B5616" s="20"/>
      <c r="C5616" s="20"/>
      <c r="D5616" s="20"/>
      <c r="E5616" s="20"/>
      <c r="F5616" s="20"/>
      <c r="G5616" s="21"/>
    </row>
    <row r="5617" spans="1:7" x14ac:dyDescent="0.25">
      <c r="A5617" s="20"/>
      <c r="B5617" s="20"/>
      <c r="C5617" s="20"/>
      <c r="D5617" s="20"/>
      <c r="E5617" s="20"/>
      <c r="F5617" s="20"/>
      <c r="G5617" s="21"/>
    </row>
    <row r="5618" spans="1:7" x14ac:dyDescent="0.25">
      <c r="A5618" s="20"/>
      <c r="B5618" s="20"/>
      <c r="C5618" s="20"/>
      <c r="D5618" s="20"/>
      <c r="E5618" s="20"/>
      <c r="F5618" s="20"/>
      <c r="G5618" s="21"/>
    </row>
    <row r="5619" spans="1:7" x14ac:dyDescent="0.25">
      <c r="A5619" s="20"/>
      <c r="B5619" s="20"/>
      <c r="C5619" s="20"/>
      <c r="D5619" s="20"/>
      <c r="E5619" s="20"/>
      <c r="F5619" s="20"/>
      <c r="G5619" s="21"/>
    </row>
    <row r="5620" spans="1:7" x14ac:dyDescent="0.25">
      <c r="A5620" s="20"/>
      <c r="B5620" s="20"/>
      <c r="C5620" s="20"/>
      <c r="D5620" s="20"/>
      <c r="E5620" s="20"/>
      <c r="F5620" s="20"/>
      <c r="G5620" s="21"/>
    </row>
    <row r="5621" spans="1:7" x14ac:dyDescent="0.25">
      <c r="A5621" s="20"/>
      <c r="B5621" s="20"/>
      <c r="C5621" s="20"/>
      <c r="D5621" s="20"/>
      <c r="E5621" s="20"/>
      <c r="F5621" s="20"/>
      <c r="G5621" s="21"/>
    </row>
    <row r="5622" spans="1:7" x14ac:dyDescent="0.25">
      <c r="A5622" s="20"/>
      <c r="B5622" s="20"/>
      <c r="C5622" s="20"/>
      <c r="D5622" s="20"/>
      <c r="E5622" s="20"/>
      <c r="F5622" s="20"/>
      <c r="G5622" s="21"/>
    </row>
    <row r="5623" spans="1:7" x14ac:dyDescent="0.25">
      <c r="A5623" s="20"/>
      <c r="B5623" s="20"/>
      <c r="C5623" s="20"/>
      <c r="D5623" s="20"/>
      <c r="E5623" s="20"/>
      <c r="F5623" s="20"/>
      <c r="G5623" s="21"/>
    </row>
    <row r="5624" spans="1:7" x14ac:dyDescent="0.25">
      <c r="A5624" s="20"/>
      <c r="B5624" s="20"/>
      <c r="C5624" s="20"/>
      <c r="D5624" s="20"/>
      <c r="E5624" s="20"/>
      <c r="F5624" s="20"/>
      <c r="G5624" s="21"/>
    </row>
    <row r="5625" spans="1:7" x14ac:dyDescent="0.25">
      <c r="A5625" s="20"/>
      <c r="B5625" s="20"/>
      <c r="C5625" s="20"/>
      <c r="D5625" s="20"/>
      <c r="E5625" s="20"/>
      <c r="F5625" s="20"/>
      <c r="G5625" s="21"/>
    </row>
    <row r="5626" spans="1:7" x14ac:dyDescent="0.25">
      <c r="A5626" s="20"/>
      <c r="B5626" s="20"/>
      <c r="C5626" s="20"/>
      <c r="D5626" s="20"/>
      <c r="E5626" s="20"/>
      <c r="F5626" s="20"/>
      <c r="G5626" s="21"/>
    </row>
    <row r="5627" spans="1:7" x14ac:dyDescent="0.25">
      <c r="A5627" s="20"/>
      <c r="B5627" s="20"/>
      <c r="C5627" s="20"/>
      <c r="D5627" s="20"/>
      <c r="E5627" s="20"/>
      <c r="F5627" s="20"/>
      <c r="G5627" s="21"/>
    </row>
    <row r="5628" spans="1:7" x14ac:dyDescent="0.25">
      <c r="A5628" s="20"/>
      <c r="B5628" s="20"/>
      <c r="C5628" s="20"/>
      <c r="D5628" s="20"/>
      <c r="E5628" s="20"/>
      <c r="F5628" s="20"/>
      <c r="G5628" s="21"/>
    </row>
    <row r="5629" spans="1:7" x14ac:dyDescent="0.25">
      <c r="A5629" s="20"/>
      <c r="B5629" s="20"/>
      <c r="C5629" s="20"/>
      <c r="D5629" s="20"/>
      <c r="E5629" s="20"/>
      <c r="F5629" s="20"/>
      <c r="G5629" s="21"/>
    </row>
    <row r="5630" spans="1:7" x14ac:dyDescent="0.25">
      <c r="A5630" s="20"/>
      <c r="B5630" s="20"/>
      <c r="C5630" s="20"/>
      <c r="D5630" s="20"/>
      <c r="E5630" s="20"/>
      <c r="F5630" s="20"/>
      <c r="G5630" s="21"/>
    </row>
    <row r="5631" spans="1:7" x14ac:dyDescent="0.25">
      <c r="A5631" s="20"/>
      <c r="B5631" s="20"/>
      <c r="C5631" s="20"/>
      <c r="D5631" s="20"/>
      <c r="E5631" s="20"/>
      <c r="F5631" s="20"/>
      <c r="G5631" s="21"/>
    </row>
    <row r="5632" spans="1:7" x14ac:dyDescent="0.25">
      <c r="A5632" s="20"/>
      <c r="B5632" s="20"/>
      <c r="C5632" s="20"/>
      <c r="D5632" s="20"/>
      <c r="E5632" s="20"/>
      <c r="F5632" s="20"/>
      <c r="G5632" s="21"/>
    </row>
    <row r="5633" spans="1:7" x14ac:dyDescent="0.25">
      <c r="A5633" s="20"/>
      <c r="B5633" s="20"/>
      <c r="C5633" s="20"/>
      <c r="D5633" s="20"/>
      <c r="E5633" s="20"/>
      <c r="F5633" s="20"/>
      <c r="G5633" s="21"/>
    </row>
    <row r="5634" spans="1:7" x14ac:dyDescent="0.25">
      <c r="A5634" s="20"/>
      <c r="B5634" s="20"/>
      <c r="C5634" s="20"/>
      <c r="D5634" s="20"/>
      <c r="E5634" s="20"/>
      <c r="F5634" s="20"/>
      <c r="G5634" s="21"/>
    </row>
    <row r="5635" spans="1:7" x14ac:dyDescent="0.25">
      <c r="A5635" s="20"/>
      <c r="B5635" s="20"/>
      <c r="C5635" s="20"/>
      <c r="D5635" s="20"/>
      <c r="E5635" s="20"/>
      <c r="F5635" s="20"/>
      <c r="G5635" s="21"/>
    </row>
    <row r="5636" spans="1:7" x14ac:dyDescent="0.25">
      <c r="A5636" s="20"/>
      <c r="B5636" s="20"/>
      <c r="C5636" s="20"/>
      <c r="D5636" s="20"/>
      <c r="E5636" s="20"/>
      <c r="F5636" s="20"/>
      <c r="G5636" s="21"/>
    </row>
    <row r="5637" spans="1:7" x14ac:dyDescent="0.25">
      <c r="A5637" s="20"/>
      <c r="B5637" s="20"/>
      <c r="C5637" s="20"/>
      <c r="D5637" s="20"/>
      <c r="E5637" s="20"/>
      <c r="F5637" s="20"/>
      <c r="G5637" s="21"/>
    </row>
    <row r="5638" spans="1:7" x14ac:dyDescent="0.25">
      <c r="A5638" s="20"/>
      <c r="B5638" s="20"/>
      <c r="C5638" s="20"/>
      <c r="D5638" s="20"/>
      <c r="E5638" s="20"/>
      <c r="F5638" s="20"/>
      <c r="G5638" s="21"/>
    </row>
    <row r="5639" spans="1:7" x14ac:dyDescent="0.25">
      <c r="A5639" s="20"/>
      <c r="B5639" s="20"/>
      <c r="C5639" s="20"/>
      <c r="D5639" s="20"/>
      <c r="E5639" s="20"/>
      <c r="F5639" s="20"/>
      <c r="G5639" s="21"/>
    </row>
    <row r="5640" spans="1:7" x14ac:dyDescent="0.25">
      <c r="A5640" s="20"/>
      <c r="B5640" s="20"/>
      <c r="C5640" s="20"/>
      <c r="D5640" s="20"/>
      <c r="E5640" s="20"/>
      <c r="F5640" s="20"/>
      <c r="G5640" s="21"/>
    </row>
    <row r="5641" spans="1:7" x14ac:dyDescent="0.25">
      <c r="A5641" s="20"/>
      <c r="B5641" s="20"/>
      <c r="C5641" s="20"/>
      <c r="D5641" s="20"/>
      <c r="E5641" s="20"/>
      <c r="F5641" s="20"/>
      <c r="G5641" s="21"/>
    </row>
    <row r="5642" spans="1:7" x14ac:dyDescent="0.25">
      <c r="A5642" s="20"/>
      <c r="B5642" s="20"/>
      <c r="C5642" s="20"/>
      <c r="D5642" s="20"/>
      <c r="E5642" s="20"/>
      <c r="F5642" s="20"/>
      <c r="G5642" s="21"/>
    </row>
    <row r="5643" spans="1:7" x14ac:dyDescent="0.25">
      <c r="A5643" s="20"/>
      <c r="B5643" s="20"/>
      <c r="C5643" s="20"/>
      <c r="D5643" s="20"/>
      <c r="E5643" s="20"/>
      <c r="F5643" s="20"/>
      <c r="G5643" s="21"/>
    </row>
    <row r="5644" spans="1:7" x14ac:dyDescent="0.25">
      <c r="A5644" s="20"/>
      <c r="B5644" s="20"/>
      <c r="C5644" s="20"/>
      <c r="D5644" s="20"/>
      <c r="E5644" s="20"/>
      <c r="F5644" s="20"/>
      <c r="G5644" s="21"/>
    </row>
    <row r="5645" spans="1:7" x14ac:dyDescent="0.25">
      <c r="A5645" s="20"/>
      <c r="B5645" s="20"/>
      <c r="C5645" s="20"/>
      <c r="D5645" s="20"/>
      <c r="E5645" s="20"/>
      <c r="F5645" s="20"/>
      <c r="G5645" s="21"/>
    </row>
    <row r="5646" spans="1:7" x14ac:dyDescent="0.25">
      <c r="A5646" s="20"/>
      <c r="B5646" s="20"/>
      <c r="C5646" s="20"/>
      <c r="D5646" s="20"/>
      <c r="E5646" s="20"/>
      <c r="F5646" s="20"/>
      <c r="G5646" s="21"/>
    </row>
    <row r="5647" spans="1:7" x14ac:dyDescent="0.25">
      <c r="A5647" s="20"/>
      <c r="B5647" s="20"/>
      <c r="C5647" s="20"/>
      <c r="D5647" s="20"/>
      <c r="E5647" s="20"/>
      <c r="F5647" s="20"/>
      <c r="G5647" s="21"/>
    </row>
    <row r="5648" spans="1:7" x14ac:dyDescent="0.25">
      <c r="A5648" s="20"/>
      <c r="B5648" s="20"/>
      <c r="C5648" s="20"/>
      <c r="D5648" s="20"/>
      <c r="E5648" s="20"/>
      <c r="F5648" s="20"/>
      <c r="G5648" s="21"/>
    </row>
    <row r="5649" spans="1:7" x14ac:dyDescent="0.25">
      <c r="A5649" s="20"/>
      <c r="B5649" s="20"/>
      <c r="C5649" s="20"/>
      <c r="D5649" s="20"/>
      <c r="E5649" s="20"/>
      <c r="F5649" s="20"/>
      <c r="G5649" s="21"/>
    </row>
    <row r="5650" spans="1:7" x14ac:dyDescent="0.25">
      <c r="A5650" s="20"/>
      <c r="B5650" s="20"/>
      <c r="C5650" s="20"/>
      <c r="D5650" s="20"/>
      <c r="E5650" s="20"/>
      <c r="F5650" s="20"/>
      <c r="G5650" s="21"/>
    </row>
    <row r="5651" spans="1:7" x14ac:dyDescent="0.25">
      <c r="A5651" s="20"/>
      <c r="B5651" s="20"/>
      <c r="C5651" s="20"/>
      <c r="D5651" s="20"/>
      <c r="E5651" s="20"/>
      <c r="F5651" s="20"/>
      <c r="G5651" s="21"/>
    </row>
    <row r="5652" spans="1:7" x14ac:dyDescent="0.25">
      <c r="A5652" s="20"/>
      <c r="B5652" s="20"/>
      <c r="C5652" s="20"/>
      <c r="D5652" s="20"/>
      <c r="E5652" s="20"/>
      <c r="F5652" s="20"/>
      <c r="G5652" s="21"/>
    </row>
    <row r="5653" spans="1:7" x14ac:dyDescent="0.25">
      <c r="A5653" s="20"/>
      <c r="B5653" s="20"/>
      <c r="C5653" s="20"/>
      <c r="D5653" s="20"/>
      <c r="E5653" s="20"/>
      <c r="F5653" s="20"/>
      <c r="G5653" s="21"/>
    </row>
    <row r="5654" spans="1:7" x14ac:dyDescent="0.25">
      <c r="A5654" s="20"/>
      <c r="B5654" s="20"/>
      <c r="C5654" s="20"/>
      <c r="D5654" s="20"/>
      <c r="E5654" s="20"/>
      <c r="F5654" s="20"/>
      <c r="G5654" s="21"/>
    </row>
    <row r="5655" spans="1:7" x14ac:dyDescent="0.25">
      <c r="A5655" s="20"/>
      <c r="B5655" s="20"/>
      <c r="C5655" s="20"/>
      <c r="D5655" s="20"/>
      <c r="E5655" s="20"/>
      <c r="F5655" s="20"/>
      <c r="G5655" s="21"/>
    </row>
    <row r="5656" spans="1:7" x14ac:dyDescent="0.25">
      <c r="A5656" s="20"/>
      <c r="B5656" s="20"/>
      <c r="C5656" s="20"/>
      <c r="D5656" s="20"/>
      <c r="E5656" s="20"/>
      <c r="F5656" s="20"/>
      <c r="G5656" s="21"/>
    </row>
    <row r="5657" spans="1:7" x14ac:dyDescent="0.25">
      <c r="A5657" s="20"/>
      <c r="B5657" s="20"/>
      <c r="C5657" s="20"/>
      <c r="D5657" s="20"/>
      <c r="E5657" s="20"/>
      <c r="F5657" s="20"/>
      <c r="G5657" s="21"/>
    </row>
    <row r="5658" spans="1:7" x14ac:dyDescent="0.25">
      <c r="A5658" s="20"/>
      <c r="B5658" s="20"/>
      <c r="C5658" s="20"/>
      <c r="D5658" s="20"/>
      <c r="E5658" s="20"/>
      <c r="F5658" s="20"/>
      <c r="G5658" s="21"/>
    </row>
    <row r="5659" spans="1:7" x14ac:dyDescent="0.25">
      <c r="A5659" s="20"/>
      <c r="B5659" s="20"/>
      <c r="C5659" s="20"/>
      <c r="D5659" s="20"/>
      <c r="E5659" s="20"/>
      <c r="F5659" s="20"/>
      <c r="G5659" s="21"/>
    </row>
    <row r="5660" spans="1:7" x14ac:dyDescent="0.25">
      <c r="A5660" s="20"/>
      <c r="B5660" s="20"/>
      <c r="C5660" s="20"/>
      <c r="D5660" s="20"/>
      <c r="E5660" s="20"/>
      <c r="F5660" s="20"/>
      <c r="G5660" s="21"/>
    </row>
    <row r="5661" spans="1:7" x14ac:dyDescent="0.25">
      <c r="A5661" s="20"/>
      <c r="B5661" s="20"/>
      <c r="C5661" s="20"/>
      <c r="D5661" s="20"/>
      <c r="E5661" s="20"/>
      <c r="F5661" s="20"/>
      <c r="G5661" s="21"/>
    </row>
    <row r="5662" spans="1:7" x14ac:dyDescent="0.25">
      <c r="A5662" s="20"/>
      <c r="B5662" s="20"/>
      <c r="C5662" s="20"/>
      <c r="D5662" s="20"/>
      <c r="E5662" s="20"/>
      <c r="F5662" s="20"/>
      <c r="G5662" s="21"/>
    </row>
    <row r="5663" spans="1:7" x14ac:dyDescent="0.25">
      <c r="A5663" s="20"/>
      <c r="B5663" s="20"/>
      <c r="C5663" s="20"/>
      <c r="D5663" s="20"/>
      <c r="E5663" s="20"/>
      <c r="F5663" s="20"/>
      <c r="G5663" s="21"/>
    </row>
    <row r="5664" spans="1:7" x14ac:dyDescent="0.25">
      <c r="A5664" s="20"/>
      <c r="B5664" s="20"/>
      <c r="C5664" s="20"/>
      <c r="D5664" s="20"/>
      <c r="E5664" s="20"/>
      <c r="F5664" s="20"/>
      <c r="G5664" s="21"/>
    </row>
    <row r="5665" spans="1:7" x14ac:dyDescent="0.25">
      <c r="A5665" s="20"/>
      <c r="B5665" s="20"/>
      <c r="C5665" s="20"/>
      <c r="D5665" s="20"/>
      <c r="E5665" s="20"/>
      <c r="F5665" s="20"/>
      <c r="G5665" s="21"/>
    </row>
    <row r="5666" spans="1:7" x14ac:dyDescent="0.25">
      <c r="A5666" s="20"/>
      <c r="B5666" s="20"/>
      <c r="C5666" s="20"/>
      <c r="D5666" s="20"/>
      <c r="E5666" s="20"/>
      <c r="F5666" s="20"/>
      <c r="G5666" s="21"/>
    </row>
    <row r="5667" spans="1:7" x14ac:dyDescent="0.25">
      <c r="A5667" s="20"/>
      <c r="B5667" s="20"/>
      <c r="C5667" s="20"/>
      <c r="D5667" s="20"/>
      <c r="E5667" s="20"/>
      <c r="F5667" s="20"/>
      <c r="G5667" s="21"/>
    </row>
    <row r="5668" spans="1:7" x14ac:dyDescent="0.25">
      <c r="A5668" s="20"/>
      <c r="B5668" s="20"/>
      <c r="C5668" s="20"/>
      <c r="D5668" s="20"/>
      <c r="E5668" s="20"/>
      <c r="F5668" s="20"/>
      <c r="G5668" s="21"/>
    </row>
    <row r="5669" spans="1:7" x14ac:dyDescent="0.25">
      <c r="A5669" s="20"/>
      <c r="B5669" s="20"/>
      <c r="C5669" s="20"/>
      <c r="D5669" s="20"/>
      <c r="E5669" s="20"/>
      <c r="F5669" s="20"/>
      <c r="G5669" s="21"/>
    </row>
    <row r="5670" spans="1:7" x14ac:dyDescent="0.25">
      <c r="A5670" s="20"/>
      <c r="B5670" s="20"/>
      <c r="C5670" s="20"/>
      <c r="D5670" s="20"/>
      <c r="E5670" s="20"/>
      <c r="F5670" s="20"/>
      <c r="G5670" s="21"/>
    </row>
    <row r="5671" spans="1:7" x14ac:dyDescent="0.25">
      <c r="A5671" s="20"/>
      <c r="B5671" s="20"/>
      <c r="C5671" s="20"/>
      <c r="D5671" s="20"/>
      <c r="E5671" s="20"/>
      <c r="F5671" s="20"/>
      <c r="G5671" s="21"/>
    </row>
    <row r="5672" spans="1:7" x14ac:dyDescent="0.25">
      <c r="A5672" s="20"/>
      <c r="B5672" s="20"/>
      <c r="C5672" s="20"/>
      <c r="D5672" s="20"/>
      <c r="E5672" s="20"/>
      <c r="F5672" s="20"/>
      <c r="G5672" s="21"/>
    </row>
    <row r="5673" spans="1:7" x14ac:dyDescent="0.25">
      <c r="A5673" s="20"/>
      <c r="B5673" s="20"/>
      <c r="C5673" s="20"/>
      <c r="D5673" s="20"/>
      <c r="E5673" s="20"/>
      <c r="F5673" s="20"/>
      <c r="G5673" s="21"/>
    </row>
    <row r="5674" spans="1:7" x14ac:dyDescent="0.25">
      <c r="A5674" s="20"/>
      <c r="B5674" s="20"/>
      <c r="C5674" s="20"/>
      <c r="D5674" s="20"/>
      <c r="E5674" s="20"/>
      <c r="F5674" s="20"/>
      <c r="G5674" s="21"/>
    </row>
    <row r="5675" spans="1:7" x14ac:dyDescent="0.25">
      <c r="A5675" s="20"/>
      <c r="B5675" s="20"/>
      <c r="C5675" s="20"/>
      <c r="D5675" s="20"/>
      <c r="E5675" s="20"/>
      <c r="F5675" s="20"/>
      <c r="G5675" s="21"/>
    </row>
    <row r="5676" spans="1:7" x14ac:dyDescent="0.25">
      <c r="A5676" s="20"/>
      <c r="B5676" s="20"/>
      <c r="C5676" s="20"/>
      <c r="D5676" s="20"/>
      <c r="E5676" s="20"/>
      <c r="F5676" s="20"/>
      <c r="G5676" s="21"/>
    </row>
    <row r="5677" spans="1:7" x14ac:dyDescent="0.25">
      <c r="A5677" s="20"/>
      <c r="B5677" s="20"/>
      <c r="C5677" s="20"/>
      <c r="D5677" s="20"/>
      <c r="E5677" s="20"/>
      <c r="F5677" s="20"/>
      <c r="G5677" s="21"/>
    </row>
    <row r="5678" spans="1:7" x14ac:dyDescent="0.25">
      <c r="A5678" s="20"/>
      <c r="B5678" s="20"/>
      <c r="C5678" s="20"/>
      <c r="D5678" s="20"/>
      <c r="E5678" s="20"/>
      <c r="F5678" s="20"/>
      <c r="G5678" s="21"/>
    </row>
    <row r="5679" spans="1:7" x14ac:dyDescent="0.25">
      <c r="A5679" s="20"/>
      <c r="B5679" s="20"/>
      <c r="C5679" s="20"/>
      <c r="D5679" s="20"/>
      <c r="E5679" s="20"/>
      <c r="F5679" s="20"/>
      <c r="G5679" s="21"/>
    </row>
    <row r="5680" spans="1:7" x14ac:dyDescent="0.25">
      <c r="A5680" s="20"/>
      <c r="B5680" s="20"/>
      <c r="C5680" s="20"/>
      <c r="D5680" s="20"/>
      <c r="E5680" s="20"/>
      <c r="F5680" s="20"/>
      <c r="G5680" s="21"/>
    </row>
    <row r="5681" spans="1:7" x14ac:dyDescent="0.25">
      <c r="A5681" s="20"/>
      <c r="B5681" s="20"/>
      <c r="C5681" s="20"/>
      <c r="D5681" s="20"/>
      <c r="E5681" s="20"/>
      <c r="F5681" s="20"/>
      <c r="G5681" s="21"/>
    </row>
    <row r="5682" spans="1:7" x14ac:dyDescent="0.25">
      <c r="A5682" s="20"/>
      <c r="B5682" s="20"/>
      <c r="C5682" s="20"/>
      <c r="D5682" s="20"/>
      <c r="E5682" s="20"/>
      <c r="F5682" s="20"/>
      <c r="G5682" s="21"/>
    </row>
    <row r="5683" spans="1:7" x14ac:dyDescent="0.25">
      <c r="A5683" s="20"/>
      <c r="B5683" s="20"/>
      <c r="C5683" s="20"/>
      <c r="D5683" s="20"/>
      <c r="E5683" s="20"/>
      <c r="F5683" s="20"/>
      <c r="G5683" s="21"/>
    </row>
    <row r="5684" spans="1:7" x14ac:dyDescent="0.25">
      <c r="A5684" s="20"/>
      <c r="B5684" s="20"/>
      <c r="C5684" s="20"/>
      <c r="D5684" s="20"/>
      <c r="E5684" s="20"/>
      <c r="F5684" s="20"/>
      <c r="G5684" s="21"/>
    </row>
    <row r="5685" spans="1:7" x14ac:dyDescent="0.25">
      <c r="A5685" s="20"/>
      <c r="B5685" s="20"/>
      <c r="C5685" s="20"/>
      <c r="D5685" s="20"/>
      <c r="E5685" s="20"/>
      <c r="F5685" s="20"/>
      <c r="G5685" s="21"/>
    </row>
    <row r="5686" spans="1:7" x14ac:dyDescent="0.25">
      <c r="A5686" s="20"/>
      <c r="B5686" s="20"/>
      <c r="C5686" s="20"/>
      <c r="D5686" s="20"/>
      <c r="E5686" s="20"/>
      <c r="F5686" s="20"/>
      <c r="G5686" s="21"/>
    </row>
    <row r="5687" spans="1:7" x14ac:dyDescent="0.25">
      <c r="A5687" s="20"/>
      <c r="B5687" s="20"/>
      <c r="C5687" s="20"/>
      <c r="D5687" s="20"/>
      <c r="E5687" s="20"/>
      <c r="F5687" s="20"/>
      <c r="G5687" s="21"/>
    </row>
    <row r="5688" spans="1:7" x14ac:dyDescent="0.25">
      <c r="A5688" s="20"/>
      <c r="B5688" s="20"/>
      <c r="C5688" s="20"/>
      <c r="D5688" s="20"/>
      <c r="E5688" s="20"/>
      <c r="F5688" s="20"/>
      <c r="G5688" s="21"/>
    </row>
    <row r="5689" spans="1:7" x14ac:dyDescent="0.25">
      <c r="A5689" s="20"/>
      <c r="B5689" s="20"/>
      <c r="C5689" s="20"/>
      <c r="D5689" s="20"/>
      <c r="E5689" s="20"/>
      <c r="F5689" s="20"/>
      <c r="G5689" s="21"/>
    </row>
    <row r="5690" spans="1:7" x14ac:dyDescent="0.25">
      <c r="A5690" s="20"/>
      <c r="B5690" s="20"/>
      <c r="C5690" s="20"/>
      <c r="D5690" s="20"/>
      <c r="E5690" s="20"/>
      <c r="F5690" s="20"/>
      <c r="G5690" s="21"/>
    </row>
    <row r="5691" spans="1:7" x14ac:dyDescent="0.25">
      <c r="A5691" s="20"/>
      <c r="B5691" s="20"/>
      <c r="C5691" s="20"/>
      <c r="D5691" s="20"/>
      <c r="E5691" s="20"/>
      <c r="F5691" s="20"/>
      <c r="G5691" s="21"/>
    </row>
    <row r="5692" spans="1:7" x14ac:dyDescent="0.25">
      <c r="A5692" s="20"/>
      <c r="B5692" s="20"/>
      <c r="C5692" s="20"/>
      <c r="D5692" s="20"/>
      <c r="E5692" s="20"/>
      <c r="F5692" s="20"/>
      <c r="G5692" s="21"/>
    </row>
    <row r="5693" spans="1:7" x14ac:dyDescent="0.25">
      <c r="A5693" s="20"/>
      <c r="B5693" s="20"/>
      <c r="C5693" s="20"/>
      <c r="D5693" s="20"/>
      <c r="E5693" s="20"/>
      <c r="F5693" s="20"/>
      <c r="G5693" s="21"/>
    </row>
    <row r="5694" spans="1:7" x14ac:dyDescent="0.25">
      <c r="A5694" s="20"/>
      <c r="B5694" s="20"/>
      <c r="C5694" s="20"/>
      <c r="D5694" s="20"/>
      <c r="E5694" s="20"/>
      <c r="F5694" s="20"/>
      <c r="G5694" s="21"/>
    </row>
    <row r="5695" spans="1:7" x14ac:dyDescent="0.25">
      <c r="A5695" s="20"/>
      <c r="B5695" s="20"/>
      <c r="C5695" s="20"/>
      <c r="D5695" s="20"/>
      <c r="E5695" s="20"/>
      <c r="F5695" s="20"/>
      <c r="G5695" s="21"/>
    </row>
    <row r="5696" spans="1:7" x14ac:dyDescent="0.25">
      <c r="A5696" s="20"/>
      <c r="B5696" s="20"/>
      <c r="C5696" s="20"/>
      <c r="D5696" s="20"/>
      <c r="E5696" s="20"/>
      <c r="F5696" s="20"/>
      <c r="G5696" s="21"/>
    </row>
    <row r="5697" spans="1:7" x14ac:dyDescent="0.25">
      <c r="A5697" s="20"/>
      <c r="B5697" s="20"/>
      <c r="C5697" s="20"/>
      <c r="D5697" s="20"/>
      <c r="E5697" s="20"/>
      <c r="F5697" s="20"/>
      <c r="G5697" s="21"/>
    </row>
    <row r="5698" spans="1:7" x14ac:dyDescent="0.25">
      <c r="A5698" s="20"/>
      <c r="B5698" s="20"/>
      <c r="C5698" s="20"/>
      <c r="D5698" s="20"/>
      <c r="E5698" s="20"/>
      <c r="F5698" s="20"/>
      <c r="G5698" s="21"/>
    </row>
    <row r="5699" spans="1:7" x14ac:dyDescent="0.25">
      <c r="A5699" s="20"/>
      <c r="B5699" s="20"/>
      <c r="C5699" s="20"/>
      <c r="D5699" s="20"/>
      <c r="E5699" s="20"/>
      <c r="F5699" s="20"/>
      <c r="G5699" s="21"/>
    </row>
    <row r="5700" spans="1:7" x14ac:dyDescent="0.25">
      <c r="A5700" s="20"/>
      <c r="B5700" s="20"/>
      <c r="C5700" s="20"/>
      <c r="D5700" s="20"/>
      <c r="E5700" s="20"/>
      <c r="F5700" s="20"/>
      <c r="G5700" s="21"/>
    </row>
    <row r="5701" spans="1:7" x14ac:dyDescent="0.25">
      <c r="A5701" s="20"/>
      <c r="B5701" s="20"/>
      <c r="C5701" s="20"/>
      <c r="D5701" s="20"/>
      <c r="E5701" s="20"/>
      <c r="F5701" s="20"/>
      <c r="G5701" s="21"/>
    </row>
    <row r="5702" spans="1:7" x14ac:dyDescent="0.25">
      <c r="A5702" s="20"/>
      <c r="B5702" s="20"/>
      <c r="C5702" s="20"/>
      <c r="D5702" s="20"/>
      <c r="E5702" s="20"/>
      <c r="F5702" s="20"/>
      <c r="G5702" s="21"/>
    </row>
    <row r="5703" spans="1:7" x14ac:dyDescent="0.25">
      <c r="A5703" s="20"/>
      <c r="B5703" s="20"/>
      <c r="C5703" s="20"/>
      <c r="D5703" s="20"/>
      <c r="E5703" s="20"/>
      <c r="F5703" s="20"/>
      <c r="G5703" s="21"/>
    </row>
    <row r="5704" spans="1:7" x14ac:dyDescent="0.25">
      <c r="A5704" s="20"/>
      <c r="B5704" s="20"/>
      <c r="C5704" s="20"/>
      <c r="D5704" s="20"/>
      <c r="E5704" s="20"/>
      <c r="F5704" s="20"/>
      <c r="G5704" s="21"/>
    </row>
    <row r="5705" spans="1:7" x14ac:dyDescent="0.25">
      <c r="A5705" s="20"/>
      <c r="B5705" s="20"/>
      <c r="C5705" s="20"/>
      <c r="D5705" s="20"/>
      <c r="E5705" s="20"/>
      <c r="F5705" s="20"/>
      <c r="G5705" s="21"/>
    </row>
    <row r="5706" spans="1:7" x14ac:dyDescent="0.25">
      <c r="A5706" s="20"/>
      <c r="B5706" s="20"/>
      <c r="C5706" s="20"/>
      <c r="D5706" s="20"/>
      <c r="E5706" s="20"/>
      <c r="F5706" s="20"/>
      <c r="G5706" s="21"/>
    </row>
    <row r="5707" spans="1:7" x14ac:dyDescent="0.25">
      <c r="A5707" s="20"/>
      <c r="B5707" s="20"/>
      <c r="C5707" s="20"/>
      <c r="D5707" s="20"/>
      <c r="E5707" s="20"/>
      <c r="F5707" s="20"/>
      <c r="G5707" s="21"/>
    </row>
    <row r="5708" spans="1:7" x14ac:dyDescent="0.25">
      <c r="A5708" s="20"/>
      <c r="B5708" s="20"/>
      <c r="C5708" s="20"/>
      <c r="D5708" s="20"/>
      <c r="E5708" s="20"/>
      <c r="F5708" s="20"/>
      <c r="G5708" s="21"/>
    </row>
    <row r="5709" spans="1:7" x14ac:dyDescent="0.25">
      <c r="A5709" s="20"/>
      <c r="B5709" s="20"/>
      <c r="C5709" s="20"/>
      <c r="D5709" s="20"/>
      <c r="E5709" s="20"/>
      <c r="F5709" s="20"/>
      <c r="G5709" s="21"/>
    </row>
    <row r="5710" spans="1:7" x14ac:dyDescent="0.25">
      <c r="A5710" s="20"/>
      <c r="B5710" s="20"/>
      <c r="C5710" s="20"/>
      <c r="D5710" s="20"/>
      <c r="E5710" s="20"/>
      <c r="F5710" s="20"/>
      <c r="G5710" s="21"/>
    </row>
    <row r="5711" spans="1:7" x14ac:dyDescent="0.25">
      <c r="A5711" s="20"/>
      <c r="B5711" s="20"/>
      <c r="C5711" s="20"/>
      <c r="D5711" s="20"/>
      <c r="E5711" s="20"/>
      <c r="F5711" s="20"/>
      <c r="G5711" s="21"/>
    </row>
    <row r="5712" spans="1:7" x14ac:dyDescent="0.25">
      <c r="A5712" s="20"/>
      <c r="B5712" s="20"/>
      <c r="C5712" s="20"/>
      <c r="D5712" s="20"/>
      <c r="E5712" s="20"/>
      <c r="F5712" s="20"/>
      <c r="G5712" s="21"/>
    </row>
    <row r="5713" spans="1:7" x14ac:dyDescent="0.25">
      <c r="A5713" s="20"/>
      <c r="B5713" s="20"/>
      <c r="C5713" s="20"/>
      <c r="D5713" s="20"/>
      <c r="E5713" s="20"/>
      <c r="F5713" s="20"/>
      <c r="G5713" s="21"/>
    </row>
    <row r="5714" spans="1:7" x14ac:dyDescent="0.25">
      <c r="A5714" s="20"/>
      <c r="B5714" s="20"/>
      <c r="C5714" s="20"/>
      <c r="D5714" s="20"/>
      <c r="E5714" s="20"/>
      <c r="F5714" s="20"/>
      <c r="G5714" s="21"/>
    </row>
    <row r="5715" spans="1:7" x14ac:dyDescent="0.25">
      <c r="A5715" s="20"/>
      <c r="B5715" s="20"/>
      <c r="C5715" s="20"/>
      <c r="D5715" s="20"/>
      <c r="E5715" s="20"/>
      <c r="F5715" s="20"/>
      <c r="G5715" s="21"/>
    </row>
    <row r="5716" spans="1:7" x14ac:dyDescent="0.25">
      <c r="A5716" s="20"/>
      <c r="B5716" s="20"/>
      <c r="C5716" s="20"/>
      <c r="D5716" s="20"/>
      <c r="E5716" s="20"/>
      <c r="F5716" s="20"/>
      <c r="G5716" s="21"/>
    </row>
    <row r="5717" spans="1:7" x14ac:dyDescent="0.25">
      <c r="A5717" s="20"/>
      <c r="B5717" s="20"/>
      <c r="C5717" s="20"/>
      <c r="D5717" s="20"/>
      <c r="E5717" s="20"/>
      <c r="F5717" s="20"/>
      <c r="G5717" s="21"/>
    </row>
    <row r="5718" spans="1:7" x14ac:dyDescent="0.25">
      <c r="A5718" s="20"/>
      <c r="B5718" s="20"/>
      <c r="C5718" s="20"/>
      <c r="D5718" s="20"/>
      <c r="E5718" s="20"/>
      <c r="F5718" s="20"/>
      <c r="G5718" s="21"/>
    </row>
    <row r="5719" spans="1:7" x14ac:dyDescent="0.25">
      <c r="A5719" s="20"/>
      <c r="B5719" s="20"/>
      <c r="C5719" s="20"/>
      <c r="D5719" s="20"/>
      <c r="E5719" s="20"/>
      <c r="F5719" s="20"/>
      <c r="G5719" s="21"/>
    </row>
    <row r="5720" spans="1:7" x14ac:dyDescent="0.25">
      <c r="A5720" s="20"/>
      <c r="B5720" s="20"/>
      <c r="C5720" s="20"/>
      <c r="D5720" s="20"/>
      <c r="E5720" s="20"/>
      <c r="F5720" s="20"/>
      <c r="G5720" s="21"/>
    </row>
    <row r="5721" spans="1:7" x14ac:dyDescent="0.25">
      <c r="A5721" s="20"/>
      <c r="B5721" s="20"/>
      <c r="C5721" s="20"/>
      <c r="D5721" s="20"/>
      <c r="E5721" s="20"/>
      <c r="F5721" s="20"/>
      <c r="G5721" s="21"/>
    </row>
    <row r="5722" spans="1:7" x14ac:dyDescent="0.25">
      <c r="A5722" s="20"/>
      <c r="B5722" s="20"/>
      <c r="C5722" s="20"/>
      <c r="D5722" s="20"/>
      <c r="E5722" s="20"/>
      <c r="F5722" s="20"/>
      <c r="G5722" s="21"/>
    </row>
    <row r="5723" spans="1:7" x14ac:dyDescent="0.25">
      <c r="A5723" s="20"/>
      <c r="B5723" s="20"/>
      <c r="C5723" s="20"/>
      <c r="D5723" s="20"/>
      <c r="E5723" s="20"/>
      <c r="F5723" s="20"/>
      <c r="G5723" s="21"/>
    </row>
    <row r="5724" spans="1:7" x14ac:dyDescent="0.25">
      <c r="A5724" s="20"/>
      <c r="B5724" s="20"/>
      <c r="C5724" s="20"/>
      <c r="D5724" s="20"/>
      <c r="E5724" s="20"/>
      <c r="F5724" s="20"/>
      <c r="G5724" s="21"/>
    </row>
    <row r="5725" spans="1:7" x14ac:dyDescent="0.25">
      <c r="A5725" s="20"/>
      <c r="B5725" s="20"/>
      <c r="C5725" s="20"/>
      <c r="D5725" s="20"/>
      <c r="E5725" s="20"/>
      <c r="F5725" s="20"/>
      <c r="G5725" s="21"/>
    </row>
    <row r="5726" spans="1:7" x14ac:dyDescent="0.25">
      <c r="A5726" s="20"/>
      <c r="B5726" s="20"/>
      <c r="C5726" s="20"/>
      <c r="D5726" s="20"/>
      <c r="E5726" s="20"/>
      <c r="F5726" s="20"/>
      <c r="G5726" s="21"/>
    </row>
    <row r="5727" spans="1:7" x14ac:dyDescent="0.25">
      <c r="A5727" s="20"/>
      <c r="B5727" s="20"/>
      <c r="C5727" s="20"/>
      <c r="D5727" s="20"/>
      <c r="E5727" s="20"/>
      <c r="F5727" s="20"/>
      <c r="G5727" s="21"/>
    </row>
    <row r="5728" spans="1:7" x14ac:dyDescent="0.25">
      <c r="A5728" s="20"/>
      <c r="B5728" s="20"/>
      <c r="C5728" s="20"/>
      <c r="D5728" s="20"/>
      <c r="E5728" s="20"/>
      <c r="F5728" s="20"/>
      <c r="G5728" s="21"/>
    </row>
    <row r="5729" spans="1:7" x14ac:dyDescent="0.25">
      <c r="A5729" s="20"/>
      <c r="B5729" s="20"/>
      <c r="C5729" s="20"/>
      <c r="D5729" s="20"/>
      <c r="E5729" s="20"/>
      <c r="F5729" s="20"/>
      <c r="G5729" s="21"/>
    </row>
    <row r="5730" spans="1:7" x14ac:dyDescent="0.25">
      <c r="A5730" s="20"/>
      <c r="B5730" s="20"/>
      <c r="C5730" s="20"/>
      <c r="D5730" s="20"/>
      <c r="E5730" s="20"/>
      <c r="F5730" s="20"/>
      <c r="G5730" s="21"/>
    </row>
    <row r="5731" spans="1:7" x14ac:dyDescent="0.25">
      <c r="A5731" s="20"/>
      <c r="B5731" s="20"/>
      <c r="C5731" s="20"/>
      <c r="D5731" s="20"/>
      <c r="E5731" s="20"/>
      <c r="F5731" s="20"/>
      <c r="G5731" s="21"/>
    </row>
    <row r="5732" spans="1:7" x14ac:dyDescent="0.25">
      <c r="A5732" s="20"/>
      <c r="B5732" s="20"/>
      <c r="C5732" s="20"/>
      <c r="D5732" s="20"/>
      <c r="E5732" s="20"/>
      <c r="F5732" s="20"/>
      <c r="G5732" s="21"/>
    </row>
    <row r="5733" spans="1:7" x14ac:dyDescent="0.25">
      <c r="A5733" s="20"/>
      <c r="B5733" s="20"/>
      <c r="C5733" s="20"/>
      <c r="D5733" s="20"/>
      <c r="E5733" s="20"/>
      <c r="F5733" s="20"/>
      <c r="G5733" s="21"/>
    </row>
    <row r="5734" spans="1:7" x14ac:dyDescent="0.25">
      <c r="A5734" s="20"/>
      <c r="B5734" s="20"/>
      <c r="C5734" s="20"/>
      <c r="D5734" s="20"/>
      <c r="E5734" s="20"/>
      <c r="F5734" s="20"/>
      <c r="G5734" s="21"/>
    </row>
    <row r="5735" spans="1:7" x14ac:dyDescent="0.25">
      <c r="A5735" s="20"/>
      <c r="B5735" s="20"/>
      <c r="C5735" s="20"/>
      <c r="D5735" s="20"/>
      <c r="E5735" s="20"/>
      <c r="F5735" s="20"/>
      <c r="G5735" s="21"/>
    </row>
    <row r="5736" spans="1:7" x14ac:dyDescent="0.25">
      <c r="A5736" s="20"/>
      <c r="B5736" s="20"/>
      <c r="C5736" s="20"/>
      <c r="D5736" s="20"/>
      <c r="E5736" s="20"/>
      <c r="F5736" s="20"/>
      <c r="G5736" s="21"/>
    </row>
    <row r="5737" spans="1:7" x14ac:dyDescent="0.25">
      <c r="A5737" s="20"/>
      <c r="B5737" s="20"/>
      <c r="C5737" s="20"/>
      <c r="D5737" s="20"/>
      <c r="E5737" s="20"/>
      <c r="F5737" s="20"/>
      <c r="G5737" s="21"/>
    </row>
    <row r="5738" spans="1:7" x14ac:dyDescent="0.25">
      <c r="A5738" s="20"/>
      <c r="B5738" s="20"/>
      <c r="C5738" s="20"/>
      <c r="D5738" s="20"/>
      <c r="E5738" s="20"/>
      <c r="F5738" s="20"/>
      <c r="G5738" s="21"/>
    </row>
    <row r="5739" spans="1:7" x14ac:dyDescent="0.25">
      <c r="A5739" s="20"/>
      <c r="B5739" s="20"/>
      <c r="C5739" s="20"/>
      <c r="D5739" s="20"/>
      <c r="E5739" s="20"/>
      <c r="F5739" s="20"/>
      <c r="G5739" s="21"/>
    </row>
    <row r="5740" spans="1:7" x14ac:dyDescent="0.25">
      <c r="A5740" s="20"/>
      <c r="B5740" s="20"/>
      <c r="C5740" s="20"/>
      <c r="D5740" s="20"/>
      <c r="E5740" s="20"/>
      <c r="F5740" s="20"/>
      <c r="G5740" s="21"/>
    </row>
    <row r="5741" spans="1:7" x14ac:dyDescent="0.25">
      <c r="A5741" s="20"/>
      <c r="B5741" s="20"/>
      <c r="C5741" s="20"/>
      <c r="D5741" s="20"/>
      <c r="E5741" s="20"/>
      <c r="F5741" s="20"/>
      <c r="G5741" s="21"/>
    </row>
    <row r="5742" spans="1:7" x14ac:dyDescent="0.25">
      <c r="A5742" s="20"/>
      <c r="B5742" s="20"/>
      <c r="C5742" s="20"/>
      <c r="D5742" s="20"/>
      <c r="E5742" s="20"/>
      <c r="F5742" s="20"/>
      <c r="G5742" s="21"/>
    </row>
    <row r="5743" spans="1:7" x14ac:dyDescent="0.25">
      <c r="A5743" s="20"/>
      <c r="B5743" s="20"/>
      <c r="C5743" s="20"/>
      <c r="D5743" s="20"/>
      <c r="E5743" s="20"/>
      <c r="F5743" s="20"/>
      <c r="G5743" s="21"/>
    </row>
    <row r="5744" spans="1:7" x14ac:dyDescent="0.25">
      <c r="A5744" s="20"/>
      <c r="B5744" s="20"/>
      <c r="C5744" s="20"/>
      <c r="D5744" s="20"/>
      <c r="E5744" s="20"/>
      <c r="F5744" s="20"/>
      <c r="G5744" s="21"/>
    </row>
    <row r="5745" spans="1:7" x14ac:dyDescent="0.25">
      <c r="A5745" s="20"/>
      <c r="B5745" s="20"/>
      <c r="C5745" s="20"/>
      <c r="D5745" s="20"/>
      <c r="E5745" s="20"/>
      <c r="F5745" s="20"/>
      <c r="G5745" s="21"/>
    </row>
    <row r="5746" spans="1:7" x14ac:dyDescent="0.25">
      <c r="A5746" s="20"/>
      <c r="B5746" s="20"/>
      <c r="C5746" s="20"/>
      <c r="D5746" s="20"/>
      <c r="E5746" s="20"/>
      <c r="F5746" s="20"/>
      <c r="G5746" s="21"/>
    </row>
    <row r="5747" spans="1:7" x14ac:dyDescent="0.25">
      <c r="A5747" s="20"/>
      <c r="B5747" s="20"/>
      <c r="C5747" s="20"/>
      <c r="D5747" s="20"/>
      <c r="E5747" s="20"/>
      <c r="F5747" s="20"/>
      <c r="G5747" s="21"/>
    </row>
    <row r="5748" spans="1:7" x14ac:dyDescent="0.25">
      <c r="A5748" s="20"/>
      <c r="B5748" s="20"/>
      <c r="C5748" s="20"/>
      <c r="D5748" s="20"/>
      <c r="E5748" s="20"/>
      <c r="F5748" s="20"/>
      <c r="G5748" s="21"/>
    </row>
    <row r="5749" spans="1:7" x14ac:dyDescent="0.25">
      <c r="A5749" s="20"/>
      <c r="B5749" s="20"/>
      <c r="C5749" s="20"/>
      <c r="D5749" s="20"/>
      <c r="E5749" s="20"/>
      <c r="F5749" s="20"/>
      <c r="G5749" s="21"/>
    </row>
    <row r="5750" spans="1:7" x14ac:dyDescent="0.25">
      <c r="A5750" s="20"/>
      <c r="B5750" s="20"/>
      <c r="C5750" s="20"/>
      <c r="D5750" s="20"/>
      <c r="E5750" s="20"/>
      <c r="F5750" s="20"/>
      <c r="G5750" s="21"/>
    </row>
    <row r="5751" spans="1:7" x14ac:dyDescent="0.25">
      <c r="A5751" s="20"/>
      <c r="B5751" s="20"/>
      <c r="C5751" s="20"/>
      <c r="D5751" s="20"/>
      <c r="E5751" s="20"/>
      <c r="F5751" s="20"/>
      <c r="G5751" s="21"/>
    </row>
    <row r="5752" spans="1:7" x14ac:dyDescent="0.25">
      <c r="A5752" s="20"/>
      <c r="B5752" s="20"/>
      <c r="C5752" s="20"/>
      <c r="D5752" s="20"/>
      <c r="E5752" s="20"/>
      <c r="F5752" s="20"/>
      <c r="G5752" s="21"/>
    </row>
    <row r="5753" spans="1:7" x14ac:dyDescent="0.25">
      <c r="A5753" s="20"/>
      <c r="B5753" s="20"/>
      <c r="C5753" s="20"/>
      <c r="D5753" s="20"/>
      <c r="E5753" s="20"/>
      <c r="F5753" s="20"/>
      <c r="G5753" s="21"/>
    </row>
    <row r="5754" spans="1:7" x14ac:dyDescent="0.25">
      <c r="A5754" s="20"/>
      <c r="B5754" s="20"/>
      <c r="C5754" s="20"/>
      <c r="D5754" s="20"/>
      <c r="E5754" s="20"/>
      <c r="F5754" s="20"/>
      <c r="G5754" s="21"/>
    </row>
    <row r="5755" spans="1:7" x14ac:dyDescent="0.25">
      <c r="A5755" s="20"/>
      <c r="B5755" s="20"/>
      <c r="C5755" s="20"/>
      <c r="D5755" s="20"/>
      <c r="E5755" s="20"/>
      <c r="F5755" s="20"/>
      <c r="G5755" s="21"/>
    </row>
    <row r="5756" spans="1:7" x14ac:dyDescent="0.25">
      <c r="A5756" s="20"/>
      <c r="B5756" s="20"/>
      <c r="C5756" s="20"/>
      <c r="D5756" s="20"/>
      <c r="E5756" s="20"/>
      <c r="F5756" s="20"/>
      <c r="G5756" s="21"/>
    </row>
    <row r="5757" spans="1:7" x14ac:dyDescent="0.25">
      <c r="A5757" s="20"/>
      <c r="B5757" s="20"/>
      <c r="C5757" s="20"/>
      <c r="D5757" s="20"/>
      <c r="E5757" s="20"/>
      <c r="F5757" s="20"/>
      <c r="G5757" s="21"/>
    </row>
    <row r="5758" spans="1:7" x14ac:dyDescent="0.25">
      <c r="A5758" s="20"/>
      <c r="B5758" s="20"/>
      <c r="C5758" s="20"/>
      <c r="D5758" s="20"/>
      <c r="E5758" s="20"/>
      <c r="F5758" s="20"/>
      <c r="G5758" s="21"/>
    </row>
    <row r="5759" spans="1:7" x14ac:dyDescent="0.25">
      <c r="A5759" s="20"/>
      <c r="B5759" s="20"/>
      <c r="C5759" s="20"/>
      <c r="D5759" s="20"/>
      <c r="E5759" s="20"/>
      <c r="F5759" s="20"/>
      <c r="G5759" s="21"/>
    </row>
    <row r="5760" spans="1:7" x14ac:dyDescent="0.25">
      <c r="A5760" s="20"/>
      <c r="B5760" s="20"/>
      <c r="C5760" s="20"/>
      <c r="D5760" s="20"/>
      <c r="E5760" s="20"/>
      <c r="F5760" s="20"/>
      <c r="G5760" s="21"/>
    </row>
    <row r="5761" spans="1:7" x14ac:dyDescent="0.25">
      <c r="A5761" s="20"/>
      <c r="B5761" s="20"/>
      <c r="C5761" s="20"/>
      <c r="D5761" s="20"/>
      <c r="E5761" s="20"/>
      <c r="F5761" s="20"/>
      <c r="G5761" s="21"/>
    </row>
    <row r="5762" spans="1:7" x14ac:dyDescent="0.25">
      <c r="A5762" s="20"/>
      <c r="B5762" s="20"/>
      <c r="C5762" s="20"/>
      <c r="D5762" s="20"/>
      <c r="E5762" s="20"/>
      <c r="F5762" s="20"/>
      <c r="G5762" s="21"/>
    </row>
    <row r="5763" spans="1:7" x14ac:dyDescent="0.25">
      <c r="A5763" s="20"/>
      <c r="B5763" s="20"/>
      <c r="C5763" s="20"/>
      <c r="D5763" s="20"/>
      <c r="E5763" s="20"/>
      <c r="F5763" s="20"/>
      <c r="G5763" s="21"/>
    </row>
    <row r="5764" spans="1:7" x14ac:dyDescent="0.25">
      <c r="A5764" s="20"/>
      <c r="B5764" s="20"/>
      <c r="C5764" s="20"/>
      <c r="D5764" s="20"/>
      <c r="E5764" s="20"/>
      <c r="F5764" s="20"/>
      <c r="G5764" s="21"/>
    </row>
    <row r="5765" spans="1:7" x14ac:dyDescent="0.25">
      <c r="A5765" s="20"/>
      <c r="B5765" s="20"/>
      <c r="C5765" s="20"/>
      <c r="D5765" s="20"/>
      <c r="E5765" s="20"/>
      <c r="F5765" s="20"/>
      <c r="G5765" s="21"/>
    </row>
    <row r="5766" spans="1:7" x14ac:dyDescent="0.25">
      <c r="A5766" s="20"/>
      <c r="B5766" s="20"/>
      <c r="C5766" s="20"/>
      <c r="D5766" s="20"/>
      <c r="E5766" s="20"/>
      <c r="F5766" s="20"/>
      <c r="G5766" s="21"/>
    </row>
    <row r="5767" spans="1:7" x14ac:dyDescent="0.25">
      <c r="A5767" s="20"/>
      <c r="B5767" s="20"/>
      <c r="C5767" s="20"/>
      <c r="D5767" s="20"/>
      <c r="E5767" s="20"/>
      <c r="F5767" s="20"/>
      <c r="G5767" s="21"/>
    </row>
    <row r="5768" spans="1:7" x14ac:dyDescent="0.25">
      <c r="A5768" s="20"/>
      <c r="B5768" s="20"/>
      <c r="C5768" s="20"/>
      <c r="D5768" s="20"/>
      <c r="E5768" s="20"/>
      <c r="F5768" s="20"/>
      <c r="G5768" s="21"/>
    </row>
    <row r="5769" spans="1:7" x14ac:dyDescent="0.25">
      <c r="A5769" s="20"/>
      <c r="B5769" s="20"/>
      <c r="C5769" s="20"/>
      <c r="D5769" s="20"/>
      <c r="E5769" s="20"/>
      <c r="F5769" s="20"/>
      <c r="G5769" s="21"/>
    </row>
    <row r="5770" spans="1:7" x14ac:dyDescent="0.25">
      <c r="A5770" s="20"/>
      <c r="B5770" s="20"/>
      <c r="C5770" s="20"/>
      <c r="D5770" s="20"/>
      <c r="E5770" s="20"/>
      <c r="F5770" s="20"/>
      <c r="G5770" s="21"/>
    </row>
    <row r="5771" spans="1:7" x14ac:dyDescent="0.25">
      <c r="A5771" s="20"/>
      <c r="B5771" s="20"/>
      <c r="C5771" s="20"/>
      <c r="D5771" s="20"/>
      <c r="E5771" s="20"/>
      <c r="F5771" s="20"/>
      <c r="G5771" s="21"/>
    </row>
    <row r="5772" spans="1:7" x14ac:dyDescent="0.25">
      <c r="A5772" s="20"/>
      <c r="B5772" s="20"/>
      <c r="C5772" s="20"/>
      <c r="D5772" s="20"/>
      <c r="E5772" s="20"/>
      <c r="F5772" s="20"/>
      <c r="G5772" s="21"/>
    </row>
    <row r="5773" spans="1:7" x14ac:dyDescent="0.25">
      <c r="A5773" s="20"/>
      <c r="B5773" s="20"/>
      <c r="C5773" s="20"/>
      <c r="D5773" s="20"/>
      <c r="E5773" s="20"/>
      <c r="F5773" s="20"/>
      <c r="G5773" s="21"/>
    </row>
    <row r="5774" spans="1:7" x14ac:dyDescent="0.25">
      <c r="A5774" s="20"/>
      <c r="B5774" s="20"/>
      <c r="C5774" s="20"/>
      <c r="D5774" s="20"/>
      <c r="E5774" s="20"/>
      <c r="F5774" s="20"/>
      <c r="G5774" s="21"/>
    </row>
    <row r="5775" spans="1:7" x14ac:dyDescent="0.25">
      <c r="A5775" s="20"/>
      <c r="B5775" s="20"/>
      <c r="C5775" s="20"/>
      <c r="D5775" s="20"/>
      <c r="E5775" s="20"/>
      <c r="F5775" s="20"/>
      <c r="G5775" s="21"/>
    </row>
    <row r="5776" spans="1:7" x14ac:dyDescent="0.25">
      <c r="A5776" s="20"/>
      <c r="B5776" s="20"/>
      <c r="C5776" s="20"/>
      <c r="D5776" s="20"/>
      <c r="E5776" s="20"/>
      <c r="F5776" s="20"/>
      <c r="G5776" s="21"/>
    </row>
    <row r="5777" spans="1:7" x14ac:dyDescent="0.25">
      <c r="A5777" s="20"/>
      <c r="B5777" s="20"/>
      <c r="C5777" s="20"/>
      <c r="D5777" s="20"/>
      <c r="E5777" s="20"/>
      <c r="F5777" s="20"/>
      <c r="G5777" s="21"/>
    </row>
    <row r="5778" spans="1:7" x14ac:dyDescent="0.25">
      <c r="A5778" s="20"/>
      <c r="B5778" s="20"/>
      <c r="C5778" s="20"/>
      <c r="D5778" s="20"/>
      <c r="E5778" s="20"/>
      <c r="F5778" s="20"/>
      <c r="G5778" s="21"/>
    </row>
    <row r="5779" spans="1:7" x14ac:dyDescent="0.25">
      <c r="A5779" s="20"/>
      <c r="B5779" s="20"/>
      <c r="C5779" s="20"/>
      <c r="D5779" s="20"/>
      <c r="E5779" s="20"/>
      <c r="F5779" s="20"/>
      <c r="G5779" s="21"/>
    </row>
    <row r="5780" spans="1:7" x14ac:dyDescent="0.25">
      <c r="A5780" s="20"/>
      <c r="B5780" s="20"/>
      <c r="C5780" s="20"/>
      <c r="D5780" s="20"/>
      <c r="E5780" s="20"/>
      <c r="F5780" s="20"/>
      <c r="G5780" s="21"/>
    </row>
    <row r="5781" spans="1:7" x14ac:dyDescent="0.25">
      <c r="A5781" s="20"/>
      <c r="B5781" s="20"/>
      <c r="C5781" s="20"/>
      <c r="D5781" s="20"/>
      <c r="E5781" s="20"/>
      <c r="F5781" s="20"/>
      <c r="G5781" s="21"/>
    </row>
    <row r="5782" spans="1:7" x14ac:dyDescent="0.25">
      <c r="A5782" s="20"/>
      <c r="B5782" s="20"/>
      <c r="C5782" s="20"/>
      <c r="D5782" s="20"/>
      <c r="E5782" s="20"/>
      <c r="F5782" s="20"/>
      <c r="G5782" s="21"/>
    </row>
    <row r="5783" spans="1:7" x14ac:dyDescent="0.25">
      <c r="A5783" s="20"/>
      <c r="B5783" s="20"/>
      <c r="C5783" s="20"/>
      <c r="D5783" s="20"/>
      <c r="E5783" s="20"/>
      <c r="F5783" s="20"/>
      <c r="G5783" s="21"/>
    </row>
    <row r="5784" spans="1:7" x14ac:dyDescent="0.25">
      <c r="A5784" s="20"/>
      <c r="B5784" s="20"/>
      <c r="C5784" s="20"/>
      <c r="D5784" s="20"/>
      <c r="E5784" s="20"/>
      <c r="F5784" s="20"/>
      <c r="G5784" s="21"/>
    </row>
    <row r="5785" spans="1:7" x14ac:dyDescent="0.25">
      <c r="A5785" s="20"/>
      <c r="B5785" s="20"/>
      <c r="C5785" s="20"/>
      <c r="D5785" s="20"/>
      <c r="E5785" s="20"/>
      <c r="F5785" s="20"/>
      <c r="G5785" s="21"/>
    </row>
    <row r="5786" spans="1:7" x14ac:dyDescent="0.25">
      <c r="A5786" s="20"/>
      <c r="B5786" s="20"/>
      <c r="C5786" s="20"/>
      <c r="D5786" s="20"/>
      <c r="E5786" s="20"/>
      <c r="F5786" s="20"/>
      <c r="G5786" s="21"/>
    </row>
    <row r="5787" spans="1:7" x14ac:dyDescent="0.25">
      <c r="A5787" s="20"/>
      <c r="B5787" s="20"/>
      <c r="C5787" s="20"/>
      <c r="D5787" s="20"/>
      <c r="E5787" s="20"/>
      <c r="F5787" s="20"/>
      <c r="G5787" s="21"/>
    </row>
    <row r="5788" spans="1:7" x14ac:dyDescent="0.25">
      <c r="A5788" s="20"/>
      <c r="B5788" s="20"/>
      <c r="C5788" s="20"/>
      <c r="D5788" s="20"/>
      <c r="E5788" s="20"/>
      <c r="F5788" s="20"/>
      <c r="G5788" s="21"/>
    </row>
    <row r="5789" spans="1:7" x14ac:dyDescent="0.25">
      <c r="A5789" s="20"/>
      <c r="B5789" s="20"/>
      <c r="C5789" s="20"/>
      <c r="D5789" s="20"/>
      <c r="E5789" s="20"/>
      <c r="F5789" s="20"/>
      <c r="G5789" s="21"/>
    </row>
    <row r="5790" spans="1:7" x14ac:dyDescent="0.25">
      <c r="A5790" s="20"/>
      <c r="B5790" s="20"/>
      <c r="C5790" s="20"/>
      <c r="D5790" s="20"/>
      <c r="E5790" s="20"/>
      <c r="F5790" s="20"/>
      <c r="G5790" s="21"/>
    </row>
    <row r="5791" spans="1:7" x14ac:dyDescent="0.25">
      <c r="A5791" s="20"/>
      <c r="B5791" s="20"/>
      <c r="C5791" s="20"/>
      <c r="D5791" s="20"/>
      <c r="E5791" s="20"/>
      <c r="F5791" s="20"/>
      <c r="G5791" s="21"/>
    </row>
    <row r="5792" spans="1:7" x14ac:dyDescent="0.25">
      <c r="A5792" s="20"/>
      <c r="B5792" s="20"/>
      <c r="C5792" s="20"/>
      <c r="D5792" s="20"/>
      <c r="E5792" s="20"/>
      <c r="F5792" s="20"/>
      <c r="G5792" s="21"/>
    </row>
    <row r="5793" spans="1:7" x14ac:dyDescent="0.25">
      <c r="A5793" s="20"/>
      <c r="B5793" s="20"/>
      <c r="C5793" s="20"/>
      <c r="D5793" s="20"/>
      <c r="E5793" s="20"/>
      <c r="F5793" s="20"/>
      <c r="G5793" s="21"/>
    </row>
    <row r="5794" spans="1:7" x14ac:dyDescent="0.25">
      <c r="A5794" s="20"/>
      <c r="B5794" s="20"/>
      <c r="C5794" s="20"/>
      <c r="D5794" s="20"/>
      <c r="E5794" s="20"/>
      <c r="F5794" s="20"/>
      <c r="G5794" s="21"/>
    </row>
    <row r="5795" spans="1:7" x14ac:dyDescent="0.25">
      <c r="A5795" s="20"/>
      <c r="B5795" s="20"/>
      <c r="C5795" s="20"/>
      <c r="D5795" s="20"/>
      <c r="E5795" s="20"/>
      <c r="F5795" s="20"/>
      <c r="G5795" s="21"/>
    </row>
    <row r="5796" spans="1:7" x14ac:dyDescent="0.25">
      <c r="A5796" s="20"/>
      <c r="B5796" s="20"/>
      <c r="C5796" s="20"/>
      <c r="D5796" s="20"/>
      <c r="E5796" s="20"/>
      <c r="F5796" s="20"/>
      <c r="G5796" s="21"/>
    </row>
    <row r="5797" spans="1:7" x14ac:dyDescent="0.25">
      <c r="A5797" s="20"/>
      <c r="B5797" s="20"/>
      <c r="C5797" s="20"/>
      <c r="D5797" s="20"/>
      <c r="E5797" s="20"/>
      <c r="F5797" s="20"/>
      <c r="G5797" s="21"/>
    </row>
    <row r="5798" spans="1:7" x14ac:dyDescent="0.25">
      <c r="A5798" s="20"/>
      <c r="B5798" s="20"/>
      <c r="C5798" s="20"/>
      <c r="D5798" s="20"/>
      <c r="E5798" s="20"/>
      <c r="F5798" s="20"/>
      <c r="G5798" s="21"/>
    </row>
    <row r="5799" spans="1:7" x14ac:dyDescent="0.25">
      <c r="A5799" s="20"/>
      <c r="B5799" s="20"/>
      <c r="C5799" s="20"/>
      <c r="D5799" s="20"/>
      <c r="E5799" s="20"/>
      <c r="F5799" s="20"/>
      <c r="G5799" s="21"/>
    </row>
    <row r="5800" spans="1:7" x14ac:dyDescent="0.25">
      <c r="A5800" s="20"/>
      <c r="B5800" s="20"/>
      <c r="C5800" s="20"/>
      <c r="D5800" s="20"/>
      <c r="E5800" s="20"/>
      <c r="F5800" s="20"/>
      <c r="G5800" s="21"/>
    </row>
    <row r="5801" spans="1:7" x14ac:dyDescent="0.25">
      <c r="A5801" s="20"/>
      <c r="B5801" s="20"/>
      <c r="C5801" s="20"/>
      <c r="D5801" s="20"/>
      <c r="E5801" s="20"/>
      <c r="F5801" s="20"/>
      <c r="G5801" s="21"/>
    </row>
    <row r="5802" spans="1:7" x14ac:dyDescent="0.25">
      <c r="A5802" s="20"/>
      <c r="B5802" s="20"/>
      <c r="C5802" s="20"/>
      <c r="D5802" s="20"/>
      <c r="E5802" s="20"/>
      <c r="F5802" s="20"/>
      <c r="G5802" s="21"/>
    </row>
    <row r="5803" spans="1:7" x14ac:dyDescent="0.25">
      <c r="A5803" s="20"/>
      <c r="B5803" s="20"/>
      <c r="C5803" s="20"/>
      <c r="D5803" s="20"/>
      <c r="E5803" s="20"/>
      <c r="F5803" s="20"/>
      <c r="G5803" s="21"/>
    </row>
    <row r="5804" spans="1:7" x14ac:dyDescent="0.25">
      <c r="A5804" s="20"/>
      <c r="B5804" s="20"/>
      <c r="C5804" s="20"/>
      <c r="D5804" s="20"/>
      <c r="E5804" s="20"/>
      <c r="F5804" s="20"/>
      <c r="G5804" s="21"/>
    </row>
    <row r="5805" spans="1:7" x14ac:dyDescent="0.25">
      <c r="A5805" s="20"/>
      <c r="B5805" s="20"/>
      <c r="C5805" s="20"/>
      <c r="D5805" s="20"/>
      <c r="E5805" s="20"/>
      <c r="F5805" s="20"/>
      <c r="G5805" s="21"/>
    </row>
    <row r="5806" spans="1:7" x14ac:dyDescent="0.25">
      <c r="A5806" s="20"/>
      <c r="B5806" s="20"/>
      <c r="C5806" s="20"/>
      <c r="D5806" s="20"/>
      <c r="E5806" s="20"/>
      <c r="F5806" s="20"/>
      <c r="G5806" s="21"/>
    </row>
    <row r="5807" spans="1:7" x14ac:dyDescent="0.25">
      <c r="A5807" s="20"/>
      <c r="B5807" s="20"/>
      <c r="C5807" s="20"/>
      <c r="D5807" s="20"/>
      <c r="E5807" s="20"/>
      <c r="F5807" s="20"/>
      <c r="G5807" s="21"/>
    </row>
    <row r="5808" spans="1:7" x14ac:dyDescent="0.25">
      <c r="A5808" s="20"/>
      <c r="B5808" s="20"/>
      <c r="C5808" s="20"/>
      <c r="D5808" s="20"/>
      <c r="E5808" s="20"/>
      <c r="F5808" s="20"/>
      <c r="G5808" s="21"/>
    </row>
    <row r="5809" spans="1:7" x14ac:dyDescent="0.25">
      <c r="A5809" s="20"/>
      <c r="B5809" s="20"/>
      <c r="C5809" s="20"/>
      <c r="D5809" s="20"/>
      <c r="E5809" s="20"/>
      <c r="F5809" s="20"/>
      <c r="G5809" s="21"/>
    </row>
    <row r="5810" spans="1:7" x14ac:dyDescent="0.25">
      <c r="A5810" s="20"/>
      <c r="B5810" s="20"/>
      <c r="C5810" s="20"/>
      <c r="D5810" s="20"/>
      <c r="E5810" s="20"/>
      <c r="F5810" s="20"/>
      <c r="G5810" s="21"/>
    </row>
    <row r="5811" spans="1:7" x14ac:dyDescent="0.25">
      <c r="A5811" s="20"/>
      <c r="B5811" s="20"/>
      <c r="C5811" s="20"/>
      <c r="D5811" s="20"/>
      <c r="E5811" s="20"/>
      <c r="F5811" s="20"/>
      <c r="G5811" s="21"/>
    </row>
    <row r="5812" spans="1:7" x14ac:dyDescent="0.25">
      <c r="A5812" s="20"/>
      <c r="B5812" s="20"/>
      <c r="C5812" s="20"/>
      <c r="D5812" s="20"/>
      <c r="E5812" s="20"/>
      <c r="F5812" s="20"/>
      <c r="G5812" s="21"/>
    </row>
    <row r="5813" spans="1:7" x14ac:dyDescent="0.25">
      <c r="A5813" s="20"/>
      <c r="B5813" s="20"/>
      <c r="C5813" s="20"/>
      <c r="D5813" s="20"/>
      <c r="E5813" s="20"/>
      <c r="F5813" s="20"/>
      <c r="G5813" s="21"/>
    </row>
    <row r="5814" spans="1:7" x14ac:dyDescent="0.25">
      <c r="A5814" s="20"/>
      <c r="B5814" s="20"/>
      <c r="C5814" s="20"/>
      <c r="D5814" s="20"/>
      <c r="E5814" s="20"/>
      <c r="F5814" s="20"/>
      <c r="G5814" s="21"/>
    </row>
    <row r="5815" spans="1:7" x14ac:dyDescent="0.25">
      <c r="A5815" s="20"/>
      <c r="B5815" s="20"/>
      <c r="C5815" s="20"/>
      <c r="D5815" s="20"/>
      <c r="E5815" s="20"/>
      <c r="F5815" s="20"/>
      <c r="G5815" s="21"/>
    </row>
    <row r="5816" spans="1:7" x14ac:dyDescent="0.25">
      <c r="A5816" s="20"/>
      <c r="B5816" s="20"/>
      <c r="C5816" s="20"/>
      <c r="D5816" s="20"/>
      <c r="E5816" s="20"/>
      <c r="F5816" s="20"/>
      <c r="G5816" s="21"/>
    </row>
    <row r="5817" spans="1:7" x14ac:dyDescent="0.25">
      <c r="A5817" s="20"/>
      <c r="B5817" s="20"/>
      <c r="C5817" s="20"/>
      <c r="D5817" s="20"/>
      <c r="E5817" s="20"/>
      <c r="F5817" s="20"/>
      <c r="G5817" s="21"/>
    </row>
    <row r="5818" spans="1:7" x14ac:dyDescent="0.25">
      <c r="A5818" s="20"/>
      <c r="B5818" s="20"/>
      <c r="C5818" s="20"/>
      <c r="D5818" s="20"/>
      <c r="E5818" s="20"/>
      <c r="F5818" s="20"/>
      <c r="G5818" s="21"/>
    </row>
    <row r="5819" spans="1:7" x14ac:dyDescent="0.25">
      <c r="A5819" s="20"/>
      <c r="B5819" s="20"/>
      <c r="C5819" s="20"/>
      <c r="D5819" s="20"/>
      <c r="E5819" s="20"/>
      <c r="F5819" s="20"/>
      <c r="G5819" s="21"/>
    </row>
    <row r="5820" spans="1:7" x14ac:dyDescent="0.25">
      <c r="A5820" s="20"/>
      <c r="B5820" s="20"/>
      <c r="C5820" s="20"/>
      <c r="D5820" s="20"/>
      <c r="E5820" s="20"/>
      <c r="F5820" s="20"/>
      <c r="G5820" s="21"/>
    </row>
    <row r="5821" spans="1:7" x14ac:dyDescent="0.25">
      <c r="A5821" s="20"/>
      <c r="B5821" s="20"/>
      <c r="C5821" s="20"/>
      <c r="D5821" s="20"/>
      <c r="E5821" s="20"/>
      <c r="F5821" s="20"/>
      <c r="G5821" s="21"/>
    </row>
    <row r="5822" spans="1:7" x14ac:dyDescent="0.25">
      <c r="A5822" s="20"/>
      <c r="B5822" s="20"/>
      <c r="C5822" s="20"/>
      <c r="D5822" s="20"/>
      <c r="E5822" s="20"/>
      <c r="F5822" s="20"/>
      <c r="G5822" s="21"/>
    </row>
    <row r="5823" spans="1:7" x14ac:dyDescent="0.25">
      <c r="A5823" s="20"/>
      <c r="B5823" s="20"/>
      <c r="C5823" s="20"/>
      <c r="D5823" s="20"/>
      <c r="E5823" s="20"/>
      <c r="F5823" s="20"/>
      <c r="G5823" s="21"/>
    </row>
    <row r="5824" spans="1:7" x14ac:dyDescent="0.25">
      <c r="A5824" s="20"/>
      <c r="B5824" s="20"/>
      <c r="C5824" s="20"/>
      <c r="D5824" s="20"/>
      <c r="E5824" s="20"/>
      <c r="F5824" s="20"/>
      <c r="G5824" s="21"/>
    </row>
    <row r="5825" spans="1:7" x14ac:dyDescent="0.25">
      <c r="A5825" s="20"/>
      <c r="B5825" s="20"/>
      <c r="C5825" s="20"/>
      <c r="D5825" s="20"/>
      <c r="E5825" s="20"/>
      <c r="F5825" s="20"/>
      <c r="G5825" s="21"/>
    </row>
    <row r="5826" spans="1:7" x14ac:dyDescent="0.25">
      <c r="A5826" s="20"/>
      <c r="B5826" s="20"/>
      <c r="C5826" s="20"/>
      <c r="D5826" s="20"/>
      <c r="E5826" s="20"/>
      <c r="F5826" s="20"/>
      <c r="G5826" s="21"/>
    </row>
    <row r="5827" spans="1:7" x14ac:dyDescent="0.25">
      <c r="A5827" s="20"/>
      <c r="B5827" s="20"/>
      <c r="C5827" s="20"/>
      <c r="D5827" s="20"/>
      <c r="E5827" s="20"/>
      <c r="F5827" s="20"/>
      <c r="G5827" s="21"/>
    </row>
    <row r="5828" spans="1:7" x14ac:dyDescent="0.25">
      <c r="A5828" s="20"/>
      <c r="B5828" s="20"/>
      <c r="C5828" s="20"/>
      <c r="D5828" s="20"/>
      <c r="E5828" s="20"/>
      <c r="F5828" s="20"/>
      <c r="G5828" s="21"/>
    </row>
    <row r="5829" spans="1:7" x14ac:dyDescent="0.25">
      <c r="A5829" s="20"/>
      <c r="B5829" s="20"/>
      <c r="C5829" s="20"/>
      <c r="D5829" s="20"/>
      <c r="E5829" s="20"/>
      <c r="F5829" s="20"/>
      <c r="G5829" s="21"/>
    </row>
    <row r="5830" spans="1:7" x14ac:dyDescent="0.25">
      <c r="A5830" s="20"/>
      <c r="B5830" s="20"/>
      <c r="C5830" s="20"/>
      <c r="D5830" s="20"/>
      <c r="E5830" s="20"/>
      <c r="F5830" s="20"/>
      <c r="G5830" s="21"/>
    </row>
    <row r="5831" spans="1:7" x14ac:dyDescent="0.25">
      <c r="A5831" s="20"/>
      <c r="B5831" s="20"/>
      <c r="C5831" s="20"/>
      <c r="D5831" s="20"/>
      <c r="E5831" s="20"/>
      <c r="F5831" s="20"/>
      <c r="G5831" s="21"/>
    </row>
    <row r="5832" spans="1:7" x14ac:dyDescent="0.25">
      <c r="A5832" s="20"/>
      <c r="B5832" s="20"/>
      <c r="C5832" s="20"/>
      <c r="D5832" s="20"/>
      <c r="E5832" s="20"/>
      <c r="F5832" s="20"/>
      <c r="G5832" s="21"/>
    </row>
    <row r="5833" spans="1:7" x14ac:dyDescent="0.25">
      <c r="A5833" s="20"/>
      <c r="B5833" s="20"/>
      <c r="C5833" s="20"/>
      <c r="D5833" s="20"/>
      <c r="E5833" s="20"/>
      <c r="F5833" s="20"/>
      <c r="G5833" s="21"/>
    </row>
    <row r="5834" spans="1:7" x14ac:dyDescent="0.25">
      <c r="A5834" s="20"/>
      <c r="B5834" s="20"/>
      <c r="C5834" s="20"/>
      <c r="D5834" s="20"/>
      <c r="E5834" s="20"/>
      <c r="F5834" s="20"/>
      <c r="G5834" s="21"/>
    </row>
    <row r="5835" spans="1:7" x14ac:dyDescent="0.25">
      <c r="A5835" s="20"/>
      <c r="B5835" s="20"/>
      <c r="C5835" s="20"/>
      <c r="D5835" s="20"/>
      <c r="E5835" s="20"/>
      <c r="F5835" s="20"/>
      <c r="G5835" s="21"/>
    </row>
    <row r="5836" spans="1:7" x14ac:dyDescent="0.25">
      <c r="A5836" s="20"/>
      <c r="B5836" s="20"/>
      <c r="C5836" s="20"/>
      <c r="D5836" s="20"/>
      <c r="E5836" s="20"/>
      <c r="F5836" s="20"/>
      <c r="G5836" s="21"/>
    </row>
    <row r="5837" spans="1:7" x14ac:dyDescent="0.25">
      <c r="A5837" s="20"/>
      <c r="B5837" s="20"/>
      <c r="C5837" s="20"/>
      <c r="D5837" s="20"/>
      <c r="E5837" s="20"/>
      <c r="F5837" s="20"/>
      <c r="G5837" s="21"/>
    </row>
    <row r="5838" spans="1:7" x14ac:dyDescent="0.25">
      <c r="A5838" s="20"/>
      <c r="B5838" s="20"/>
      <c r="C5838" s="20"/>
      <c r="D5838" s="20"/>
      <c r="E5838" s="20"/>
      <c r="F5838" s="20"/>
      <c r="G5838" s="21"/>
    </row>
    <row r="5839" spans="1:7" x14ac:dyDescent="0.25">
      <c r="A5839" s="20"/>
      <c r="B5839" s="20"/>
      <c r="C5839" s="20"/>
      <c r="D5839" s="20"/>
      <c r="E5839" s="20"/>
      <c r="F5839" s="20"/>
      <c r="G5839" s="21"/>
    </row>
    <row r="5840" spans="1:7" x14ac:dyDescent="0.25">
      <c r="A5840" s="20"/>
      <c r="B5840" s="20"/>
      <c r="C5840" s="20"/>
      <c r="D5840" s="20"/>
      <c r="E5840" s="20"/>
      <c r="F5840" s="20"/>
      <c r="G5840" s="21"/>
    </row>
    <row r="5841" spans="1:7" x14ac:dyDescent="0.25">
      <c r="A5841" s="20"/>
      <c r="B5841" s="20"/>
      <c r="C5841" s="20"/>
      <c r="D5841" s="20"/>
      <c r="E5841" s="20"/>
      <c r="F5841" s="20"/>
      <c r="G5841" s="21"/>
    </row>
    <row r="5842" spans="1:7" x14ac:dyDescent="0.25">
      <c r="A5842" s="20"/>
      <c r="B5842" s="20"/>
      <c r="C5842" s="20"/>
      <c r="D5842" s="20"/>
      <c r="E5842" s="20"/>
      <c r="F5842" s="20"/>
      <c r="G5842" s="21"/>
    </row>
    <row r="5843" spans="1:7" x14ac:dyDescent="0.25">
      <c r="A5843" s="20"/>
      <c r="B5843" s="20"/>
      <c r="C5843" s="20"/>
      <c r="D5843" s="20"/>
      <c r="E5843" s="20"/>
      <c r="F5843" s="20"/>
      <c r="G5843" s="21"/>
    </row>
    <row r="5844" spans="1:7" x14ac:dyDescent="0.25">
      <c r="A5844" s="20"/>
      <c r="B5844" s="20"/>
      <c r="C5844" s="20"/>
      <c r="D5844" s="20"/>
      <c r="E5844" s="20"/>
      <c r="F5844" s="20"/>
      <c r="G5844" s="21"/>
    </row>
    <row r="5845" spans="1:7" x14ac:dyDescent="0.25">
      <c r="A5845" s="20"/>
      <c r="B5845" s="20"/>
      <c r="C5845" s="20"/>
      <c r="D5845" s="20"/>
      <c r="E5845" s="20"/>
      <c r="F5845" s="20"/>
      <c r="G5845" s="21"/>
    </row>
    <row r="5846" spans="1:7" x14ac:dyDescent="0.25">
      <c r="A5846" s="20"/>
      <c r="B5846" s="20"/>
      <c r="C5846" s="20"/>
      <c r="D5846" s="20"/>
      <c r="E5846" s="20"/>
      <c r="F5846" s="20"/>
      <c r="G5846" s="21"/>
    </row>
    <row r="5847" spans="1:7" x14ac:dyDescent="0.25">
      <c r="A5847" s="20"/>
      <c r="B5847" s="20"/>
      <c r="C5847" s="20"/>
      <c r="D5847" s="20"/>
      <c r="E5847" s="20"/>
      <c r="F5847" s="20"/>
      <c r="G5847" s="21"/>
    </row>
    <row r="5848" spans="1:7" x14ac:dyDescent="0.25">
      <c r="A5848" s="20"/>
      <c r="B5848" s="20"/>
      <c r="C5848" s="20"/>
      <c r="D5848" s="20"/>
      <c r="E5848" s="20"/>
      <c r="F5848" s="20"/>
      <c r="G5848" s="21"/>
    </row>
    <row r="5849" spans="1:7" x14ac:dyDescent="0.25">
      <c r="A5849" s="20"/>
      <c r="B5849" s="20"/>
      <c r="C5849" s="20"/>
      <c r="D5849" s="20"/>
      <c r="E5849" s="20"/>
      <c r="F5849" s="20"/>
      <c r="G5849" s="21"/>
    </row>
    <row r="5850" spans="1:7" x14ac:dyDescent="0.25">
      <c r="A5850" s="20"/>
      <c r="B5850" s="20"/>
      <c r="C5850" s="20"/>
      <c r="D5850" s="20"/>
      <c r="E5850" s="20"/>
      <c r="F5850" s="20"/>
      <c r="G5850" s="21"/>
    </row>
    <row r="5851" spans="1:7" x14ac:dyDescent="0.25">
      <c r="A5851" s="20"/>
      <c r="B5851" s="20"/>
      <c r="C5851" s="20"/>
      <c r="D5851" s="20"/>
      <c r="E5851" s="20"/>
      <c r="F5851" s="20"/>
      <c r="G5851" s="21"/>
    </row>
    <row r="5852" spans="1:7" x14ac:dyDescent="0.25">
      <c r="A5852" s="20"/>
      <c r="B5852" s="20"/>
      <c r="C5852" s="20"/>
      <c r="D5852" s="20"/>
      <c r="E5852" s="20"/>
      <c r="F5852" s="20"/>
      <c r="G5852" s="21"/>
    </row>
    <row r="5853" spans="1:7" x14ac:dyDescent="0.25">
      <c r="A5853" s="20"/>
      <c r="B5853" s="20"/>
      <c r="C5853" s="20"/>
      <c r="D5853" s="20"/>
      <c r="E5853" s="20"/>
      <c r="F5853" s="20"/>
      <c r="G5853" s="21"/>
    </row>
    <row r="5854" spans="1:7" x14ac:dyDescent="0.25">
      <c r="A5854" s="20"/>
      <c r="B5854" s="20"/>
      <c r="C5854" s="20"/>
      <c r="D5854" s="20"/>
      <c r="E5854" s="20"/>
      <c r="F5854" s="20"/>
      <c r="G5854" s="21"/>
    </row>
    <row r="5855" spans="1:7" x14ac:dyDescent="0.25">
      <c r="A5855" s="20"/>
      <c r="B5855" s="20"/>
      <c r="C5855" s="20"/>
      <c r="D5855" s="20"/>
      <c r="E5855" s="20"/>
      <c r="F5855" s="20"/>
      <c r="G5855" s="21"/>
    </row>
    <row r="5856" spans="1:7" x14ac:dyDescent="0.25">
      <c r="A5856" s="20"/>
      <c r="B5856" s="20"/>
      <c r="C5856" s="20"/>
      <c r="D5856" s="20"/>
      <c r="E5856" s="20"/>
      <c r="F5856" s="20"/>
      <c r="G5856" s="21"/>
    </row>
    <row r="5857" spans="1:7" x14ac:dyDescent="0.25">
      <c r="A5857" s="20"/>
      <c r="B5857" s="20"/>
      <c r="C5857" s="20"/>
      <c r="D5857" s="20"/>
      <c r="E5857" s="20"/>
      <c r="F5857" s="20"/>
      <c r="G5857" s="21"/>
    </row>
    <row r="5858" spans="1:7" x14ac:dyDescent="0.25">
      <c r="A5858" s="20"/>
      <c r="B5858" s="20"/>
      <c r="C5858" s="20"/>
      <c r="D5858" s="20"/>
      <c r="E5858" s="20"/>
      <c r="F5858" s="20"/>
      <c r="G5858" s="21"/>
    </row>
    <row r="5859" spans="1:7" x14ac:dyDescent="0.25">
      <c r="A5859" s="20"/>
      <c r="B5859" s="20"/>
      <c r="C5859" s="20"/>
      <c r="D5859" s="20"/>
      <c r="E5859" s="20"/>
      <c r="F5859" s="20"/>
      <c r="G5859" s="21"/>
    </row>
    <row r="5860" spans="1:7" x14ac:dyDescent="0.25">
      <c r="A5860" s="20"/>
      <c r="B5860" s="20"/>
      <c r="C5860" s="20"/>
      <c r="D5860" s="20"/>
      <c r="E5860" s="20"/>
      <c r="F5860" s="20"/>
      <c r="G5860" s="21"/>
    </row>
    <row r="5861" spans="1:7" x14ac:dyDescent="0.25">
      <c r="A5861" s="20"/>
      <c r="B5861" s="20"/>
      <c r="C5861" s="20"/>
      <c r="D5861" s="20"/>
      <c r="E5861" s="20"/>
      <c r="F5861" s="20"/>
      <c r="G5861" s="21"/>
    </row>
    <row r="5862" spans="1:7" x14ac:dyDescent="0.25">
      <c r="A5862" s="20"/>
      <c r="B5862" s="20"/>
      <c r="C5862" s="20"/>
      <c r="D5862" s="20"/>
      <c r="E5862" s="20"/>
      <c r="F5862" s="20"/>
      <c r="G5862" s="21"/>
    </row>
    <row r="5863" spans="1:7" x14ac:dyDescent="0.25">
      <c r="A5863" s="20"/>
      <c r="B5863" s="20"/>
      <c r="C5863" s="20"/>
      <c r="D5863" s="20"/>
      <c r="E5863" s="20"/>
      <c r="F5863" s="20"/>
      <c r="G5863" s="21"/>
    </row>
    <row r="5864" spans="1:7" x14ac:dyDescent="0.25">
      <c r="A5864" s="20"/>
      <c r="B5864" s="20"/>
      <c r="C5864" s="20"/>
      <c r="D5864" s="20"/>
      <c r="E5864" s="20"/>
      <c r="F5864" s="20"/>
      <c r="G5864" s="21"/>
    </row>
    <row r="5865" spans="1:7" x14ac:dyDescent="0.25">
      <c r="A5865" s="20"/>
      <c r="B5865" s="20"/>
      <c r="C5865" s="20"/>
      <c r="D5865" s="20"/>
      <c r="E5865" s="20"/>
      <c r="F5865" s="20"/>
      <c r="G5865" s="21"/>
    </row>
    <row r="5866" spans="1:7" x14ac:dyDescent="0.25">
      <c r="A5866" s="20"/>
      <c r="B5866" s="20"/>
      <c r="C5866" s="20"/>
      <c r="D5866" s="20"/>
      <c r="E5866" s="20"/>
      <c r="F5866" s="20"/>
      <c r="G5866" s="21"/>
    </row>
    <row r="5867" spans="1:7" x14ac:dyDescent="0.25">
      <c r="A5867" s="20"/>
      <c r="B5867" s="20"/>
      <c r="C5867" s="20"/>
      <c r="D5867" s="20"/>
      <c r="E5867" s="20"/>
      <c r="F5867" s="20"/>
      <c r="G5867" s="21"/>
    </row>
    <row r="5868" spans="1:7" x14ac:dyDescent="0.25">
      <c r="A5868" s="20"/>
      <c r="B5868" s="20"/>
      <c r="C5868" s="20"/>
      <c r="D5868" s="20"/>
      <c r="E5868" s="20"/>
      <c r="F5868" s="20"/>
      <c r="G5868" s="21"/>
    </row>
    <row r="5869" spans="1:7" x14ac:dyDescent="0.25">
      <c r="A5869" s="20"/>
      <c r="B5869" s="20"/>
      <c r="C5869" s="20"/>
      <c r="D5869" s="20"/>
      <c r="E5869" s="20"/>
      <c r="F5869" s="20"/>
      <c r="G5869" s="21"/>
    </row>
    <row r="5870" spans="1:7" x14ac:dyDescent="0.25">
      <c r="A5870" s="20"/>
      <c r="B5870" s="20"/>
      <c r="C5870" s="20"/>
      <c r="D5870" s="20"/>
      <c r="E5870" s="20"/>
      <c r="F5870" s="20"/>
      <c r="G5870" s="21"/>
    </row>
    <row r="5871" spans="1:7" x14ac:dyDescent="0.25">
      <c r="A5871" s="20"/>
      <c r="B5871" s="20"/>
      <c r="C5871" s="20"/>
      <c r="D5871" s="20"/>
      <c r="E5871" s="20"/>
      <c r="F5871" s="20"/>
      <c r="G5871" s="21"/>
    </row>
    <row r="5872" spans="1:7" x14ac:dyDescent="0.25">
      <c r="A5872" s="20"/>
      <c r="B5872" s="20"/>
      <c r="C5872" s="20"/>
      <c r="D5872" s="20"/>
      <c r="E5872" s="20"/>
      <c r="F5872" s="20"/>
      <c r="G5872" s="21"/>
    </row>
    <row r="5873" spans="1:7" x14ac:dyDescent="0.25">
      <c r="A5873" s="20"/>
      <c r="B5873" s="20"/>
      <c r="C5873" s="20"/>
      <c r="D5873" s="20"/>
      <c r="E5873" s="20"/>
      <c r="F5873" s="20"/>
      <c r="G5873" s="21"/>
    </row>
    <row r="5874" spans="1:7" x14ac:dyDescent="0.25">
      <c r="A5874" s="20"/>
      <c r="B5874" s="20"/>
      <c r="C5874" s="20"/>
      <c r="D5874" s="20"/>
      <c r="E5874" s="20"/>
      <c r="F5874" s="20"/>
      <c r="G5874" s="21"/>
    </row>
    <row r="5875" spans="1:7" x14ac:dyDescent="0.25">
      <c r="A5875" s="20"/>
      <c r="B5875" s="20"/>
      <c r="C5875" s="20"/>
      <c r="D5875" s="20"/>
      <c r="E5875" s="20"/>
      <c r="F5875" s="20"/>
      <c r="G5875" s="21"/>
    </row>
    <row r="5876" spans="1:7" x14ac:dyDescent="0.25">
      <c r="A5876" s="20"/>
      <c r="B5876" s="20"/>
      <c r="C5876" s="20"/>
      <c r="D5876" s="20"/>
      <c r="E5876" s="20"/>
      <c r="F5876" s="20"/>
      <c r="G5876" s="21"/>
    </row>
    <row r="5877" spans="1:7" x14ac:dyDescent="0.25">
      <c r="A5877" s="20"/>
      <c r="B5877" s="20"/>
      <c r="C5877" s="20"/>
      <c r="D5877" s="20"/>
      <c r="E5877" s="20"/>
      <c r="F5877" s="20"/>
      <c r="G5877" s="21"/>
    </row>
    <row r="5878" spans="1:7" x14ac:dyDescent="0.25">
      <c r="A5878" s="20"/>
      <c r="B5878" s="20"/>
      <c r="C5878" s="20"/>
      <c r="D5878" s="20"/>
      <c r="E5878" s="20"/>
      <c r="F5878" s="20"/>
      <c r="G5878" s="21"/>
    </row>
    <row r="5879" spans="1:7" x14ac:dyDescent="0.25">
      <c r="A5879" s="20"/>
      <c r="B5879" s="20"/>
      <c r="C5879" s="20"/>
      <c r="D5879" s="20"/>
      <c r="E5879" s="20"/>
      <c r="F5879" s="20"/>
      <c r="G5879" s="21"/>
    </row>
    <row r="5880" spans="1:7" x14ac:dyDescent="0.25">
      <c r="A5880" s="20"/>
      <c r="B5880" s="20"/>
      <c r="C5880" s="20"/>
      <c r="D5880" s="20"/>
      <c r="E5880" s="20"/>
      <c r="F5880" s="20"/>
      <c r="G5880" s="21"/>
    </row>
    <row r="5881" spans="1:7" x14ac:dyDescent="0.25">
      <c r="A5881" s="20"/>
      <c r="B5881" s="20"/>
      <c r="C5881" s="20"/>
      <c r="D5881" s="20"/>
      <c r="E5881" s="20"/>
      <c r="F5881" s="20"/>
      <c r="G5881" s="21"/>
    </row>
    <row r="5882" spans="1:7" x14ac:dyDescent="0.25">
      <c r="A5882" s="20"/>
      <c r="B5882" s="20"/>
      <c r="C5882" s="20"/>
      <c r="D5882" s="20"/>
      <c r="E5882" s="20"/>
      <c r="F5882" s="20"/>
      <c r="G5882" s="21"/>
    </row>
    <row r="5883" spans="1:7" x14ac:dyDescent="0.25">
      <c r="A5883" s="20"/>
      <c r="B5883" s="20"/>
      <c r="C5883" s="20"/>
      <c r="D5883" s="20"/>
      <c r="E5883" s="20"/>
      <c r="F5883" s="20"/>
      <c r="G5883" s="21"/>
    </row>
    <row r="5884" spans="1:7" x14ac:dyDescent="0.25">
      <c r="A5884" s="20"/>
      <c r="B5884" s="20"/>
      <c r="C5884" s="20"/>
      <c r="D5884" s="20"/>
      <c r="E5884" s="20"/>
      <c r="F5884" s="20"/>
      <c r="G5884" s="21"/>
    </row>
    <row r="5885" spans="1:7" x14ac:dyDescent="0.25">
      <c r="A5885" s="20"/>
      <c r="B5885" s="20"/>
      <c r="C5885" s="20"/>
      <c r="D5885" s="20"/>
      <c r="E5885" s="20"/>
      <c r="F5885" s="20"/>
      <c r="G5885" s="21"/>
    </row>
    <row r="5886" spans="1:7" x14ac:dyDescent="0.25">
      <c r="A5886" s="20"/>
      <c r="B5886" s="20"/>
      <c r="C5886" s="20"/>
      <c r="D5886" s="20"/>
      <c r="E5886" s="20"/>
      <c r="F5886" s="20"/>
      <c r="G5886" s="21"/>
    </row>
    <row r="5887" spans="1:7" x14ac:dyDescent="0.25">
      <c r="A5887" s="20"/>
      <c r="B5887" s="20"/>
      <c r="C5887" s="20"/>
      <c r="D5887" s="20"/>
      <c r="E5887" s="20"/>
      <c r="F5887" s="20"/>
      <c r="G5887" s="21"/>
    </row>
    <row r="5888" spans="1:7" x14ac:dyDescent="0.25">
      <c r="A5888" s="20"/>
      <c r="B5888" s="20"/>
      <c r="C5888" s="20"/>
      <c r="D5888" s="20"/>
      <c r="E5888" s="20"/>
      <c r="F5888" s="20"/>
      <c r="G5888" s="21"/>
    </row>
    <row r="5889" spans="1:7" x14ac:dyDescent="0.25">
      <c r="A5889" s="20"/>
      <c r="B5889" s="20"/>
      <c r="C5889" s="20"/>
      <c r="D5889" s="20"/>
      <c r="E5889" s="20"/>
      <c r="F5889" s="20"/>
      <c r="G5889" s="21"/>
    </row>
    <row r="5890" spans="1:7" x14ac:dyDescent="0.25">
      <c r="A5890" s="20"/>
      <c r="B5890" s="20"/>
      <c r="C5890" s="20"/>
      <c r="D5890" s="20"/>
      <c r="E5890" s="20"/>
      <c r="F5890" s="20"/>
      <c r="G5890" s="21"/>
    </row>
    <row r="5891" spans="1:7" x14ac:dyDescent="0.25">
      <c r="A5891" s="20"/>
      <c r="B5891" s="20"/>
      <c r="C5891" s="20"/>
      <c r="D5891" s="20"/>
      <c r="E5891" s="20"/>
      <c r="F5891" s="20"/>
      <c r="G5891" s="21"/>
    </row>
    <row r="5892" spans="1:7" x14ac:dyDescent="0.25">
      <c r="A5892" s="20"/>
      <c r="B5892" s="20"/>
      <c r="C5892" s="20"/>
      <c r="D5892" s="20"/>
      <c r="E5892" s="20"/>
      <c r="F5892" s="20"/>
      <c r="G5892" s="21"/>
    </row>
    <row r="5893" spans="1:7" x14ac:dyDescent="0.25">
      <c r="A5893" s="20"/>
      <c r="B5893" s="20"/>
      <c r="C5893" s="20"/>
      <c r="D5893" s="20"/>
      <c r="E5893" s="20"/>
      <c r="F5893" s="20"/>
      <c r="G5893" s="21"/>
    </row>
    <row r="5894" spans="1:7" x14ac:dyDescent="0.25">
      <c r="A5894" s="20"/>
      <c r="B5894" s="20"/>
      <c r="C5894" s="20"/>
      <c r="D5894" s="20"/>
      <c r="E5894" s="20"/>
      <c r="F5894" s="20"/>
      <c r="G5894" s="21"/>
    </row>
    <row r="5895" spans="1:7" x14ac:dyDescent="0.25">
      <c r="A5895" s="20"/>
      <c r="B5895" s="20"/>
      <c r="C5895" s="20"/>
      <c r="D5895" s="20"/>
      <c r="E5895" s="20"/>
      <c r="F5895" s="20"/>
      <c r="G5895" s="21"/>
    </row>
    <row r="5896" spans="1:7" x14ac:dyDescent="0.25">
      <c r="A5896" s="20"/>
      <c r="B5896" s="20"/>
      <c r="C5896" s="20"/>
      <c r="D5896" s="20"/>
      <c r="E5896" s="20"/>
      <c r="F5896" s="20"/>
      <c r="G5896" s="21"/>
    </row>
    <row r="5897" spans="1:7" x14ac:dyDescent="0.25">
      <c r="A5897" s="20"/>
      <c r="B5897" s="20"/>
      <c r="C5897" s="20"/>
      <c r="D5897" s="20"/>
      <c r="E5897" s="20"/>
      <c r="F5897" s="20"/>
      <c r="G5897" s="21"/>
    </row>
    <row r="5898" spans="1:7" x14ac:dyDescent="0.25">
      <c r="A5898" s="20"/>
      <c r="B5898" s="20"/>
      <c r="C5898" s="20"/>
      <c r="D5898" s="20"/>
      <c r="E5898" s="20"/>
      <c r="F5898" s="20"/>
      <c r="G5898" s="21"/>
    </row>
    <row r="5899" spans="1:7" x14ac:dyDescent="0.25">
      <c r="A5899" s="20"/>
      <c r="B5899" s="20"/>
      <c r="C5899" s="20"/>
      <c r="D5899" s="20"/>
      <c r="E5899" s="20"/>
      <c r="F5899" s="20"/>
      <c r="G5899" s="21"/>
    </row>
    <row r="5900" spans="1:7" x14ac:dyDescent="0.25">
      <c r="A5900" s="20"/>
      <c r="B5900" s="20"/>
      <c r="C5900" s="20"/>
      <c r="D5900" s="20"/>
      <c r="E5900" s="20"/>
      <c r="F5900" s="20"/>
      <c r="G5900" s="21"/>
    </row>
    <row r="5901" spans="1:7" x14ac:dyDescent="0.25">
      <c r="A5901" s="20"/>
      <c r="B5901" s="20"/>
      <c r="C5901" s="20"/>
      <c r="D5901" s="20"/>
      <c r="E5901" s="20"/>
      <c r="F5901" s="20"/>
      <c r="G5901" s="21"/>
    </row>
    <row r="5902" spans="1:7" x14ac:dyDescent="0.25">
      <c r="A5902" s="20"/>
      <c r="B5902" s="20"/>
      <c r="C5902" s="20"/>
      <c r="D5902" s="20"/>
      <c r="E5902" s="20"/>
      <c r="F5902" s="20"/>
      <c r="G5902" s="21"/>
    </row>
    <row r="5903" spans="1:7" x14ac:dyDescent="0.25">
      <c r="A5903" s="20"/>
      <c r="B5903" s="20"/>
      <c r="C5903" s="20"/>
      <c r="D5903" s="20"/>
      <c r="E5903" s="20"/>
      <c r="F5903" s="20"/>
      <c r="G5903" s="21"/>
    </row>
    <row r="5904" spans="1:7" x14ac:dyDescent="0.25">
      <c r="A5904" s="20"/>
      <c r="B5904" s="20"/>
      <c r="C5904" s="20"/>
      <c r="D5904" s="20"/>
      <c r="E5904" s="20"/>
      <c r="F5904" s="20"/>
      <c r="G5904" s="21"/>
    </row>
    <row r="5905" spans="1:7" x14ac:dyDescent="0.25">
      <c r="A5905" s="20"/>
      <c r="B5905" s="20"/>
      <c r="C5905" s="20"/>
      <c r="D5905" s="20"/>
      <c r="E5905" s="20"/>
      <c r="F5905" s="20"/>
      <c r="G5905" s="21"/>
    </row>
    <row r="5906" spans="1:7" x14ac:dyDescent="0.25">
      <c r="A5906" s="20"/>
      <c r="B5906" s="20"/>
      <c r="C5906" s="20"/>
      <c r="D5906" s="20"/>
      <c r="E5906" s="20"/>
      <c r="F5906" s="20"/>
      <c r="G5906" s="21"/>
    </row>
    <row r="5907" spans="1:7" x14ac:dyDescent="0.25">
      <c r="A5907" s="20"/>
      <c r="B5907" s="20"/>
      <c r="C5907" s="20"/>
      <c r="D5907" s="20"/>
      <c r="E5907" s="20"/>
      <c r="F5907" s="20"/>
      <c r="G5907" s="21"/>
    </row>
    <row r="5908" spans="1:7" x14ac:dyDescent="0.25">
      <c r="A5908" s="20"/>
      <c r="B5908" s="20"/>
      <c r="C5908" s="20"/>
      <c r="D5908" s="20"/>
      <c r="E5908" s="20"/>
      <c r="F5908" s="20"/>
      <c r="G5908" s="21"/>
    </row>
    <row r="5909" spans="1:7" x14ac:dyDescent="0.25">
      <c r="A5909" s="20"/>
      <c r="B5909" s="20"/>
      <c r="C5909" s="20"/>
      <c r="D5909" s="20"/>
      <c r="E5909" s="20"/>
      <c r="F5909" s="20"/>
      <c r="G5909" s="21"/>
    </row>
    <row r="5910" spans="1:7" x14ac:dyDescent="0.25">
      <c r="A5910" s="20"/>
      <c r="B5910" s="20"/>
      <c r="C5910" s="20"/>
      <c r="D5910" s="20"/>
      <c r="E5910" s="20"/>
      <c r="F5910" s="20"/>
      <c r="G5910" s="21"/>
    </row>
    <row r="5911" spans="1:7" x14ac:dyDescent="0.25">
      <c r="A5911" s="20"/>
      <c r="B5911" s="20"/>
      <c r="C5911" s="20"/>
      <c r="D5911" s="20"/>
      <c r="E5911" s="20"/>
      <c r="F5911" s="20"/>
      <c r="G5911" s="21"/>
    </row>
    <row r="5912" spans="1:7" x14ac:dyDescent="0.25">
      <c r="A5912" s="20"/>
      <c r="B5912" s="20"/>
      <c r="C5912" s="20"/>
      <c r="D5912" s="20"/>
      <c r="E5912" s="20"/>
      <c r="F5912" s="20"/>
      <c r="G5912" s="21"/>
    </row>
    <row r="5913" spans="1:7" x14ac:dyDescent="0.25">
      <c r="A5913" s="20"/>
      <c r="B5913" s="20"/>
      <c r="C5913" s="20"/>
      <c r="D5913" s="20"/>
      <c r="E5913" s="20"/>
      <c r="F5913" s="20"/>
      <c r="G5913" s="21"/>
    </row>
    <row r="5914" spans="1:7" x14ac:dyDescent="0.25">
      <c r="A5914" s="20"/>
      <c r="B5914" s="20"/>
      <c r="C5914" s="20"/>
      <c r="D5914" s="20"/>
      <c r="E5914" s="20"/>
      <c r="F5914" s="20"/>
      <c r="G5914" s="21"/>
    </row>
    <row r="5915" spans="1:7" x14ac:dyDescent="0.25">
      <c r="A5915" s="20"/>
      <c r="B5915" s="20"/>
      <c r="C5915" s="20"/>
      <c r="D5915" s="20"/>
      <c r="E5915" s="20"/>
      <c r="F5915" s="20"/>
      <c r="G5915" s="21"/>
    </row>
    <row r="5916" spans="1:7" x14ac:dyDescent="0.25">
      <c r="A5916" s="20"/>
      <c r="B5916" s="20"/>
      <c r="C5916" s="20"/>
      <c r="D5916" s="20"/>
      <c r="E5916" s="20"/>
      <c r="F5916" s="20"/>
      <c r="G5916" s="21"/>
    </row>
    <row r="5917" spans="1:7" x14ac:dyDescent="0.25">
      <c r="A5917" s="20"/>
      <c r="B5917" s="20"/>
      <c r="C5917" s="20"/>
      <c r="D5917" s="20"/>
      <c r="E5917" s="20"/>
      <c r="F5917" s="20"/>
      <c r="G5917" s="21"/>
    </row>
    <row r="5918" spans="1:7" x14ac:dyDescent="0.25">
      <c r="A5918" s="20"/>
      <c r="B5918" s="20"/>
      <c r="C5918" s="20"/>
      <c r="D5918" s="20"/>
      <c r="E5918" s="20"/>
      <c r="F5918" s="20"/>
      <c r="G5918" s="21"/>
    </row>
    <row r="5919" spans="1:7" x14ac:dyDescent="0.25">
      <c r="A5919" s="20"/>
      <c r="B5919" s="20"/>
      <c r="C5919" s="20"/>
      <c r="D5919" s="20"/>
      <c r="E5919" s="20"/>
      <c r="F5919" s="20"/>
      <c r="G5919" s="21"/>
    </row>
    <row r="5920" spans="1:7" x14ac:dyDescent="0.25">
      <c r="A5920" s="20"/>
      <c r="B5920" s="20"/>
      <c r="C5920" s="20"/>
      <c r="D5920" s="20"/>
      <c r="E5920" s="20"/>
      <c r="F5920" s="20"/>
      <c r="G5920" s="21"/>
    </row>
    <row r="5921" spans="1:7" x14ac:dyDescent="0.25">
      <c r="A5921" s="20"/>
      <c r="B5921" s="20"/>
      <c r="C5921" s="20"/>
      <c r="D5921" s="20"/>
      <c r="E5921" s="20"/>
      <c r="F5921" s="20"/>
      <c r="G5921" s="21"/>
    </row>
    <row r="5922" spans="1:7" x14ac:dyDescent="0.25">
      <c r="A5922" s="20"/>
      <c r="B5922" s="20"/>
      <c r="C5922" s="20"/>
      <c r="D5922" s="20"/>
      <c r="E5922" s="20"/>
      <c r="F5922" s="20"/>
      <c r="G5922" s="21"/>
    </row>
    <row r="5923" spans="1:7" x14ac:dyDescent="0.25">
      <c r="A5923" s="20"/>
      <c r="B5923" s="20"/>
      <c r="C5923" s="20"/>
      <c r="D5923" s="20"/>
      <c r="E5923" s="20"/>
      <c r="F5923" s="20"/>
      <c r="G5923" s="21"/>
    </row>
    <row r="5924" spans="1:7" x14ac:dyDescent="0.25">
      <c r="A5924" s="20"/>
      <c r="B5924" s="20"/>
      <c r="C5924" s="20"/>
      <c r="D5924" s="20"/>
      <c r="E5924" s="20"/>
      <c r="F5924" s="20"/>
      <c r="G5924" s="21"/>
    </row>
    <row r="5925" spans="1:7" x14ac:dyDescent="0.25">
      <c r="A5925" s="20"/>
      <c r="B5925" s="20"/>
      <c r="C5925" s="20"/>
      <c r="D5925" s="20"/>
      <c r="E5925" s="20"/>
      <c r="F5925" s="20"/>
      <c r="G5925" s="21"/>
    </row>
    <row r="5926" spans="1:7" x14ac:dyDescent="0.25">
      <c r="A5926" s="20"/>
      <c r="B5926" s="20"/>
      <c r="C5926" s="20"/>
      <c r="D5926" s="20"/>
      <c r="E5926" s="20"/>
      <c r="F5926" s="20"/>
      <c r="G5926" s="21"/>
    </row>
    <row r="5927" spans="1:7" x14ac:dyDescent="0.25">
      <c r="A5927" s="20"/>
      <c r="B5927" s="20"/>
      <c r="C5927" s="20"/>
      <c r="D5927" s="20"/>
      <c r="E5927" s="20"/>
      <c r="F5927" s="20"/>
      <c r="G5927" s="21"/>
    </row>
    <row r="5928" spans="1:7" x14ac:dyDescent="0.25">
      <c r="A5928" s="20"/>
      <c r="B5928" s="20"/>
      <c r="C5928" s="20"/>
      <c r="D5928" s="20"/>
      <c r="E5928" s="20"/>
      <c r="F5928" s="20"/>
      <c r="G5928" s="21"/>
    </row>
    <row r="5929" spans="1:7" x14ac:dyDescent="0.25">
      <c r="A5929" s="20"/>
      <c r="B5929" s="20"/>
      <c r="C5929" s="20"/>
      <c r="D5929" s="20"/>
      <c r="E5929" s="20"/>
      <c r="F5929" s="20"/>
      <c r="G5929" s="21"/>
    </row>
    <row r="5930" spans="1:7" x14ac:dyDescent="0.25">
      <c r="A5930" s="20"/>
      <c r="B5930" s="20"/>
      <c r="C5930" s="20"/>
      <c r="D5930" s="20"/>
      <c r="E5930" s="20"/>
      <c r="F5930" s="20"/>
      <c r="G5930" s="21"/>
    </row>
    <row r="5931" spans="1:7" x14ac:dyDescent="0.25">
      <c r="A5931" s="20"/>
      <c r="B5931" s="20"/>
      <c r="C5931" s="20"/>
      <c r="D5931" s="20"/>
      <c r="E5931" s="20"/>
      <c r="F5931" s="20"/>
      <c r="G5931" s="21"/>
    </row>
    <row r="5932" spans="1:7" x14ac:dyDescent="0.25">
      <c r="A5932" s="20"/>
      <c r="B5932" s="20"/>
      <c r="C5932" s="20"/>
      <c r="D5932" s="20"/>
      <c r="E5932" s="20"/>
      <c r="F5932" s="20"/>
      <c r="G5932" s="21"/>
    </row>
    <row r="5933" spans="1:7" x14ac:dyDescent="0.25">
      <c r="A5933" s="20"/>
      <c r="B5933" s="20"/>
      <c r="C5933" s="20"/>
      <c r="D5933" s="20"/>
      <c r="E5933" s="20"/>
      <c r="F5933" s="20"/>
      <c r="G5933" s="21"/>
    </row>
    <row r="5934" spans="1:7" x14ac:dyDescent="0.25">
      <c r="A5934" s="20"/>
      <c r="B5934" s="20"/>
      <c r="C5934" s="20"/>
      <c r="D5934" s="20"/>
      <c r="E5934" s="20"/>
      <c r="F5934" s="20"/>
      <c r="G5934" s="21"/>
    </row>
    <row r="5935" spans="1:7" x14ac:dyDescent="0.25">
      <c r="A5935" s="20"/>
      <c r="B5935" s="20"/>
      <c r="C5935" s="20"/>
      <c r="D5935" s="20"/>
      <c r="E5935" s="20"/>
      <c r="F5935" s="20"/>
      <c r="G5935" s="21"/>
    </row>
    <row r="5936" spans="1:7" x14ac:dyDescent="0.25">
      <c r="A5936" s="20"/>
      <c r="B5936" s="20"/>
      <c r="C5936" s="20"/>
      <c r="D5936" s="20"/>
      <c r="E5936" s="20"/>
      <c r="F5936" s="20"/>
      <c r="G5936" s="21"/>
    </row>
    <row r="5937" spans="1:7" x14ac:dyDescent="0.25">
      <c r="A5937" s="20"/>
      <c r="B5937" s="20"/>
      <c r="C5937" s="20"/>
      <c r="D5937" s="20"/>
      <c r="E5937" s="20"/>
      <c r="F5937" s="20"/>
      <c r="G5937" s="21"/>
    </row>
    <row r="5938" spans="1:7" x14ac:dyDescent="0.25">
      <c r="A5938" s="20"/>
      <c r="B5938" s="20"/>
      <c r="C5938" s="20"/>
      <c r="D5938" s="20"/>
      <c r="E5938" s="20"/>
      <c r="F5938" s="20"/>
      <c r="G5938" s="21"/>
    </row>
    <row r="5939" spans="1:7" x14ac:dyDescent="0.25">
      <c r="A5939" s="20"/>
      <c r="B5939" s="20"/>
      <c r="C5939" s="20"/>
      <c r="D5939" s="20"/>
      <c r="E5939" s="20"/>
      <c r="F5939" s="20"/>
      <c r="G5939" s="21"/>
    </row>
    <row r="5940" spans="1:7" x14ac:dyDescent="0.25">
      <c r="A5940" s="20"/>
      <c r="B5940" s="20"/>
      <c r="C5940" s="20"/>
      <c r="D5940" s="20"/>
      <c r="E5940" s="20"/>
      <c r="F5940" s="20"/>
      <c r="G5940" s="21"/>
    </row>
    <row r="5941" spans="1:7" x14ac:dyDescent="0.25">
      <c r="A5941" s="20"/>
      <c r="B5941" s="20"/>
      <c r="C5941" s="20"/>
      <c r="D5941" s="20"/>
      <c r="E5941" s="20"/>
      <c r="F5941" s="20"/>
      <c r="G5941" s="21"/>
    </row>
    <row r="5942" spans="1:7" x14ac:dyDescent="0.25">
      <c r="A5942" s="20"/>
      <c r="B5942" s="20"/>
      <c r="C5942" s="20"/>
      <c r="D5942" s="20"/>
      <c r="E5942" s="20"/>
      <c r="F5942" s="20"/>
      <c r="G5942" s="21"/>
    </row>
    <row r="5943" spans="1:7" x14ac:dyDescent="0.25">
      <c r="A5943" s="20"/>
      <c r="B5943" s="20"/>
      <c r="C5943" s="20"/>
      <c r="D5943" s="20"/>
      <c r="E5943" s="20"/>
      <c r="F5943" s="20"/>
      <c r="G5943" s="21"/>
    </row>
    <row r="5944" spans="1:7" x14ac:dyDescent="0.25">
      <c r="A5944" s="20"/>
      <c r="B5944" s="20"/>
      <c r="C5944" s="20"/>
      <c r="D5944" s="20"/>
      <c r="E5944" s="20"/>
      <c r="F5944" s="20"/>
      <c r="G5944" s="21"/>
    </row>
    <row r="5945" spans="1:7" x14ac:dyDescent="0.25">
      <c r="A5945" s="20"/>
      <c r="B5945" s="20"/>
      <c r="C5945" s="20"/>
      <c r="D5945" s="20"/>
      <c r="E5945" s="20"/>
      <c r="F5945" s="20"/>
      <c r="G5945" s="21"/>
    </row>
    <row r="5946" spans="1:7" x14ac:dyDescent="0.25">
      <c r="A5946" s="20"/>
      <c r="B5946" s="20"/>
      <c r="C5946" s="20"/>
      <c r="D5946" s="20"/>
      <c r="E5946" s="20"/>
      <c r="F5946" s="20"/>
      <c r="G5946" s="21"/>
    </row>
    <row r="5947" spans="1:7" x14ac:dyDescent="0.25">
      <c r="A5947" s="20"/>
      <c r="B5947" s="20"/>
      <c r="C5947" s="20"/>
      <c r="D5947" s="20"/>
      <c r="E5947" s="20"/>
      <c r="F5947" s="20"/>
      <c r="G5947" s="21"/>
    </row>
    <row r="5948" spans="1:7" x14ac:dyDescent="0.25">
      <c r="A5948" s="20"/>
      <c r="B5948" s="20"/>
      <c r="C5948" s="20"/>
      <c r="D5948" s="20"/>
      <c r="E5948" s="20"/>
      <c r="F5948" s="20"/>
      <c r="G5948" s="21"/>
    </row>
    <row r="5949" spans="1:7" x14ac:dyDescent="0.25">
      <c r="A5949" s="20"/>
      <c r="B5949" s="20"/>
      <c r="C5949" s="20"/>
      <c r="D5949" s="20"/>
      <c r="E5949" s="20"/>
      <c r="F5949" s="20"/>
      <c r="G5949" s="21"/>
    </row>
    <row r="5950" spans="1:7" x14ac:dyDescent="0.25">
      <c r="A5950" s="20"/>
      <c r="B5950" s="20"/>
      <c r="C5950" s="20"/>
      <c r="D5950" s="20"/>
      <c r="E5950" s="20"/>
      <c r="F5950" s="20"/>
      <c r="G5950" s="21"/>
    </row>
    <row r="5951" spans="1:7" x14ac:dyDescent="0.25">
      <c r="A5951" s="20"/>
      <c r="B5951" s="20"/>
      <c r="C5951" s="20"/>
      <c r="D5951" s="20"/>
      <c r="E5951" s="20"/>
      <c r="F5951" s="20"/>
      <c r="G5951" s="21"/>
    </row>
    <row r="5952" spans="1:7" x14ac:dyDescent="0.25">
      <c r="A5952" s="20"/>
      <c r="B5952" s="20"/>
      <c r="C5952" s="20"/>
      <c r="D5952" s="20"/>
      <c r="E5952" s="20"/>
      <c r="F5952" s="20"/>
      <c r="G5952" s="21"/>
    </row>
    <row r="5953" spans="1:7" x14ac:dyDescent="0.25">
      <c r="A5953" s="20"/>
      <c r="B5953" s="20"/>
      <c r="C5953" s="20"/>
      <c r="D5953" s="20"/>
      <c r="E5953" s="20"/>
      <c r="F5953" s="20"/>
      <c r="G5953" s="21"/>
    </row>
    <row r="5954" spans="1:7" x14ac:dyDescent="0.25">
      <c r="A5954" s="20"/>
      <c r="B5954" s="20"/>
      <c r="C5954" s="20"/>
      <c r="D5954" s="20"/>
      <c r="E5954" s="20"/>
      <c r="F5954" s="20"/>
      <c r="G5954" s="21"/>
    </row>
    <row r="5955" spans="1:7" x14ac:dyDescent="0.25">
      <c r="A5955" s="20"/>
      <c r="B5955" s="20"/>
      <c r="C5955" s="20"/>
      <c r="D5955" s="20"/>
      <c r="E5955" s="20"/>
      <c r="F5955" s="20"/>
      <c r="G5955" s="21"/>
    </row>
    <row r="5956" spans="1:7" x14ac:dyDescent="0.25">
      <c r="A5956" s="20"/>
      <c r="B5956" s="20"/>
      <c r="C5956" s="20"/>
      <c r="D5956" s="20"/>
      <c r="E5956" s="20"/>
      <c r="F5956" s="20"/>
      <c r="G5956" s="21"/>
    </row>
    <row r="5957" spans="1:7" x14ac:dyDescent="0.25">
      <c r="A5957" s="20"/>
      <c r="B5957" s="20"/>
      <c r="C5957" s="20"/>
      <c r="D5957" s="20"/>
      <c r="E5957" s="20"/>
      <c r="F5957" s="20"/>
      <c r="G5957" s="21"/>
    </row>
    <row r="5958" spans="1:7" x14ac:dyDescent="0.25">
      <c r="A5958" s="20"/>
      <c r="B5958" s="20"/>
      <c r="C5958" s="20"/>
      <c r="D5958" s="20"/>
      <c r="E5958" s="20"/>
      <c r="F5958" s="20"/>
      <c r="G5958" s="21"/>
    </row>
    <row r="5959" spans="1:7" x14ac:dyDescent="0.25">
      <c r="A5959" s="20"/>
      <c r="B5959" s="20"/>
      <c r="C5959" s="20"/>
      <c r="D5959" s="20"/>
      <c r="E5959" s="20"/>
      <c r="F5959" s="20"/>
      <c r="G5959" s="21"/>
    </row>
    <row r="5960" spans="1:7" x14ac:dyDescent="0.25">
      <c r="A5960" s="20"/>
      <c r="B5960" s="20"/>
      <c r="C5960" s="20"/>
      <c r="D5960" s="20"/>
      <c r="E5960" s="20"/>
      <c r="F5960" s="20"/>
      <c r="G5960" s="21"/>
    </row>
    <row r="5961" spans="1:7" x14ac:dyDescent="0.25">
      <c r="A5961" s="20"/>
      <c r="B5961" s="20"/>
      <c r="C5961" s="20"/>
      <c r="D5961" s="20"/>
      <c r="E5961" s="20"/>
      <c r="F5961" s="20"/>
      <c r="G5961" s="21"/>
    </row>
    <row r="5962" spans="1:7" x14ac:dyDescent="0.25">
      <c r="A5962" s="20"/>
      <c r="B5962" s="20"/>
      <c r="C5962" s="20"/>
      <c r="D5962" s="20"/>
      <c r="E5962" s="20"/>
      <c r="F5962" s="20"/>
      <c r="G5962" s="21"/>
    </row>
    <row r="5963" spans="1:7" x14ac:dyDescent="0.25">
      <c r="A5963" s="20"/>
      <c r="B5963" s="20"/>
      <c r="C5963" s="20"/>
      <c r="D5963" s="20"/>
      <c r="E5963" s="20"/>
      <c r="F5963" s="20"/>
      <c r="G5963" s="21"/>
    </row>
    <row r="5964" spans="1:7" x14ac:dyDescent="0.25">
      <c r="A5964" s="20"/>
      <c r="B5964" s="20"/>
      <c r="C5964" s="20"/>
      <c r="D5964" s="20"/>
      <c r="E5964" s="20"/>
      <c r="F5964" s="20"/>
      <c r="G5964" s="21"/>
    </row>
    <row r="5965" spans="1:7" x14ac:dyDescent="0.25">
      <c r="A5965" s="20"/>
      <c r="B5965" s="20"/>
      <c r="C5965" s="20"/>
      <c r="D5965" s="20"/>
      <c r="E5965" s="20"/>
      <c r="F5965" s="20"/>
      <c r="G5965" s="21"/>
    </row>
    <row r="5966" spans="1:7" x14ac:dyDescent="0.25">
      <c r="A5966" s="20"/>
      <c r="B5966" s="20"/>
      <c r="C5966" s="20"/>
      <c r="D5966" s="20"/>
      <c r="E5966" s="20"/>
      <c r="F5966" s="20"/>
      <c r="G5966" s="21"/>
    </row>
    <row r="5967" spans="1:7" x14ac:dyDescent="0.25">
      <c r="A5967" s="20"/>
      <c r="B5967" s="20"/>
      <c r="C5967" s="20"/>
      <c r="D5967" s="20"/>
      <c r="E5967" s="20"/>
      <c r="F5967" s="20"/>
      <c r="G5967" s="21"/>
    </row>
    <row r="5968" spans="1:7" x14ac:dyDescent="0.25">
      <c r="A5968" s="20"/>
      <c r="B5968" s="20"/>
      <c r="C5968" s="20"/>
      <c r="D5968" s="20"/>
      <c r="E5968" s="20"/>
      <c r="F5968" s="20"/>
      <c r="G5968" s="21"/>
    </row>
    <row r="5969" spans="1:7" x14ac:dyDescent="0.25">
      <c r="A5969" s="20"/>
      <c r="B5969" s="20"/>
      <c r="C5969" s="20"/>
      <c r="D5969" s="20"/>
      <c r="E5969" s="20"/>
      <c r="F5969" s="20"/>
      <c r="G5969" s="21"/>
    </row>
    <row r="5970" spans="1:7" x14ac:dyDescent="0.25">
      <c r="A5970" s="20"/>
      <c r="B5970" s="20"/>
      <c r="C5970" s="20"/>
      <c r="D5970" s="20"/>
      <c r="E5970" s="20"/>
      <c r="F5970" s="20"/>
      <c r="G5970" s="21"/>
    </row>
    <row r="5971" spans="1:7" x14ac:dyDescent="0.25">
      <c r="A5971" s="20"/>
      <c r="B5971" s="20"/>
      <c r="C5971" s="20"/>
      <c r="D5971" s="20"/>
      <c r="E5971" s="20"/>
      <c r="F5971" s="20"/>
      <c r="G5971" s="21"/>
    </row>
    <row r="5972" spans="1:7" x14ac:dyDescent="0.25">
      <c r="A5972" s="20"/>
      <c r="B5972" s="20"/>
      <c r="C5972" s="20"/>
      <c r="D5972" s="20"/>
      <c r="E5972" s="20"/>
      <c r="F5972" s="20"/>
      <c r="G5972" s="21"/>
    </row>
    <row r="5973" spans="1:7" x14ac:dyDescent="0.25">
      <c r="A5973" s="20"/>
      <c r="B5973" s="20"/>
      <c r="C5973" s="20"/>
      <c r="D5973" s="20"/>
      <c r="E5973" s="20"/>
      <c r="F5973" s="20"/>
      <c r="G5973" s="21"/>
    </row>
    <row r="5974" spans="1:7" x14ac:dyDescent="0.25">
      <c r="A5974" s="20"/>
      <c r="B5974" s="20"/>
      <c r="C5974" s="20"/>
      <c r="D5974" s="20"/>
      <c r="E5974" s="20"/>
      <c r="F5974" s="20"/>
      <c r="G5974" s="21"/>
    </row>
    <row r="5975" spans="1:7" x14ac:dyDescent="0.25">
      <c r="A5975" s="20"/>
      <c r="B5975" s="20"/>
      <c r="C5975" s="20"/>
      <c r="D5975" s="20"/>
      <c r="E5975" s="20"/>
      <c r="F5975" s="20"/>
      <c r="G5975" s="21"/>
    </row>
    <row r="5976" spans="1:7" x14ac:dyDescent="0.25">
      <c r="A5976" s="20"/>
      <c r="B5976" s="20"/>
      <c r="C5976" s="20"/>
      <c r="D5976" s="20"/>
      <c r="E5976" s="20"/>
      <c r="F5976" s="20"/>
      <c r="G5976" s="21"/>
    </row>
    <row r="5977" spans="1:7" x14ac:dyDescent="0.25">
      <c r="A5977" s="20"/>
      <c r="B5977" s="20"/>
      <c r="C5977" s="20"/>
      <c r="D5977" s="20"/>
      <c r="E5977" s="20"/>
      <c r="F5977" s="20"/>
      <c r="G5977" s="21"/>
    </row>
    <row r="5978" spans="1:7" x14ac:dyDescent="0.25">
      <c r="A5978" s="20"/>
      <c r="B5978" s="20"/>
      <c r="C5978" s="20"/>
      <c r="D5978" s="20"/>
      <c r="E5978" s="20"/>
      <c r="F5978" s="20"/>
      <c r="G5978" s="21"/>
    </row>
    <row r="5979" spans="1:7" x14ac:dyDescent="0.25">
      <c r="A5979" s="20"/>
      <c r="B5979" s="20"/>
      <c r="C5979" s="20"/>
      <c r="D5979" s="20"/>
      <c r="E5979" s="20"/>
      <c r="F5979" s="20"/>
      <c r="G5979" s="21"/>
    </row>
    <row r="5980" spans="1:7" x14ac:dyDescent="0.25">
      <c r="A5980" s="20"/>
      <c r="B5980" s="20"/>
      <c r="C5980" s="20"/>
      <c r="D5980" s="20"/>
      <c r="E5980" s="20"/>
      <c r="F5980" s="20"/>
      <c r="G5980" s="21"/>
    </row>
    <row r="5981" spans="1:7" x14ac:dyDescent="0.25">
      <c r="A5981" s="20"/>
      <c r="B5981" s="20"/>
      <c r="C5981" s="20"/>
      <c r="D5981" s="20"/>
      <c r="E5981" s="20"/>
      <c r="F5981" s="20"/>
      <c r="G5981" s="21"/>
    </row>
    <row r="5982" spans="1:7" x14ac:dyDescent="0.25">
      <c r="A5982" s="20"/>
      <c r="B5982" s="20"/>
      <c r="C5982" s="20"/>
      <c r="D5982" s="20"/>
      <c r="E5982" s="20"/>
      <c r="F5982" s="20"/>
      <c r="G5982" s="21"/>
    </row>
    <row r="5983" spans="1:7" x14ac:dyDescent="0.25">
      <c r="A5983" s="20"/>
      <c r="B5983" s="20"/>
      <c r="C5983" s="20"/>
      <c r="D5983" s="20"/>
      <c r="E5983" s="20"/>
      <c r="F5983" s="20"/>
      <c r="G5983" s="21"/>
    </row>
    <row r="5984" spans="1:7" x14ac:dyDescent="0.25">
      <c r="A5984" s="20"/>
      <c r="B5984" s="20"/>
      <c r="C5984" s="20"/>
      <c r="D5984" s="20"/>
      <c r="E5984" s="20"/>
      <c r="F5984" s="20"/>
      <c r="G5984" s="21"/>
    </row>
    <row r="5985" spans="1:7" x14ac:dyDescent="0.25">
      <c r="A5985" s="20"/>
      <c r="B5985" s="20"/>
      <c r="C5985" s="20"/>
      <c r="D5985" s="20"/>
      <c r="E5985" s="20"/>
      <c r="F5985" s="20"/>
      <c r="G5985" s="21"/>
    </row>
    <row r="5986" spans="1:7" x14ac:dyDescent="0.25">
      <c r="A5986" s="20"/>
      <c r="B5986" s="20"/>
      <c r="C5986" s="20"/>
      <c r="D5986" s="20"/>
      <c r="E5986" s="20"/>
      <c r="F5986" s="20"/>
      <c r="G5986" s="21"/>
    </row>
    <row r="5987" spans="1:7" x14ac:dyDescent="0.25">
      <c r="A5987" s="20"/>
      <c r="B5987" s="20"/>
      <c r="C5987" s="20"/>
      <c r="D5987" s="20"/>
      <c r="E5987" s="20"/>
      <c r="F5987" s="20"/>
      <c r="G5987" s="21"/>
    </row>
    <row r="5988" spans="1:7" x14ac:dyDescent="0.25">
      <c r="A5988" s="20"/>
      <c r="B5988" s="20"/>
      <c r="C5988" s="20"/>
      <c r="D5988" s="20"/>
      <c r="E5988" s="20"/>
      <c r="F5988" s="20"/>
      <c r="G5988" s="21"/>
    </row>
    <row r="5989" spans="1:7" x14ac:dyDescent="0.25">
      <c r="A5989" s="20"/>
      <c r="B5989" s="20"/>
      <c r="C5989" s="20"/>
      <c r="D5989" s="20"/>
      <c r="E5989" s="20"/>
      <c r="F5989" s="20"/>
      <c r="G5989" s="21"/>
    </row>
    <row r="5990" spans="1:7" x14ac:dyDescent="0.25">
      <c r="A5990" s="20"/>
      <c r="B5990" s="20"/>
      <c r="C5990" s="20"/>
      <c r="D5990" s="20"/>
      <c r="E5990" s="20"/>
      <c r="F5990" s="20"/>
      <c r="G5990" s="21"/>
    </row>
    <row r="5991" spans="1:7" x14ac:dyDescent="0.25">
      <c r="A5991" s="20"/>
      <c r="B5991" s="20"/>
      <c r="C5991" s="20"/>
      <c r="D5991" s="20"/>
      <c r="E5991" s="20"/>
      <c r="F5991" s="20"/>
      <c r="G5991" s="21"/>
    </row>
    <row r="5992" spans="1:7" x14ac:dyDescent="0.25">
      <c r="A5992" s="20"/>
      <c r="B5992" s="20"/>
      <c r="C5992" s="20"/>
      <c r="D5992" s="20"/>
      <c r="E5992" s="20"/>
      <c r="F5992" s="20"/>
      <c r="G5992" s="21"/>
    </row>
    <row r="5993" spans="1:7" x14ac:dyDescent="0.25">
      <c r="A5993" s="20"/>
      <c r="B5993" s="20"/>
      <c r="C5993" s="20"/>
      <c r="D5993" s="20"/>
      <c r="E5993" s="20"/>
      <c r="F5993" s="20"/>
      <c r="G5993" s="21"/>
    </row>
    <row r="5994" spans="1:7" x14ac:dyDescent="0.25">
      <c r="A5994" s="20"/>
      <c r="B5994" s="20"/>
      <c r="C5994" s="20"/>
      <c r="D5994" s="20"/>
      <c r="E5994" s="20"/>
      <c r="F5994" s="20"/>
      <c r="G5994" s="21"/>
    </row>
    <row r="5995" spans="1:7" x14ac:dyDescent="0.25">
      <c r="A5995" s="20"/>
      <c r="B5995" s="20"/>
      <c r="C5995" s="20"/>
      <c r="D5995" s="20"/>
      <c r="E5995" s="20"/>
      <c r="F5995" s="20"/>
      <c r="G5995" s="21"/>
    </row>
    <row r="5996" spans="1:7" x14ac:dyDescent="0.25">
      <c r="A5996" s="20"/>
      <c r="B5996" s="20"/>
      <c r="C5996" s="20"/>
      <c r="D5996" s="20"/>
      <c r="E5996" s="20"/>
      <c r="F5996" s="20"/>
      <c r="G5996" s="21"/>
    </row>
    <row r="5997" spans="1:7" x14ac:dyDescent="0.25">
      <c r="A5997" s="20"/>
      <c r="B5997" s="20"/>
      <c r="C5997" s="20"/>
      <c r="D5997" s="20"/>
      <c r="E5997" s="20"/>
      <c r="F5997" s="20"/>
      <c r="G5997" s="21"/>
    </row>
    <row r="5998" spans="1:7" x14ac:dyDescent="0.25">
      <c r="A5998" s="20"/>
      <c r="B5998" s="20"/>
      <c r="C5998" s="20"/>
      <c r="D5998" s="20"/>
      <c r="E5998" s="20"/>
      <c r="F5998" s="20"/>
      <c r="G5998" s="21"/>
    </row>
    <row r="5999" spans="1:7" x14ac:dyDescent="0.25">
      <c r="A5999" s="20"/>
      <c r="B5999" s="20"/>
      <c r="C5999" s="20"/>
      <c r="D5999" s="20"/>
      <c r="E5999" s="20"/>
      <c r="F5999" s="20"/>
      <c r="G5999" s="21"/>
    </row>
    <row r="6000" spans="1:7" x14ac:dyDescent="0.25">
      <c r="A6000" s="20"/>
      <c r="B6000" s="20"/>
      <c r="C6000" s="20"/>
      <c r="D6000" s="20"/>
      <c r="E6000" s="20"/>
      <c r="F6000" s="20"/>
      <c r="G6000" s="21"/>
    </row>
    <row r="6001" spans="1:7" x14ac:dyDescent="0.25">
      <c r="A6001" s="20"/>
      <c r="B6001" s="20"/>
      <c r="C6001" s="20"/>
      <c r="D6001" s="20"/>
      <c r="E6001" s="20"/>
      <c r="F6001" s="20"/>
      <c r="G6001" s="21"/>
    </row>
    <row r="6002" spans="1:7" x14ac:dyDescent="0.25">
      <c r="A6002" s="20"/>
      <c r="B6002" s="20"/>
      <c r="C6002" s="20"/>
      <c r="D6002" s="20"/>
      <c r="E6002" s="20"/>
      <c r="F6002" s="20"/>
      <c r="G6002" s="21"/>
    </row>
    <row r="6003" spans="1:7" x14ac:dyDescent="0.25">
      <c r="A6003" s="20"/>
      <c r="B6003" s="20"/>
      <c r="C6003" s="20"/>
      <c r="D6003" s="20"/>
      <c r="E6003" s="20"/>
      <c r="F6003" s="20"/>
      <c r="G6003" s="21"/>
    </row>
    <row r="6004" spans="1:7" x14ac:dyDescent="0.25">
      <c r="A6004" s="20"/>
      <c r="B6004" s="20"/>
      <c r="C6004" s="20"/>
      <c r="D6004" s="20"/>
      <c r="E6004" s="20"/>
      <c r="F6004" s="20"/>
      <c r="G6004" s="21"/>
    </row>
    <row r="6005" spans="1:7" x14ac:dyDescent="0.25">
      <c r="A6005" s="20"/>
      <c r="B6005" s="20"/>
      <c r="C6005" s="20"/>
      <c r="D6005" s="20"/>
      <c r="E6005" s="20"/>
      <c r="F6005" s="20"/>
      <c r="G6005" s="21"/>
    </row>
    <row r="6006" spans="1:7" x14ac:dyDescent="0.25">
      <c r="A6006" s="20"/>
      <c r="B6006" s="20"/>
      <c r="C6006" s="20"/>
      <c r="D6006" s="20"/>
      <c r="E6006" s="20"/>
      <c r="F6006" s="20"/>
      <c r="G6006" s="21"/>
    </row>
    <row r="6007" spans="1:7" x14ac:dyDescent="0.25">
      <c r="A6007" s="20"/>
      <c r="B6007" s="20"/>
      <c r="C6007" s="20"/>
      <c r="D6007" s="20"/>
      <c r="E6007" s="20"/>
      <c r="F6007" s="20"/>
      <c r="G6007" s="21"/>
    </row>
    <row r="6008" spans="1:7" x14ac:dyDescent="0.25">
      <c r="A6008" s="20"/>
      <c r="B6008" s="20"/>
      <c r="C6008" s="20"/>
      <c r="D6008" s="20"/>
      <c r="E6008" s="20"/>
      <c r="F6008" s="20"/>
      <c r="G6008" s="21"/>
    </row>
    <row r="6009" spans="1:7" x14ac:dyDescent="0.25">
      <c r="A6009" s="20"/>
      <c r="B6009" s="20"/>
      <c r="C6009" s="20"/>
      <c r="D6009" s="20"/>
      <c r="E6009" s="20"/>
      <c r="F6009" s="20"/>
      <c r="G6009" s="21"/>
    </row>
    <row r="6010" spans="1:7" x14ac:dyDescent="0.25">
      <c r="A6010" s="20"/>
      <c r="B6010" s="20"/>
      <c r="C6010" s="20"/>
      <c r="D6010" s="20"/>
      <c r="E6010" s="20"/>
      <c r="F6010" s="20"/>
      <c r="G6010" s="21"/>
    </row>
    <row r="6011" spans="1:7" x14ac:dyDescent="0.25">
      <c r="A6011" s="20"/>
      <c r="B6011" s="20"/>
      <c r="C6011" s="20"/>
      <c r="D6011" s="20"/>
      <c r="E6011" s="20"/>
      <c r="F6011" s="20"/>
      <c r="G6011" s="21"/>
    </row>
    <row r="6012" spans="1:7" x14ac:dyDescent="0.25">
      <c r="A6012" s="20"/>
      <c r="B6012" s="20"/>
      <c r="C6012" s="20"/>
      <c r="D6012" s="20"/>
      <c r="E6012" s="20"/>
      <c r="F6012" s="20"/>
      <c r="G6012" s="21"/>
    </row>
    <row r="6013" spans="1:7" x14ac:dyDescent="0.25">
      <c r="A6013" s="20"/>
      <c r="B6013" s="20"/>
      <c r="C6013" s="20"/>
      <c r="D6013" s="20"/>
      <c r="E6013" s="20"/>
      <c r="F6013" s="20"/>
      <c r="G6013" s="21"/>
    </row>
    <row r="6014" spans="1:7" x14ac:dyDescent="0.25">
      <c r="A6014" s="20"/>
      <c r="B6014" s="20"/>
      <c r="C6014" s="20"/>
      <c r="D6014" s="20"/>
      <c r="E6014" s="20"/>
      <c r="F6014" s="20"/>
      <c r="G6014" s="21"/>
    </row>
    <row r="6015" spans="1:7" x14ac:dyDescent="0.25">
      <c r="A6015" s="20"/>
      <c r="B6015" s="20"/>
      <c r="C6015" s="20"/>
      <c r="D6015" s="20"/>
      <c r="E6015" s="20"/>
      <c r="F6015" s="20"/>
      <c r="G6015" s="21"/>
    </row>
    <row r="6016" spans="1:7" x14ac:dyDescent="0.25">
      <c r="A6016" s="20"/>
      <c r="B6016" s="20"/>
      <c r="C6016" s="20"/>
      <c r="D6016" s="20"/>
      <c r="E6016" s="20"/>
      <c r="F6016" s="20"/>
      <c r="G6016" s="21"/>
    </row>
    <row r="6017" spans="1:7" x14ac:dyDescent="0.25">
      <c r="A6017" s="20"/>
      <c r="B6017" s="20"/>
      <c r="C6017" s="20"/>
      <c r="D6017" s="20"/>
      <c r="E6017" s="20"/>
      <c r="F6017" s="20"/>
      <c r="G6017" s="21"/>
    </row>
    <row r="6018" spans="1:7" x14ac:dyDescent="0.25">
      <c r="A6018" s="20"/>
      <c r="B6018" s="20"/>
      <c r="C6018" s="20"/>
      <c r="D6018" s="20"/>
      <c r="E6018" s="20"/>
      <c r="F6018" s="20"/>
      <c r="G6018" s="21"/>
    </row>
    <row r="6019" spans="1:7" x14ac:dyDescent="0.25">
      <c r="A6019" s="20"/>
      <c r="B6019" s="20"/>
      <c r="C6019" s="20"/>
      <c r="D6019" s="20"/>
      <c r="E6019" s="20"/>
      <c r="F6019" s="20"/>
      <c r="G6019" s="21"/>
    </row>
    <row r="6020" spans="1:7" x14ac:dyDescent="0.25">
      <c r="A6020" s="20"/>
      <c r="B6020" s="20"/>
      <c r="C6020" s="20"/>
      <c r="D6020" s="20"/>
      <c r="E6020" s="20"/>
      <c r="F6020" s="20"/>
      <c r="G6020" s="21"/>
    </row>
    <row r="6021" spans="1:7" x14ac:dyDescent="0.25">
      <c r="A6021" s="20"/>
      <c r="B6021" s="20"/>
      <c r="C6021" s="20"/>
      <c r="D6021" s="20"/>
      <c r="E6021" s="20"/>
      <c r="F6021" s="20"/>
      <c r="G6021" s="21"/>
    </row>
    <row r="6022" spans="1:7" x14ac:dyDescent="0.25">
      <c r="A6022" s="20"/>
      <c r="B6022" s="20"/>
      <c r="C6022" s="20"/>
      <c r="D6022" s="20"/>
      <c r="E6022" s="20"/>
      <c r="F6022" s="20"/>
      <c r="G6022" s="21"/>
    </row>
    <row r="6023" spans="1:7" x14ac:dyDescent="0.25">
      <c r="A6023" s="20"/>
      <c r="B6023" s="20"/>
      <c r="C6023" s="20"/>
      <c r="D6023" s="20"/>
      <c r="E6023" s="20"/>
      <c r="F6023" s="20"/>
      <c r="G6023" s="21"/>
    </row>
    <row r="6024" spans="1:7" x14ac:dyDescent="0.25">
      <c r="A6024" s="20"/>
      <c r="B6024" s="20"/>
      <c r="C6024" s="20"/>
      <c r="D6024" s="20"/>
      <c r="E6024" s="20"/>
      <c r="F6024" s="20"/>
      <c r="G6024" s="21"/>
    </row>
    <row r="6025" spans="1:7" x14ac:dyDescent="0.25">
      <c r="A6025" s="20"/>
      <c r="B6025" s="20"/>
      <c r="C6025" s="20"/>
      <c r="D6025" s="20"/>
      <c r="E6025" s="20"/>
      <c r="F6025" s="20"/>
      <c r="G6025" s="21"/>
    </row>
    <row r="6026" spans="1:7" x14ac:dyDescent="0.25">
      <c r="A6026" s="20"/>
      <c r="B6026" s="20"/>
      <c r="C6026" s="20"/>
      <c r="D6026" s="20"/>
      <c r="E6026" s="20"/>
      <c r="F6026" s="20"/>
      <c r="G6026" s="21"/>
    </row>
    <row r="6027" spans="1:7" x14ac:dyDescent="0.25">
      <c r="A6027" s="20"/>
      <c r="B6027" s="20"/>
      <c r="C6027" s="20"/>
      <c r="D6027" s="20"/>
      <c r="E6027" s="20"/>
      <c r="F6027" s="20"/>
      <c r="G6027" s="21"/>
    </row>
    <row r="6028" spans="1:7" x14ac:dyDescent="0.25">
      <c r="A6028" s="20"/>
      <c r="B6028" s="20"/>
      <c r="C6028" s="20"/>
      <c r="D6028" s="20"/>
      <c r="E6028" s="20"/>
      <c r="F6028" s="20"/>
      <c r="G6028" s="21"/>
    </row>
    <row r="6029" spans="1:7" x14ac:dyDescent="0.25">
      <c r="A6029" s="20"/>
      <c r="B6029" s="20"/>
      <c r="C6029" s="20"/>
      <c r="D6029" s="20"/>
      <c r="E6029" s="20"/>
      <c r="F6029" s="20"/>
      <c r="G6029" s="21"/>
    </row>
    <row r="6030" spans="1:7" x14ac:dyDescent="0.25">
      <c r="A6030" s="20"/>
      <c r="B6030" s="20"/>
      <c r="C6030" s="20"/>
      <c r="D6030" s="20"/>
      <c r="E6030" s="20"/>
      <c r="F6030" s="20"/>
      <c r="G6030" s="21"/>
    </row>
    <row r="6031" spans="1:7" x14ac:dyDescent="0.25">
      <c r="A6031" s="20"/>
      <c r="B6031" s="20"/>
      <c r="C6031" s="20"/>
      <c r="D6031" s="20"/>
      <c r="E6031" s="20"/>
      <c r="F6031" s="20"/>
      <c r="G6031" s="21"/>
    </row>
    <row r="6032" spans="1:7" x14ac:dyDescent="0.25">
      <c r="A6032" s="20"/>
      <c r="B6032" s="20"/>
      <c r="C6032" s="20"/>
      <c r="D6032" s="20"/>
      <c r="E6032" s="20"/>
      <c r="F6032" s="20"/>
      <c r="G6032" s="21"/>
    </row>
    <row r="6033" spans="1:7" x14ac:dyDescent="0.25">
      <c r="A6033" s="20"/>
      <c r="B6033" s="20"/>
      <c r="C6033" s="20"/>
      <c r="D6033" s="20"/>
      <c r="E6033" s="20"/>
      <c r="F6033" s="20"/>
      <c r="G6033" s="21"/>
    </row>
    <row r="6034" spans="1:7" x14ac:dyDescent="0.25">
      <c r="A6034" s="20"/>
      <c r="B6034" s="20"/>
      <c r="C6034" s="20"/>
      <c r="D6034" s="20"/>
      <c r="E6034" s="20"/>
      <c r="F6034" s="20"/>
      <c r="G6034" s="21"/>
    </row>
    <row r="6035" spans="1:7" x14ac:dyDescent="0.25">
      <c r="A6035" s="20"/>
      <c r="B6035" s="20"/>
      <c r="C6035" s="20"/>
      <c r="D6035" s="20"/>
      <c r="E6035" s="20"/>
      <c r="F6035" s="20"/>
      <c r="G6035" s="21"/>
    </row>
    <row r="6036" spans="1:7" x14ac:dyDescent="0.25">
      <c r="A6036" s="20"/>
      <c r="B6036" s="20"/>
      <c r="C6036" s="20"/>
      <c r="D6036" s="20"/>
      <c r="E6036" s="20"/>
      <c r="F6036" s="20"/>
      <c r="G6036" s="21"/>
    </row>
    <row r="6037" spans="1:7" x14ac:dyDescent="0.25">
      <c r="A6037" s="20"/>
      <c r="B6037" s="20"/>
      <c r="C6037" s="20"/>
      <c r="D6037" s="20"/>
      <c r="E6037" s="20"/>
      <c r="F6037" s="20"/>
      <c r="G6037" s="21"/>
    </row>
    <row r="6038" spans="1:7" x14ac:dyDescent="0.25">
      <c r="A6038" s="20"/>
      <c r="B6038" s="20"/>
      <c r="C6038" s="20"/>
      <c r="D6038" s="20"/>
      <c r="E6038" s="20"/>
      <c r="F6038" s="20"/>
      <c r="G6038" s="21"/>
    </row>
    <row r="6039" spans="1:7" x14ac:dyDescent="0.25">
      <c r="A6039" s="20"/>
      <c r="B6039" s="20"/>
      <c r="C6039" s="20"/>
      <c r="D6039" s="20"/>
      <c r="E6039" s="20"/>
      <c r="F6039" s="20"/>
      <c r="G6039" s="21"/>
    </row>
    <row r="6040" spans="1:7" x14ac:dyDescent="0.25">
      <c r="A6040" s="20"/>
      <c r="B6040" s="20"/>
      <c r="C6040" s="20"/>
      <c r="D6040" s="20"/>
      <c r="E6040" s="20"/>
      <c r="F6040" s="20"/>
      <c r="G6040" s="21"/>
    </row>
    <row r="6041" spans="1:7" x14ac:dyDescent="0.25">
      <c r="A6041" s="20"/>
      <c r="B6041" s="20"/>
      <c r="C6041" s="20"/>
      <c r="D6041" s="20"/>
      <c r="E6041" s="20"/>
      <c r="F6041" s="20"/>
      <c r="G6041" s="21"/>
    </row>
    <row r="6042" spans="1:7" x14ac:dyDescent="0.25">
      <c r="A6042" s="20"/>
      <c r="B6042" s="20"/>
      <c r="C6042" s="20"/>
      <c r="D6042" s="20"/>
      <c r="E6042" s="20"/>
      <c r="F6042" s="20"/>
      <c r="G6042" s="21"/>
    </row>
    <row r="6043" spans="1:7" x14ac:dyDescent="0.25">
      <c r="A6043" s="20"/>
      <c r="B6043" s="20"/>
      <c r="C6043" s="20"/>
      <c r="D6043" s="20"/>
      <c r="E6043" s="20"/>
      <c r="F6043" s="20"/>
      <c r="G6043" s="21"/>
    </row>
    <row r="6044" spans="1:7" x14ac:dyDescent="0.25">
      <c r="A6044" s="20"/>
      <c r="B6044" s="20"/>
      <c r="C6044" s="20"/>
      <c r="D6044" s="20"/>
      <c r="E6044" s="20"/>
      <c r="F6044" s="20"/>
      <c r="G6044" s="21"/>
    </row>
    <row r="6045" spans="1:7" x14ac:dyDescent="0.25">
      <c r="A6045" s="20"/>
      <c r="B6045" s="20"/>
      <c r="C6045" s="20"/>
      <c r="D6045" s="20"/>
      <c r="E6045" s="20"/>
      <c r="F6045" s="20"/>
      <c r="G6045" s="21"/>
    </row>
    <row r="6046" spans="1:7" x14ac:dyDescent="0.25">
      <c r="A6046" s="20"/>
      <c r="B6046" s="20"/>
      <c r="C6046" s="20"/>
      <c r="D6046" s="20"/>
      <c r="E6046" s="20"/>
      <c r="F6046" s="20"/>
      <c r="G6046" s="21"/>
    </row>
    <row r="6047" spans="1:7" x14ac:dyDescent="0.25">
      <c r="A6047" s="20"/>
      <c r="B6047" s="20"/>
      <c r="C6047" s="20"/>
      <c r="D6047" s="20"/>
      <c r="E6047" s="20"/>
      <c r="F6047" s="20"/>
      <c r="G6047" s="21"/>
    </row>
    <row r="6048" spans="1:7" x14ac:dyDescent="0.25">
      <c r="A6048" s="20"/>
      <c r="B6048" s="20"/>
      <c r="C6048" s="20"/>
      <c r="D6048" s="20"/>
      <c r="E6048" s="20"/>
      <c r="F6048" s="20"/>
      <c r="G6048" s="21"/>
    </row>
    <row r="6049" spans="1:7" x14ac:dyDescent="0.25">
      <c r="A6049" s="20"/>
      <c r="B6049" s="20"/>
      <c r="C6049" s="20"/>
      <c r="D6049" s="20"/>
      <c r="E6049" s="20"/>
      <c r="F6049" s="20"/>
      <c r="G6049" s="21"/>
    </row>
    <row r="6050" spans="1:7" x14ac:dyDescent="0.25">
      <c r="A6050" s="20"/>
      <c r="B6050" s="20"/>
      <c r="C6050" s="20"/>
      <c r="D6050" s="20"/>
      <c r="E6050" s="20"/>
      <c r="F6050" s="20"/>
      <c r="G6050" s="21"/>
    </row>
    <row r="6051" spans="1:7" x14ac:dyDescent="0.25">
      <c r="A6051" s="20"/>
      <c r="B6051" s="20"/>
      <c r="C6051" s="20"/>
      <c r="D6051" s="20"/>
      <c r="E6051" s="20"/>
      <c r="F6051" s="20"/>
      <c r="G6051" s="21"/>
    </row>
    <row r="6052" spans="1:7" x14ac:dyDescent="0.25">
      <c r="A6052" s="20"/>
      <c r="B6052" s="20"/>
      <c r="C6052" s="20"/>
      <c r="D6052" s="20"/>
      <c r="E6052" s="20"/>
      <c r="F6052" s="20"/>
      <c r="G6052" s="21"/>
    </row>
    <row r="6053" spans="1:7" x14ac:dyDescent="0.25">
      <c r="A6053" s="20"/>
      <c r="B6053" s="20"/>
      <c r="C6053" s="20"/>
      <c r="D6053" s="20"/>
      <c r="E6053" s="20"/>
      <c r="F6053" s="20"/>
      <c r="G6053" s="21"/>
    </row>
    <row r="6054" spans="1:7" x14ac:dyDescent="0.25">
      <c r="A6054" s="20"/>
      <c r="B6054" s="20"/>
      <c r="C6054" s="20"/>
      <c r="D6054" s="20"/>
      <c r="E6054" s="20"/>
      <c r="F6054" s="20"/>
      <c r="G6054" s="21"/>
    </row>
    <row r="6055" spans="1:7" x14ac:dyDescent="0.25">
      <c r="A6055" s="20"/>
      <c r="B6055" s="20"/>
      <c r="C6055" s="20"/>
      <c r="D6055" s="20"/>
      <c r="E6055" s="20"/>
      <c r="F6055" s="20"/>
      <c r="G6055" s="21"/>
    </row>
    <row r="6056" spans="1:7" x14ac:dyDescent="0.25">
      <c r="A6056" s="20"/>
      <c r="B6056" s="20"/>
      <c r="C6056" s="20"/>
      <c r="D6056" s="20"/>
      <c r="E6056" s="20"/>
      <c r="F6056" s="20"/>
      <c r="G6056" s="21"/>
    </row>
    <row r="6057" spans="1:7" x14ac:dyDescent="0.25">
      <c r="A6057" s="20"/>
      <c r="B6057" s="20"/>
      <c r="C6057" s="20"/>
      <c r="D6057" s="20"/>
      <c r="E6057" s="20"/>
      <c r="F6057" s="20"/>
      <c r="G6057" s="21"/>
    </row>
    <row r="6058" spans="1:7" x14ac:dyDescent="0.25">
      <c r="A6058" s="20"/>
      <c r="B6058" s="20"/>
      <c r="C6058" s="20"/>
      <c r="D6058" s="20"/>
      <c r="E6058" s="20"/>
      <c r="F6058" s="20"/>
      <c r="G6058" s="21"/>
    </row>
    <row r="6059" spans="1:7" x14ac:dyDescent="0.25">
      <c r="A6059" s="20"/>
      <c r="B6059" s="20"/>
      <c r="C6059" s="20"/>
      <c r="D6059" s="20"/>
      <c r="E6059" s="20"/>
      <c r="F6059" s="20"/>
      <c r="G6059" s="21"/>
    </row>
    <row r="6060" spans="1:7" x14ac:dyDescent="0.25">
      <c r="A6060" s="20"/>
      <c r="B6060" s="20"/>
      <c r="C6060" s="20"/>
      <c r="D6060" s="20"/>
      <c r="E6060" s="20"/>
      <c r="F6060" s="20"/>
      <c r="G6060" s="21"/>
    </row>
    <row r="6061" spans="1:7" x14ac:dyDescent="0.25">
      <c r="A6061" s="20"/>
      <c r="B6061" s="20"/>
      <c r="C6061" s="20"/>
      <c r="D6061" s="20"/>
      <c r="E6061" s="20"/>
      <c r="F6061" s="20"/>
      <c r="G6061" s="21"/>
    </row>
    <row r="6062" spans="1:7" x14ac:dyDescent="0.25">
      <c r="A6062" s="20"/>
      <c r="B6062" s="20"/>
      <c r="C6062" s="20"/>
      <c r="D6062" s="20"/>
      <c r="E6062" s="20"/>
      <c r="F6062" s="20"/>
      <c r="G6062" s="21"/>
    </row>
    <row r="6063" spans="1:7" x14ac:dyDescent="0.25">
      <c r="A6063" s="20"/>
      <c r="B6063" s="20"/>
      <c r="C6063" s="20"/>
      <c r="D6063" s="20"/>
      <c r="E6063" s="20"/>
      <c r="F6063" s="20"/>
      <c r="G6063" s="21"/>
    </row>
    <row r="6064" spans="1:7" x14ac:dyDescent="0.25">
      <c r="A6064" s="20"/>
      <c r="B6064" s="20"/>
      <c r="C6064" s="20"/>
      <c r="D6064" s="20"/>
      <c r="E6064" s="20"/>
      <c r="F6064" s="20"/>
      <c r="G6064" s="21"/>
    </row>
    <row r="6065" spans="1:7" x14ac:dyDescent="0.25">
      <c r="A6065" s="20"/>
      <c r="B6065" s="20"/>
      <c r="C6065" s="20"/>
      <c r="D6065" s="20"/>
      <c r="E6065" s="20"/>
      <c r="F6065" s="20"/>
      <c r="G6065" s="21"/>
    </row>
    <row r="6066" spans="1:7" x14ac:dyDescent="0.25">
      <c r="A6066" s="20"/>
      <c r="B6066" s="20"/>
      <c r="C6066" s="20"/>
      <c r="D6066" s="20"/>
      <c r="E6066" s="20"/>
      <c r="F6066" s="20"/>
      <c r="G6066" s="21"/>
    </row>
    <row r="6067" spans="1:7" x14ac:dyDescent="0.25">
      <c r="A6067" s="20"/>
      <c r="B6067" s="20"/>
      <c r="C6067" s="20"/>
      <c r="D6067" s="20"/>
      <c r="E6067" s="20"/>
      <c r="F6067" s="20"/>
      <c r="G6067" s="21"/>
    </row>
    <row r="6068" spans="1:7" x14ac:dyDescent="0.25">
      <c r="A6068" s="20"/>
      <c r="B6068" s="20"/>
      <c r="C6068" s="20"/>
      <c r="D6068" s="20"/>
      <c r="E6068" s="20"/>
      <c r="F6068" s="20"/>
      <c r="G6068" s="21"/>
    </row>
    <row r="6069" spans="1:7" x14ac:dyDescent="0.25">
      <c r="A6069" s="20"/>
    </row>
    <row r="6070" spans="1:7" x14ac:dyDescent="0.25">
      <c r="A6070" s="20"/>
    </row>
    <row r="6071" spans="1:7" x14ac:dyDescent="0.25">
      <c r="A6071" s="20"/>
    </row>
    <row r="6072" spans="1:7" x14ac:dyDescent="0.25">
      <c r="A6072" s="20"/>
    </row>
    <row r="6073" spans="1:7" x14ac:dyDescent="0.25">
      <c r="A6073" s="20"/>
    </row>
    <row r="6074" spans="1:7" x14ac:dyDescent="0.25">
      <c r="A6074" s="20"/>
    </row>
    <row r="6075" spans="1:7" x14ac:dyDescent="0.25">
      <c r="A6075" s="20"/>
    </row>
    <row r="6076" spans="1:7" x14ac:dyDescent="0.25">
      <c r="A6076" s="20"/>
    </row>
    <row r="6077" spans="1:7" x14ac:dyDescent="0.25">
      <c r="A6077" s="20"/>
    </row>
    <row r="6078" spans="1:7" x14ac:dyDescent="0.25">
      <c r="A6078" s="20"/>
    </row>
    <row r="6079" spans="1:7" x14ac:dyDescent="0.25">
      <c r="A6079" s="20"/>
    </row>
    <row r="6080" spans="1:7" x14ac:dyDescent="0.25">
      <c r="A6080" s="20"/>
    </row>
    <row r="6081" spans="1:1" x14ac:dyDescent="0.25">
      <c r="A6081" s="20"/>
    </row>
    <row r="6082" spans="1:1" x14ac:dyDescent="0.25">
      <c r="A6082" s="20"/>
    </row>
    <row r="6083" spans="1:1" x14ac:dyDescent="0.25">
      <c r="A6083" s="20"/>
    </row>
    <row r="6084" spans="1:1" x14ac:dyDescent="0.25">
      <c r="A6084" s="20"/>
    </row>
    <row r="6085" spans="1:1" x14ac:dyDescent="0.25">
      <c r="A6085" s="20"/>
    </row>
    <row r="6086" spans="1:1" x14ac:dyDescent="0.25">
      <c r="A6086" s="20"/>
    </row>
    <row r="6087" spans="1:1" x14ac:dyDescent="0.25">
      <c r="A6087" s="20"/>
    </row>
    <row r="6088" spans="1:1" x14ac:dyDescent="0.25">
      <c r="A6088" s="20"/>
    </row>
    <row r="6089" spans="1:1" x14ac:dyDescent="0.25">
      <c r="A6089" s="20"/>
    </row>
    <row r="6090" spans="1:1" x14ac:dyDescent="0.25">
      <c r="A6090" s="20"/>
    </row>
    <row r="6091" spans="1:1" x14ac:dyDescent="0.25">
      <c r="A6091" s="20"/>
    </row>
    <row r="6092" spans="1:1" x14ac:dyDescent="0.25">
      <c r="A6092" s="20"/>
    </row>
    <row r="6093" spans="1:1" x14ac:dyDescent="0.25">
      <c r="A6093" s="20"/>
    </row>
    <row r="6094" spans="1:1" x14ac:dyDescent="0.25">
      <c r="A6094" s="20"/>
    </row>
    <row r="6095" spans="1:1" x14ac:dyDescent="0.25">
      <c r="A6095" s="20"/>
    </row>
    <row r="6096" spans="1:1" x14ac:dyDescent="0.25">
      <c r="A6096" s="20"/>
    </row>
    <row r="6097" spans="1:1" x14ac:dyDescent="0.25">
      <c r="A6097" s="20"/>
    </row>
    <row r="6098" spans="1:1" x14ac:dyDescent="0.25">
      <c r="A6098" s="20"/>
    </row>
    <row r="6099" spans="1:1" x14ac:dyDescent="0.25">
      <c r="A6099" s="20"/>
    </row>
    <row r="6100" spans="1:1" x14ac:dyDescent="0.25">
      <c r="A6100" s="20"/>
    </row>
    <row r="6101" spans="1:1" x14ac:dyDescent="0.25">
      <c r="A6101" s="20"/>
    </row>
    <row r="6102" spans="1:1" x14ac:dyDescent="0.25">
      <c r="A6102" s="20"/>
    </row>
    <row r="6103" spans="1:1" x14ac:dyDescent="0.25">
      <c r="A6103" s="20"/>
    </row>
    <row r="6104" spans="1:1" x14ac:dyDescent="0.25">
      <c r="A6104" s="20"/>
    </row>
    <row r="6105" spans="1:1" x14ac:dyDescent="0.25">
      <c r="A6105" s="20"/>
    </row>
    <row r="6106" spans="1:1" x14ac:dyDescent="0.25">
      <c r="A6106" s="20"/>
    </row>
    <row r="6107" spans="1:1" x14ac:dyDescent="0.25">
      <c r="A6107" s="20"/>
    </row>
    <row r="6108" spans="1:1" x14ac:dyDescent="0.25">
      <c r="A6108" s="20"/>
    </row>
    <row r="6109" spans="1:1" x14ac:dyDescent="0.25">
      <c r="A6109" s="20"/>
    </row>
    <row r="6110" spans="1:1" x14ac:dyDescent="0.25">
      <c r="A6110" s="20"/>
    </row>
    <row r="6111" spans="1:1" x14ac:dyDescent="0.25">
      <c r="A6111" s="20"/>
    </row>
    <row r="6112" spans="1:1" x14ac:dyDescent="0.25">
      <c r="A6112" s="20"/>
    </row>
    <row r="6113" spans="1:1" x14ac:dyDescent="0.25">
      <c r="A6113" s="20"/>
    </row>
    <row r="6114" spans="1:1" x14ac:dyDescent="0.25">
      <c r="A6114" s="20"/>
    </row>
    <row r="6115" spans="1:1" x14ac:dyDescent="0.25">
      <c r="A6115" s="20"/>
    </row>
    <row r="6116" spans="1:1" x14ac:dyDescent="0.25">
      <c r="A6116" s="20"/>
    </row>
    <row r="6117" spans="1:1" x14ac:dyDescent="0.25">
      <c r="A6117" s="20"/>
    </row>
    <row r="6118" spans="1:1" x14ac:dyDescent="0.25">
      <c r="A6118" s="20"/>
    </row>
    <row r="6119" spans="1:1" x14ac:dyDescent="0.25">
      <c r="A6119" s="20"/>
    </row>
    <row r="6120" spans="1:1" x14ac:dyDescent="0.25">
      <c r="A6120" s="20"/>
    </row>
    <row r="6121" spans="1:1" x14ac:dyDescent="0.25">
      <c r="A6121" s="20"/>
    </row>
    <row r="6122" spans="1:1" x14ac:dyDescent="0.25">
      <c r="A6122" s="20"/>
    </row>
    <row r="6123" spans="1:1" x14ac:dyDescent="0.25">
      <c r="A6123" s="20"/>
    </row>
    <row r="6124" spans="1:1" x14ac:dyDescent="0.25">
      <c r="A6124" s="20"/>
    </row>
    <row r="6125" spans="1:1" x14ac:dyDescent="0.25">
      <c r="A6125" s="20"/>
    </row>
    <row r="6126" spans="1:1" x14ac:dyDescent="0.25">
      <c r="A6126" s="20"/>
    </row>
    <row r="6127" spans="1:1" x14ac:dyDescent="0.25">
      <c r="A6127" s="20"/>
    </row>
    <row r="6128" spans="1:1" x14ac:dyDescent="0.25">
      <c r="A6128" s="20"/>
    </row>
    <row r="6129" spans="1:1" x14ac:dyDescent="0.25">
      <c r="A6129" s="20"/>
    </row>
    <row r="6130" spans="1:1" x14ac:dyDescent="0.25">
      <c r="A6130" s="20"/>
    </row>
    <row r="6131" spans="1:1" x14ac:dyDescent="0.25">
      <c r="A6131" s="20"/>
    </row>
    <row r="6132" spans="1:1" x14ac:dyDescent="0.25">
      <c r="A6132" s="20"/>
    </row>
    <row r="6133" spans="1:1" x14ac:dyDescent="0.25">
      <c r="A6133" s="20"/>
    </row>
    <row r="6134" spans="1:1" x14ac:dyDescent="0.25">
      <c r="A6134" s="20"/>
    </row>
    <row r="6135" spans="1:1" x14ac:dyDescent="0.25">
      <c r="A6135" s="20"/>
    </row>
    <row r="6136" spans="1:1" x14ac:dyDescent="0.25">
      <c r="A6136" s="20"/>
    </row>
    <row r="6137" spans="1:1" x14ac:dyDescent="0.25">
      <c r="A6137" s="20"/>
    </row>
    <row r="6138" spans="1:1" x14ac:dyDescent="0.25">
      <c r="A6138" s="20"/>
    </row>
    <row r="6139" spans="1:1" x14ac:dyDescent="0.25">
      <c r="A6139" s="20"/>
    </row>
    <row r="6140" spans="1:1" x14ac:dyDescent="0.25">
      <c r="A6140" s="20"/>
    </row>
    <row r="6141" spans="1:1" x14ac:dyDescent="0.25">
      <c r="A6141" s="20"/>
    </row>
    <row r="6142" spans="1:1" x14ac:dyDescent="0.25">
      <c r="A6142" s="20"/>
    </row>
    <row r="6143" spans="1:1" x14ac:dyDescent="0.25">
      <c r="A6143" s="20"/>
    </row>
    <row r="6144" spans="1:1" x14ac:dyDescent="0.25">
      <c r="A6144" s="20"/>
    </row>
    <row r="6145" spans="1:1" x14ac:dyDescent="0.25">
      <c r="A6145" s="20"/>
    </row>
    <row r="6146" spans="1:1" x14ac:dyDescent="0.25">
      <c r="A6146" s="20"/>
    </row>
    <row r="6147" spans="1:1" x14ac:dyDescent="0.25">
      <c r="A6147" s="20"/>
    </row>
    <row r="6148" spans="1:1" x14ac:dyDescent="0.25">
      <c r="A6148" s="20"/>
    </row>
    <row r="6149" spans="1:1" x14ac:dyDescent="0.25">
      <c r="A6149" s="20"/>
    </row>
    <row r="6150" spans="1:1" x14ac:dyDescent="0.25">
      <c r="A6150" s="20"/>
    </row>
    <row r="6151" spans="1:1" x14ac:dyDescent="0.25">
      <c r="A6151" s="20"/>
    </row>
    <row r="6152" spans="1:1" x14ac:dyDescent="0.25">
      <c r="A6152" s="20"/>
    </row>
    <row r="6153" spans="1:1" x14ac:dyDescent="0.25">
      <c r="A6153" s="20"/>
    </row>
    <row r="6154" spans="1:1" x14ac:dyDescent="0.25">
      <c r="A6154" s="20"/>
    </row>
    <row r="6155" spans="1:1" x14ac:dyDescent="0.25">
      <c r="A6155" s="20"/>
    </row>
    <row r="6156" spans="1:1" x14ac:dyDescent="0.25">
      <c r="A6156" s="20"/>
    </row>
    <row r="6157" spans="1:1" x14ac:dyDescent="0.25">
      <c r="A6157" s="20"/>
    </row>
    <row r="6158" spans="1:1" x14ac:dyDescent="0.25">
      <c r="A6158" s="20"/>
    </row>
    <row r="6159" spans="1:1" x14ac:dyDescent="0.25">
      <c r="A6159" s="20"/>
    </row>
    <row r="6160" spans="1:1" x14ac:dyDescent="0.25">
      <c r="A6160" s="20"/>
    </row>
    <row r="6161" spans="1:1" x14ac:dyDescent="0.25">
      <c r="A6161" s="20"/>
    </row>
    <row r="6162" spans="1:1" x14ac:dyDescent="0.25">
      <c r="A6162" s="20"/>
    </row>
    <row r="6163" spans="1:1" x14ac:dyDescent="0.25">
      <c r="A6163" s="20"/>
    </row>
    <row r="6164" spans="1:1" x14ac:dyDescent="0.25">
      <c r="A6164" s="20"/>
    </row>
    <row r="6165" spans="1:1" x14ac:dyDescent="0.25">
      <c r="A6165" s="20"/>
    </row>
    <row r="6166" spans="1:1" x14ac:dyDescent="0.25">
      <c r="A6166" s="20"/>
    </row>
    <row r="6167" spans="1:1" x14ac:dyDescent="0.25">
      <c r="A6167" s="20"/>
    </row>
    <row r="6168" spans="1:1" x14ac:dyDescent="0.25">
      <c r="A6168" s="20"/>
    </row>
    <row r="6169" spans="1:1" x14ac:dyDescent="0.25">
      <c r="A6169" s="20"/>
    </row>
    <row r="6170" spans="1:1" x14ac:dyDescent="0.25">
      <c r="A6170" s="20"/>
    </row>
    <row r="6171" spans="1:1" x14ac:dyDescent="0.25">
      <c r="A6171" s="20"/>
    </row>
    <row r="6172" spans="1:1" x14ac:dyDescent="0.25">
      <c r="A6172" s="20"/>
    </row>
    <row r="6173" spans="1:1" x14ac:dyDescent="0.25">
      <c r="A6173" s="20"/>
    </row>
    <row r="6174" spans="1:1" x14ac:dyDescent="0.25">
      <c r="A6174" s="20"/>
    </row>
    <row r="6175" spans="1:1" x14ac:dyDescent="0.25">
      <c r="A6175" s="20"/>
    </row>
    <row r="6176" spans="1:1" x14ac:dyDescent="0.25">
      <c r="A6176" s="20"/>
    </row>
    <row r="6177" spans="1:1" x14ac:dyDescent="0.25">
      <c r="A6177" s="20"/>
    </row>
    <row r="6178" spans="1:1" x14ac:dyDescent="0.25">
      <c r="A6178" s="20"/>
    </row>
    <row r="6179" spans="1:1" x14ac:dyDescent="0.25">
      <c r="A6179" s="20"/>
    </row>
    <row r="6180" spans="1:1" x14ac:dyDescent="0.25">
      <c r="A6180" s="20"/>
    </row>
    <row r="6181" spans="1:1" x14ac:dyDescent="0.25">
      <c r="A6181" s="20"/>
    </row>
    <row r="6182" spans="1:1" x14ac:dyDescent="0.25">
      <c r="A6182" s="20"/>
    </row>
    <row r="6183" spans="1:1" x14ac:dyDescent="0.25">
      <c r="A6183" s="20"/>
    </row>
    <row r="6184" spans="1:1" x14ac:dyDescent="0.25">
      <c r="A6184" s="20"/>
    </row>
    <row r="6185" spans="1:1" x14ac:dyDescent="0.25">
      <c r="A6185" s="20"/>
    </row>
    <row r="6186" spans="1:1" x14ac:dyDescent="0.25">
      <c r="A6186" s="20"/>
    </row>
    <row r="6187" spans="1:1" x14ac:dyDescent="0.25">
      <c r="A6187" s="20"/>
    </row>
    <row r="6188" spans="1:1" x14ac:dyDescent="0.25">
      <c r="A6188" s="20"/>
    </row>
    <row r="6189" spans="1:1" x14ac:dyDescent="0.25">
      <c r="A6189" s="20"/>
    </row>
    <row r="6190" spans="1:1" x14ac:dyDescent="0.25">
      <c r="A6190" s="20"/>
    </row>
    <row r="6191" spans="1:1" x14ac:dyDescent="0.25">
      <c r="A6191" s="20"/>
    </row>
    <row r="6192" spans="1:1" x14ac:dyDescent="0.25">
      <c r="A6192" s="20"/>
    </row>
    <row r="6193" spans="1:1" x14ac:dyDescent="0.25">
      <c r="A6193" s="20"/>
    </row>
    <row r="6194" spans="1:1" x14ac:dyDescent="0.25">
      <c r="A6194" s="20"/>
    </row>
    <row r="6195" spans="1:1" x14ac:dyDescent="0.25">
      <c r="A6195" s="20"/>
    </row>
    <row r="6196" spans="1:1" x14ac:dyDescent="0.25">
      <c r="A6196" s="20"/>
    </row>
    <row r="6197" spans="1:1" x14ac:dyDescent="0.25">
      <c r="A6197" s="20"/>
    </row>
    <row r="6198" spans="1:1" x14ac:dyDescent="0.25">
      <c r="A6198" s="20"/>
    </row>
    <row r="6199" spans="1:1" x14ac:dyDescent="0.25">
      <c r="A6199" s="20"/>
    </row>
    <row r="6200" spans="1:1" x14ac:dyDescent="0.25">
      <c r="A6200" s="20"/>
    </row>
    <row r="6201" spans="1:1" x14ac:dyDescent="0.25">
      <c r="A6201" s="20"/>
    </row>
    <row r="6202" spans="1:1" x14ac:dyDescent="0.25">
      <c r="A6202" s="20"/>
    </row>
    <row r="6203" spans="1:1" x14ac:dyDescent="0.25">
      <c r="A6203" s="20"/>
    </row>
    <row r="6204" spans="1:1" x14ac:dyDescent="0.25">
      <c r="A6204" s="20"/>
    </row>
    <row r="6205" spans="1:1" x14ac:dyDescent="0.25">
      <c r="A6205" s="20"/>
    </row>
    <row r="6206" spans="1:1" x14ac:dyDescent="0.25">
      <c r="A6206" s="20"/>
    </row>
    <row r="6207" spans="1:1" x14ac:dyDescent="0.25">
      <c r="A6207" s="20"/>
    </row>
    <row r="6208" spans="1:1" x14ac:dyDescent="0.25">
      <c r="A6208" s="20"/>
    </row>
    <row r="6209" spans="1:1" x14ac:dyDescent="0.25">
      <c r="A6209" s="20"/>
    </row>
    <row r="6210" spans="1:1" x14ac:dyDescent="0.25">
      <c r="A6210" s="20"/>
    </row>
    <row r="6211" spans="1:1" x14ac:dyDescent="0.25">
      <c r="A6211" s="20"/>
    </row>
    <row r="6212" spans="1:1" x14ac:dyDescent="0.25">
      <c r="A6212" s="20"/>
    </row>
    <row r="6213" spans="1:1" x14ac:dyDescent="0.25">
      <c r="A6213" s="20"/>
    </row>
    <row r="6214" spans="1:1" x14ac:dyDescent="0.25">
      <c r="A6214" s="20"/>
    </row>
    <row r="6215" spans="1:1" x14ac:dyDescent="0.25">
      <c r="A6215" s="20"/>
    </row>
    <row r="6216" spans="1:1" x14ac:dyDescent="0.25">
      <c r="A6216" s="20"/>
    </row>
    <row r="6217" spans="1:1" x14ac:dyDescent="0.25">
      <c r="A6217" s="20"/>
    </row>
    <row r="6218" spans="1:1" x14ac:dyDescent="0.25">
      <c r="A6218" s="20"/>
    </row>
    <row r="6219" spans="1:1" x14ac:dyDescent="0.25">
      <c r="A6219" s="20"/>
    </row>
    <row r="6220" spans="1:1" x14ac:dyDescent="0.25">
      <c r="A6220" s="20"/>
    </row>
    <row r="6221" spans="1:1" x14ac:dyDescent="0.25">
      <c r="A6221" s="20"/>
    </row>
    <row r="6222" spans="1:1" x14ac:dyDescent="0.25">
      <c r="A6222" s="20"/>
    </row>
    <row r="6223" spans="1:1" x14ac:dyDescent="0.25">
      <c r="A6223" s="20"/>
    </row>
    <row r="6224" spans="1:1" x14ac:dyDescent="0.25">
      <c r="A6224" s="20"/>
    </row>
    <row r="6225" spans="1:1" x14ac:dyDescent="0.25">
      <c r="A6225" s="20"/>
    </row>
    <row r="6226" spans="1:1" x14ac:dyDescent="0.25">
      <c r="A6226" s="20"/>
    </row>
    <row r="6227" spans="1:1" x14ac:dyDescent="0.25">
      <c r="A6227" s="20"/>
    </row>
    <row r="6228" spans="1:1" x14ac:dyDescent="0.25">
      <c r="A6228" s="20"/>
    </row>
    <row r="6229" spans="1:1" x14ac:dyDescent="0.25">
      <c r="A6229" s="20"/>
    </row>
    <row r="6230" spans="1:1" x14ac:dyDescent="0.25">
      <c r="A6230" s="20"/>
    </row>
    <row r="6231" spans="1:1" x14ac:dyDescent="0.25">
      <c r="A6231" s="20"/>
    </row>
    <row r="6232" spans="1:1" x14ac:dyDescent="0.25">
      <c r="A6232" s="20"/>
    </row>
    <row r="6233" spans="1:1" x14ac:dyDescent="0.25">
      <c r="A6233" s="20"/>
    </row>
    <row r="6234" spans="1:1" x14ac:dyDescent="0.25">
      <c r="A6234" s="20"/>
    </row>
    <row r="6235" spans="1:1" x14ac:dyDescent="0.25">
      <c r="A6235" s="20"/>
    </row>
    <row r="6236" spans="1:1" x14ac:dyDescent="0.25">
      <c r="A6236" s="20"/>
    </row>
    <row r="6237" spans="1:1" x14ac:dyDescent="0.25">
      <c r="A6237" s="20"/>
    </row>
    <row r="6238" spans="1:1" x14ac:dyDescent="0.25">
      <c r="A6238" s="20"/>
    </row>
    <row r="6239" spans="1:1" x14ac:dyDescent="0.25">
      <c r="A6239" s="20"/>
    </row>
    <row r="6240" spans="1:1" x14ac:dyDescent="0.25">
      <c r="A6240" s="20"/>
    </row>
    <row r="6241" spans="1:1" x14ac:dyDescent="0.25">
      <c r="A6241" s="20"/>
    </row>
    <row r="6242" spans="1:1" x14ac:dyDescent="0.25">
      <c r="A6242" s="20"/>
    </row>
    <row r="6243" spans="1:1" x14ac:dyDescent="0.25">
      <c r="A6243" s="20"/>
    </row>
    <row r="6244" spans="1:1" x14ac:dyDescent="0.25">
      <c r="A6244" s="20"/>
    </row>
    <row r="6245" spans="1:1" x14ac:dyDescent="0.25">
      <c r="A6245" s="20"/>
    </row>
    <row r="6246" spans="1:1" x14ac:dyDescent="0.25">
      <c r="A6246" s="20"/>
    </row>
    <row r="6247" spans="1:1" x14ac:dyDescent="0.25">
      <c r="A6247" s="20"/>
    </row>
    <row r="6248" spans="1:1" x14ac:dyDescent="0.25">
      <c r="A6248" s="20"/>
    </row>
    <row r="6249" spans="1:1" x14ac:dyDescent="0.25">
      <c r="A6249" s="20"/>
    </row>
    <row r="6250" spans="1:1" x14ac:dyDescent="0.25">
      <c r="A6250" s="20"/>
    </row>
    <row r="6251" spans="1:1" x14ac:dyDescent="0.25">
      <c r="A6251" s="20"/>
    </row>
    <row r="6252" spans="1:1" x14ac:dyDescent="0.25">
      <c r="A6252" s="20"/>
    </row>
    <row r="6253" spans="1:1" x14ac:dyDescent="0.25">
      <c r="A6253" s="20"/>
    </row>
    <row r="6254" spans="1:1" x14ac:dyDescent="0.25">
      <c r="A6254" s="20"/>
    </row>
    <row r="6255" spans="1:1" x14ac:dyDescent="0.25">
      <c r="A6255" s="20"/>
    </row>
    <row r="6256" spans="1:1" x14ac:dyDescent="0.25">
      <c r="A6256" s="20"/>
    </row>
    <row r="6257" spans="1:1" x14ac:dyDescent="0.25">
      <c r="A6257" s="20"/>
    </row>
    <row r="6258" spans="1:1" x14ac:dyDescent="0.25">
      <c r="A6258" s="20"/>
    </row>
    <row r="6259" spans="1:1" x14ac:dyDescent="0.25">
      <c r="A6259" s="20"/>
    </row>
    <row r="6260" spans="1:1" x14ac:dyDescent="0.25">
      <c r="A6260" s="20"/>
    </row>
    <row r="6261" spans="1:1" x14ac:dyDescent="0.25">
      <c r="A6261" s="20"/>
    </row>
    <row r="6262" spans="1:1" x14ac:dyDescent="0.25">
      <c r="A6262" s="20"/>
    </row>
    <row r="6263" spans="1:1" x14ac:dyDescent="0.25">
      <c r="A6263" s="20"/>
    </row>
    <row r="6264" spans="1:1" x14ac:dyDescent="0.25">
      <c r="A6264" s="20"/>
    </row>
    <row r="6265" spans="1:1" x14ac:dyDescent="0.25">
      <c r="A6265" s="20"/>
    </row>
    <row r="6266" spans="1:1" x14ac:dyDescent="0.25">
      <c r="A6266" s="20"/>
    </row>
    <row r="6267" spans="1:1" x14ac:dyDescent="0.25">
      <c r="A6267" s="20"/>
    </row>
    <row r="6268" spans="1:1" x14ac:dyDescent="0.25">
      <c r="A6268" s="20"/>
    </row>
    <row r="6269" spans="1:1" x14ac:dyDescent="0.25">
      <c r="A6269" s="20"/>
    </row>
    <row r="6270" spans="1:1" x14ac:dyDescent="0.25">
      <c r="A6270" s="20"/>
    </row>
    <row r="6271" spans="1:1" x14ac:dyDescent="0.25">
      <c r="A6271" s="20"/>
    </row>
    <row r="6272" spans="1:1" x14ac:dyDescent="0.25">
      <c r="A6272" s="20"/>
    </row>
    <row r="6273" spans="1:1" x14ac:dyDescent="0.25">
      <c r="A6273" s="20"/>
    </row>
    <row r="6274" spans="1:1" x14ac:dyDescent="0.25">
      <c r="A6274" s="20"/>
    </row>
    <row r="6275" spans="1:1" x14ac:dyDescent="0.25">
      <c r="A6275" s="20"/>
    </row>
    <row r="6276" spans="1:1" x14ac:dyDescent="0.25">
      <c r="A6276" s="20"/>
    </row>
    <row r="6277" spans="1:1" x14ac:dyDescent="0.25">
      <c r="A6277" s="20"/>
    </row>
    <row r="6278" spans="1:1" x14ac:dyDescent="0.25">
      <c r="A6278" s="20"/>
    </row>
    <row r="6279" spans="1:1" x14ac:dyDescent="0.25">
      <c r="A6279" s="20"/>
    </row>
    <row r="6280" spans="1:1" x14ac:dyDescent="0.25">
      <c r="A6280" s="20"/>
    </row>
    <row r="6281" spans="1:1" x14ac:dyDescent="0.25">
      <c r="A6281" s="20"/>
    </row>
    <row r="6282" spans="1:1" x14ac:dyDescent="0.25">
      <c r="A6282" s="20"/>
    </row>
    <row r="6283" spans="1:1" x14ac:dyDescent="0.25">
      <c r="A6283" s="20"/>
    </row>
    <row r="6284" spans="1:1" x14ac:dyDescent="0.25">
      <c r="A6284" s="20"/>
    </row>
    <row r="6285" spans="1:1" x14ac:dyDescent="0.25">
      <c r="A6285" s="20"/>
    </row>
    <row r="6286" spans="1:1" x14ac:dyDescent="0.25">
      <c r="A6286" s="20"/>
    </row>
    <row r="6287" spans="1:1" x14ac:dyDescent="0.25">
      <c r="A6287" s="20"/>
    </row>
    <row r="6288" spans="1:1" x14ac:dyDescent="0.25">
      <c r="A6288" s="20"/>
    </row>
    <row r="6289" spans="1:1" x14ac:dyDescent="0.25">
      <c r="A6289" s="20"/>
    </row>
    <row r="6290" spans="1:1" x14ac:dyDescent="0.25">
      <c r="A6290" s="20"/>
    </row>
    <row r="6291" spans="1:1" x14ac:dyDescent="0.25">
      <c r="A6291" s="20"/>
    </row>
    <row r="6292" spans="1:1" x14ac:dyDescent="0.25">
      <c r="A6292" s="20"/>
    </row>
    <row r="6293" spans="1:1" x14ac:dyDescent="0.25">
      <c r="A6293" s="20"/>
    </row>
    <row r="6294" spans="1:1" x14ac:dyDescent="0.25">
      <c r="A6294" s="20"/>
    </row>
    <row r="6295" spans="1:1" x14ac:dyDescent="0.25">
      <c r="A6295" s="20"/>
    </row>
    <row r="6296" spans="1:1" x14ac:dyDescent="0.25">
      <c r="A6296" s="20"/>
    </row>
    <row r="6297" spans="1:1" x14ac:dyDescent="0.25">
      <c r="A6297" s="20"/>
    </row>
    <row r="6298" spans="1:1" x14ac:dyDescent="0.25">
      <c r="A6298" s="20"/>
    </row>
    <row r="6299" spans="1:1" x14ac:dyDescent="0.25">
      <c r="A6299" s="20"/>
    </row>
    <row r="6300" spans="1:1" x14ac:dyDescent="0.25">
      <c r="A6300" s="20"/>
    </row>
    <row r="6301" spans="1:1" x14ac:dyDescent="0.25">
      <c r="A6301" s="20"/>
    </row>
    <row r="6302" spans="1:1" x14ac:dyDescent="0.25">
      <c r="A6302" s="20"/>
    </row>
    <row r="6303" spans="1:1" x14ac:dyDescent="0.25">
      <c r="A6303" s="20"/>
    </row>
    <row r="6304" spans="1:1" x14ac:dyDescent="0.25">
      <c r="A6304" s="20"/>
    </row>
    <row r="6305" spans="1:1" x14ac:dyDescent="0.25">
      <c r="A6305" s="20"/>
    </row>
    <row r="6306" spans="1:1" x14ac:dyDescent="0.25">
      <c r="A6306" s="20"/>
    </row>
    <row r="6307" spans="1:1" x14ac:dyDescent="0.25">
      <c r="A6307" s="20"/>
    </row>
    <row r="6308" spans="1:1" x14ac:dyDescent="0.25">
      <c r="A6308" s="20"/>
    </row>
    <row r="6309" spans="1:1" x14ac:dyDescent="0.25">
      <c r="A6309" s="20"/>
    </row>
    <row r="6310" spans="1:1" x14ac:dyDescent="0.25">
      <c r="A6310" s="20"/>
    </row>
    <row r="6311" spans="1:1" x14ac:dyDescent="0.25">
      <c r="A6311" s="20"/>
    </row>
    <row r="6312" spans="1:1" x14ac:dyDescent="0.25">
      <c r="A6312" s="20"/>
    </row>
    <row r="6313" spans="1:1" x14ac:dyDescent="0.25">
      <c r="A6313" s="20"/>
    </row>
    <row r="6314" spans="1:1" x14ac:dyDescent="0.25">
      <c r="A6314" s="20"/>
    </row>
    <row r="6315" spans="1:1" x14ac:dyDescent="0.25">
      <c r="A6315" s="20"/>
    </row>
    <row r="6316" spans="1:1" x14ac:dyDescent="0.25">
      <c r="A6316" s="20"/>
    </row>
    <row r="6317" spans="1:1" x14ac:dyDescent="0.25">
      <c r="A6317" s="20"/>
    </row>
    <row r="6318" spans="1:1" x14ac:dyDescent="0.25">
      <c r="A6318" s="20"/>
    </row>
    <row r="6319" spans="1:1" x14ac:dyDescent="0.25">
      <c r="A6319" s="20"/>
    </row>
    <row r="6320" spans="1:1" x14ac:dyDescent="0.25">
      <c r="A6320" s="20"/>
    </row>
    <row r="6321" spans="1:1" x14ac:dyDescent="0.25">
      <c r="A6321" s="20"/>
    </row>
    <row r="6322" spans="1:1" x14ac:dyDescent="0.25">
      <c r="A6322" s="20"/>
    </row>
    <row r="6323" spans="1:1" x14ac:dyDescent="0.25">
      <c r="A6323" s="20"/>
    </row>
    <row r="6324" spans="1:1" x14ac:dyDescent="0.25">
      <c r="A6324" s="20"/>
    </row>
    <row r="6325" spans="1:1" x14ac:dyDescent="0.25">
      <c r="A6325" s="20"/>
    </row>
    <row r="6326" spans="1:1" x14ac:dyDescent="0.25">
      <c r="A6326" s="20"/>
    </row>
    <row r="6327" spans="1:1" x14ac:dyDescent="0.25">
      <c r="A6327" s="20"/>
    </row>
  </sheetData>
  <sheetProtection password="DCBF" sheet="1" objects="1" scenarios="1"/>
  <sortState ref="A1:X2550">
    <sortCondition ref="A1:A255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workbookViewId="0">
      <selection sqref="A1:G1048576"/>
    </sheetView>
  </sheetViews>
  <sheetFormatPr baseColWidth="10" defaultRowHeight="15" x14ac:dyDescent="0.25"/>
  <cols>
    <col min="1" max="2" width="11.42578125" style="61"/>
    <col min="3" max="3" width="36.85546875" style="61" bestFit="1" customWidth="1"/>
    <col min="4" max="6" width="11.42578125" style="61"/>
    <col min="7" max="7" width="11.42578125" style="60"/>
    <col min="8" max="16384" width="11.42578125" style="19"/>
  </cols>
  <sheetData>
    <row r="1" spans="1:7" x14ac:dyDescent="0.25">
      <c r="A1" s="61">
        <v>18003</v>
      </c>
      <c r="B1" s="61" t="s">
        <v>4</v>
      </c>
      <c r="C1" s="61" t="s">
        <v>2746</v>
      </c>
      <c r="D1" s="61" t="s">
        <v>2747</v>
      </c>
      <c r="G1" s="60">
        <v>18003</v>
      </c>
    </row>
    <row r="2" spans="1:7" x14ac:dyDescent="0.25">
      <c r="A2" s="61">
        <v>18007</v>
      </c>
      <c r="B2" s="61" t="s">
        <v>2748</v>
      </c>
      <c r="C2" s="61" t="s">
        <v>2749</v>
      </c>
      <c r="D2" s="61" t="s">
        <v>2747</v>
      </c>
      <c r="G2" s="60">
        <v>18007</v>
      </c>
    </row>
    <row r="3" spans="1:7" x14ac:dyDescent="0.25">
      <c r="A3" s="61">
        <v>18029</v>
      </c>
      <c r="B3" s="61" t="s">
        <v>5</v>
      </c>
      <c r="C3" s="61" t="s">
        <v>2750</v>
      </c>
      <c r="D3" s="61" t="s">
        <v>2747</v>
      </c>
      <c r="G3" s="60">
        <v>18029</v>
      </c>
    </row>
    <row r="4" spans="1:7" x14ac:dyDescent="0.25">
      <c r="A4" s="61">
        <v>18031</v>
      </c>
      <c r="B4" s="61" t="s">
        <v>2751</v>
      </c>
      <c r="C4" s="61" t="s">
        <v>2752</v>
      </c>
      <c r="D4" s="61" t="s">
        <v>2747</v>
      </c>
      <c r="G4" s="60">
        <v>18031</v>
      </c>
    </row>
    <row r="5" spans="1:7" x14ac:dyDescent="0.25">
      <c r="A5" s="61">
        <v>18032</v>
      </c>
      <c r="B5" s="61" t="s">
        <v>2753</v>
      </c>
      <c r="C5" s="61" t="s">
        <v>2754</v>
      </c>
      <c r="D5" s="61" t="s">
        <v>2747</v>
      </c>
      <c r="G5" s="60">
        <v>18032</v>
      </c>
    </row>
    <row r="6" spans="1:7" x14ac:dyDescent="0.25">
      <c r="A6" s="61">
        <v>18033</v>
      </c>
      <c r="B6" s="61" t="s">
        <v>2755</v>
      </c>
      <c r="C6" s="61" t="s">
        <v>6</v>
      </c>
      <c r="D6" s="61" t="s">
        <v>2747</v>
      </c>
      <c r="G6" s="60">
        <v>18033</v>
      </c>
    </row>
    <row r="7" spans="1:7" x14ac:dyDescent="0.25">
      <c r="A7" s="61">
        <v>18035</v>
      </c>
      <c r="B7" s="61" t="s">
        <v>7</v>
      </c>
      <c r="C7" s="61" t="s">
        <v>2756</v>
      </c>
      <c r="D7" s="61" t="s">
        <v>2747</v>
      </c>
      <c r="G7" s="60">
        <v>18035</v>
      </c>
    </row>
    <row r="8" spans="1:7" x14ac:dyDescent="0.25">
      <c r="A8" s="61">
        <v>18036</v>
      </c>
      <c r="B8" s="61" t="s">
        <v>8</v>
      </c>
      <c r="C8" s="61" t="s">
        <v>2757</v>
      </c>
      <c r="D8" s="61" t="s">
        <v>2747</v>
      </c>
      <c r="G8" s="60">
        <v>18036</v>
      </c>
    </row>
    <row r="9" spans="1:7" x14ac:dyDescent="0.25">
      <c r="A9" s="61">
        <v>18039</v>
      </c>
      <c r="B9" s="61" t="s">
        <v>2758</v>
      </c>
      <c r="C9" s="61" t="s">
        <v>2759</v>
      </c>
      <c r="D9" s="61" t="s">
        <v>2747</v>
      </c>
      <c r="G9" s="60">
        <v>18039</v>
      </c>
    </row>
    <row r="10" spans="1:7" x14ac:dyDescent="0.25">
      <c r="A10" s="61">
        <v>28001</v>
      </c>
      <c r="B10" s="61" t="s">
        <v>2760</v>
      </c>
      <c r="C10" s="61" t="s">
        <v>2761</v>
      </c>
      <c r="D10" s="61" t="s">
        <v>2747</v>
      </c>
      <c r="G10" s="60">
        <v>28001</v>
      </c>
    </row>
    <row r="11" spans="1:7" x14ac:dyDescent="0.25">
      <c r="A11" s="61">
        <v>28004</v>
      </c>
      <c r="B11" s="61" t="s">
        <v>9</v>
      </c>
      <c r="C11" s="61" t="s">
        <v>2762</v>
      </c>
      <c r="D11" s="61" t="s">
        <v>2747</v>
      </c>
      <c r="G11" s="60">
        <v>28004</v>
      </c>
    </row>
    <row r="12" spans="1:7" x14ac:dyDescent="0.25">
      <c r="A12" s="61">
        <v>28008</v>
      </c>
      <c r="B12" s="61" t="s">
        <v>2763</v>
      </c>
      <c r="C12" s="61" t="s">
        <v>2764</v>
      </c>
      <c r="D12" s="61" t="s">
        <v>2747</v>
      </c>
      <c r="G12" s="60">
        <v>28008</v>
      </c>
    </row>
    <row r="13" spans="1:7" x14ac:dyDescent="0.25">
      <c r="A13" s="61">
        <v>28009</v>
      </c>
      <c r="B13" s="61" t="s">
        <v>2765</v>
      </c>
      <c r="C13" s="61" t="s">
        <v>2766</v>
      </c>
      <c r="D13" s="61" t="s">
        <v>2747</v>
      </c>
      <c r="G13" s="60">
        <v>28009</v>
      </c>
    </row>
    <row r="14" spans="1:7" x14ac:dyDescent="0.25">
      <c r="A14" s="61">
        <v>28011</v>
      </c>
      <c r="B14" s="61" t="s">
        <v>2767</v>
      </c>
      <c r="C14" s="61" t="s">
        <v>2768</v>
      </c>
      <c r="D14" s="61" t="s">
        <v>2747</v>
      </c>
      <c r="G14" s="60">
        <v>28011</v>
      </c>
    </row>
    <row r="15" spans="1:7" x14ac:dyDescent="0.25">
      <c r="A15" s="61">
        <v>28013</v>
      </c>
      <c r="B15" s="61" t="s">
        <v>2769</v>
      </c>
      <c r="C15" s="61" t="s">
        <v>2770</v>
      </c>
      <c r="D15" s="61" t="s">
        <v>2747</v>
      </c>
      <c r="G15" s="60">
        <v>28013</v>
      </c>
    </row>
    <row r="16" spans="1:7" x14ac:dyDescent="0.25">
      <c r="A16" s="61">
        <v>28017</v>
      </c>
      <c r="B16" s="61" t="s">
        <v>2771</v>
      </c>
      <c r="C16" s="61" t="s">
        <v>2772</v>
      </c>
      <c r="D16" s="61" t="s">
        <v>2747</v>
      </c>
      <c r="G16" s="60">
        <v>28017</v>
      </c>
    </row>
    <row r="17" spans="1:7" x14ac:dyDescent="0.25">
      <c r="A17" s="61">
        <v>28025</v>
      </c>
      <c r="B17" s="61" t="s">
        <v>10</v>
      </c>
      <c r="C17" s="61" t="s">
        <v>2773</v>
      </c>
      <c r="D17" s="61" t="s">
        <v>2747</v>
      </c>
      <c r="G17" s="60">
        <v>28025</v>
      </c>
    </row>
    <row r="18" spans="1:7" x14ac:dyDescent="0.25">
      <c r="A18" s="61">
        <v>28029</v>
      </c>
      <c r="B18" s="61" t="s">
        <v>2774</v>
      </c>
      <c r="C18" s="61" t="s">
        <v>2775</v>
      </c>
      <c r="D18" s="61" t="s">
        <v>2747</v>
      </c>
      <c r="G18" s="60">
        <v>28029</v>
      </c>
    </row>
    <row r="19" spans="1:7" x14ac:dyDescent="0.25">
      <c r="A19" s="61">
        <v>28030</v>
      </c>
      <c r="B19" s="61" t="s">
        <v>2776</v>
      </c>
      <c r="C19" s="61" t="s">
        <v>2777</v>
      </c>
      <c r="D19" s="61" t="s">
        <v>2747</v>
      </c>
      <c r="G19" s="60">
        <v>28030</v>
      </c>
    </row>
    <row r="20" spans="1:7" x14ac:dyDescent="0.25">
      <c r="A20" s="61">
        <v>28034</v>
      </c>
      <c r="B20" s="61" t="s">
        <v>11</v>
      </c>
      <c r="C20" s="61" t="s">
        <v>2778</v>
      </c>
      <c r="D20" s="61" t="s">
        <v>2747</v>
      </c>
      <c r="G20" s="60">
        <v>28034</v>
      </c>
    </row>
    <row r="21" spans="1:7" x14ac:dyDescent="0.25">
      <c r="A21" s="61">
        <v>28035</v>
      </c>
      <c r="B21" s="61" t="s">
        <v>2779</v>
      </c>
      <c r="C21" s="61" t="s">
        <v>2780</v>
      </c>
      <c r="D21" s="61" t="s">
        <v>2747</v>
      </c>
      <c r="G21" s="60">
        <v>28035</v>
      </c>
    </row>
    <row r="22" spans="1:7" x14ac:dyDescent="0.25">
      <c r="A22" s="61">
        <v>28037</v>
      </c>
      <c r="B22" s="61" t="s">
        <v>2781</v>
      </c>
      <c r="C22" s="61" t="s">
        <v>12</v>
      </c>
      <c r="D22" s="61" t="s">
        <v>2747</v>
      </c>
      <c r="G22" s="60">
        <v>28037</v>
      </c>
    </row>
    <row r="23" spans="1:7" x14ac:dyDescent="0.25">
      <c r="A23" s="61">
        <v>28039</v>
      </c>
      <c r="B23" s="61" t="s">
        <v>13</v>
      </c>
      <c r="C23" s="61" t="s">
        <v>2782</v>
      </c>
      <c r="D23" s="61" t="s">
        <v>2747</v>
      </c>
      <c r="G23" s="60">
        <v>28039</v>
      </c>
    </row>
    <row r="24" spans="1:7" x14ac:dyDescent="0.25">
      <c r="A24" s="61">
        <v>36003</v>
      </c>
      <c r="B24" s="61" t="s">
        <v>2783</v>
      </c>
      <c r="C24" s="61" t="s">
        <v>173</v>
      </c>
      <c r="D24" s="61" t="s">
        <v>2747</v>
      </c>
      <c r="G24" s="60">
        <v>36003</v>
      </c>
    </row>
    <row r="25" spans="1:7" x14ac:dyDescent="0.25">
      <c r="A25" s="61">
        <v>36012</v>
      </c>
      <c r="B25" s="61" t="s">
        <v>2784</v>
      </c>
      <c r="C25" s="61" t="s">
        <v>2785</v>
      </c>
      <c r="D25" s="61" t="s">
        <v>2747</v>
      </c>
      <c r="G25" s="60">
        <v>36012</v>
      </c>
    </row>
    <row r="26" spans="1:7" x14ac:dyDescent="0.25">
      <c r="A26" s="61">
        <v>36014</v>
      </c>
      <c r="B26" s="61" t="s">
        <v>2786</v>
      </c>
      <c r="C26" s="61" t="s">
        <v>2787</v>
      </c>
      <c r="D26" s="61" t="s">
        <v>2747</v>
      </c>
      <c r="G26" s="60">
        <v>36014</v>
      </c>
    </row>
    <row r="27" spans="1:7" x14ac:dyDescent="0.25">
      <c r="A27" s="61">
        <v>36023</v>
      </c>
      <c r="B27" s="61" t="s">
        <v>2788</v>
      </c>
      <c r="C27" s="61" t="s">
        <v>2789</v>
      </c>
      <c r="D27" s="61" t="s">
        <v>2747</v>
      </c>
      <c r="G27" s="60">
        <v>36023</v>
      </c>
    </row>
    <row r="28" spans="1:7" x14ac:dyDescent="0.25">
      <c r="A28" s="61">
        <v>36024</v>
      </c>
      <c r="B28" s="61" t="s">
        <v>2790</v>
      </c>
      <c r="C28" s="61" t="s">
        <v>2791</v>
      </c>
      <c r="D28" s="61" t="s">
        <v>2747</v>
      </c>
      <c r="G28" s="60">
        <v>36024</v>
      </c>
    </row>
    <row r="29" spans="1:7" x14ac:dyDescent="0.25">
      <c r="A29" s="61">
        <v>36455</v>
      </c>
      <c r="B29" s="61" t="s">
        <v>146</v>
      </c>
      <c r="C29" s="61" t="s">
        <v>147</v>
      </c>
      <c r="D29" s="61" t="s">
        <v>2747</v>
      </c>
      <c r="G29" s="60">
        <v>36455</v>
      </c>
    </row>
    <row r="30" spans="1:7" x14ac:dyDescent="0.25">
      <c r="A30" s="61">
        <v>37016</v>
      </c>
      <c r="B30" s="61" t="s">
        <v>2792</v>
      </c>
      <c r="C30" s="61" t="s">
        <v>2793</v>
      </c>
      <c r="D30" s="61" t="s">
        <v>2747</v>
      </c>
      <c r="G30" s="60">
        <v>37016</v>
      </c>
    </row>
    <row r="31" spans="1:7" x14ac:dyDescent="0.25">
      <c r="A31" s="61">
        <v>37017</v>
      </c>
      <c r="B31" s="61" t="s">
        <v>2794</v>
      </c>
      <c r="C31" s="61" t="s">
        <v>2795</v>
      </c>
      <c r="D31" s="61" t="s">
        <v>2747</v>
      </c>
      <c r="G31" s="60">
        <v>37017</v>
      </c>
    </row>
    <row r="32" spans="1:7" x14ac:dyDescent="0.25">
      <c r="A32" s="61">
        <v>37021</v>
      </c>
      <c r="B32" s="61" t="s">
        <v>2796</v>
      </c>
      <c r="C32" s="61" t="s">
        <v>14</v>
      </c>
      <c r="D32" s="61" t="s">
        <v>2747</v>
      </c>
      <c r="G32" s="60">
        <v>37021</v>
      </c>
    </row>
    <row r="33" spans="1:7" x14ac:dyDescent="0.25">
      <c r="A33" s="61">
        <v>37023</v>
      </c>
      <c r="B33" s="61" t="s">
        <v>2797</v>
      </c>
      <c r="C33" s="61" t="s">
        <v>2798</v>
      </c>
      <c r="D33" s="61" t="s">
        <v>2747</v>
      </c>
      <c r="G33" s="60">
        <v>37023</v>
      </c>
    </row>
    <row r="34" spans="1:7" x14ac:dyDescent="0.25">
      <c r="A34" s="61">
        <v>37024</v>
      </c>
      <c r="B34" s="61" t="s">
        <v>2799</v>
      </c>
      <c r="C34" s="61" t="s">
        <v>2800</v>
      </c>
      <c r="D34" s="61" t="s">
        <v>2747</v>
      </c>
      <c r="G34" s="60">
        <v>37024</v>
      </c>
    </row>
    <row r="35" spans="1:7" x14ac:dyDescent="0.25">
      <c r="A35" s="61">
        <v>37033</v>
      </c>
      <c r="B35" s="61" t="s">
        <v>2801</v>
      </c>
      <c r="C35" s="61" t="s">
        <v>2802</v>
      </c>
      <c r="D35" s="61" t="s">
        <v>2747</v>
      </c>
      <c r="G35" s="60">
        <v>37033</v>
      </c>
    </row>
    <row r="36" spans="1:7" x14ac:dyDescent="0.25">
      <c r="A36" s="61">
        <v>37036</v>
      </c>
      <c r="B36" s="61" t="s">
        <v>15</v>
      </c>
      <c r="C36" s="61" t="s">
        <v>2803</v>
      </c>
      <c r="D36" s="61" t="s">
        <v>2747</v>
      </c>
      <c r="G36" s="60">
        <v>37036</v>
      </c>
    </row>
    <row r="37" spans="1:7" x14ac:dyDescent="0.25">
      <c r="A37" s="61">
        <v>37037</v>
      </c>
      <c r="B37" s="61" t="s">
        <v>16</v>
      </c>
      <c r="C37" s="61" t="s">
        <v>2804</v>
      </c>
      <c r="D37" s="61" t="s">
        <v>2747</v>
      </c>
      <c r="G37" s="60">
        <v>37037</v>
      </c>
    </row>
    <row r="38" spans="1:7" x14ac:dyDescent="0.25">
      <c r="A38" s="61">
        <v>37038</v>
      </c>
      <c r="B38" s="61" t="s">
        <v>2805</v>
      </c>
      <c r="C38" s="61" t="s">
        <v>17</v>
      </c>
      <c r="D38" s="61" t="s">
        <v>2747</v>
      </c>
      <c r="G38" s="60">
        <v>37038</v>
      </c>
    </row>
    <row r="39" spans="1:7" x14ac:dyDescent="0.25">
      <c r="A39" s="61">
        <v>37039</v>
      </c>
      <c r="B39" s="61" t="s">
        <v>2806</v>
      </c>
      <c r="C39" s="61" t="s">
        <v>2807</v>
      </c>
      <c r="D39" s="61" t="s">
        <v>2747</v>
      </c>
      <c r="G39" s="60">
        <v>37039</v>
      </c>
    </row>
    <row r="40" spans="1:7" x14ac:dyDescent="0.25">
      <c r="A40" s="61">
        <v>37042</v>
      </c>
      <c r="B40" s="61" t="s">
        <v>2808</v>
      </c>
      <c r="C40" s="61" t="s">
        <v>2809</v>
      </c>
      <c r="D40" s="61" t="s">
        <v>2747</v>
      </c>
      <c r="G40" s="60">
        <v>37042</v>
      </c>
    </row>
    <row r="41" spans="1:7" x14ac:dyDescent="0.25">
      <c r="A41" s="61">
        <v>37043</v>
      </c>
      <c r="B41" s="61" t="s">
        <v>2810</v>
      </c>
      <c r="C41" s="61" t="s">
        <v>2811</v>
      </c>
      <c r="D41" s="61" t="s">
        <v>2747</v>
      </c>
      <c r="G41" s="60">
        <v>37043</v>
      </c>
    </row>
    <row r="42" spans="1:7" x14ac:dyDescent="0.25">
      <c r="A42" s="61">
        <v>37045</v>
      </c>
      <c r="B42" s="61" t="s">
        <v>18</v>
      </c>
      <c r="C42" s="61" t="s">
        <v>2812</v>
      </c>
      <c r="D42" s="61" t="s">
        <v>2747</v>
      </c>
      <c r="G42" s="60">
        <v>37045</v>
      </c>
    </row>
    <row r="43" spans="1:7" x14ac:dyDescent="0.25">
      <c r="A43" s="61">
        <v>37047</v>
      </c>
      <c r="B43" s="61" t="s">
        <v>19</v>
      </c>
      <c r="C43" s="61" t="s">
        <v>2813</v>
      </c>
      <c r="D43" s="61" t="s">
        <v>2747</v>
      </c>
      <c r="G43" s="60">
        <v>37047</v>
      </c>
    </row>
    <row r="44" spans="1:7" x14ac:dyDescent="0.25">
      <c r="A44" s="61">
        <v>37050</v>
      </c>
      <c r="B44" s="61" t="s">
        <v>2814</v>
      </c>
      <c r="C44" s="61" t="s">
        <v>2815</v>
      </c>
      <c r="D44" s="61" t="s">
        <v>2747</v>
      </c>
      <c r="G44" s="60">
        <v>37050</v>
      </c>
    </row>
    <row r="45" spans="1:7" x14ac:dyDescent="0.25">
      <c r="A45" s="61">
        <v>41003</v>
      </c>
      <c r="B45" s="61" t="s">
        <v>2816</v>
      </c>
      <c r="C45" s="61" t="s">
        <v>2817</v>
      </c>
      <c r="D45" s="61" t="s">
        <v>2747</v>
      </c>
      <c r="G45" s="60">
        <v>41003</v>
      </c>
    </row>
    <row r="46" spans="1:7" x14ac:dyDescent="0.25">
      <c r="A46" s="61">
        <v>41006</v>
      </c>
      <c r="B46" s="61" t="s">
        <v>20</v>
      </c>
      <c r="C46" s="61" t="s">
        <v>2818</v>
      </c>
      <c r="D46" s="61" t="s">
        <v>2747</v>
      </c>
      <c r="G46" s="60">
        <v>41006</v>
      </c>
    </row>
    <row r="47" spans="1:7" x14ac:dyDescent="0.25">
      <c r="A47" s="61">
        <v>41012</v>
      </c>
      <c r="B47" s="61" t="s">
        <v>2819</v>
      </c>
      <c r="C47" s="61" t="s">
        <v>2820</v>
      </c>
      <c r="D47" s="61" t="s">
        <v>2747</v>
      </c>
      <c r="G47" s="60">
        <v>41012</v>
      </c>
    </row>
    <row r="48" spans="1:7" x14ac:dyDescent="0.25">
      <c r="A48" s="61">
        <v>41013</v>
      </c>
      <c r="B48" s="61" t="s">
        <v>2821</v>
      </c>
      <c r="C48" s="61" t="s">
        <v>21</v>
      </c>
      <c r="D48" s="61" t="s">
        <v>2747</v>
      </c>
      <c r="G48" s="60">
        <v>41013</v>
      </c>
    </row>
    <row r="49" spans="1:7" x14ac:dyDescent="0.25">
      <c r="A49" s="61">
        <v>41016</v>
      </c>
      <c r="B49" s="61" t="s">
        <v>22</v>
      </c>
      <c r="C49" s="61" t="s">
        <v>2822</v>
      </c>
      <c r="D49" s="61" t="s">
        <v>2747</v>
      </c>
      <c r="G49" s="60">
        <v>41016</v>
      </c>
    </row>
    <row r="50" spans="1:7" x14ac:dyDescent="0.25">
      <c r="A50" s="61">
        <v>41022</v>
      </c>
      <c r="B50" s="61" t="s">
        <v>2823</v>
      </c>
      <c r="C50" s="61" t="s">
        <v>2824</v>
      </c>
      <c r="D50" s="61" t="s">
        <v>2747</v>
      </c>
      <c r="G50" s="60">
        <v>41022</v>
      </c>
    </row>
    <row r="51" spans="1:7" x14ac:dyDescent="0.25">
      <c r="A51" s="61">
        <v>41025</v>
      </c>
      <c r="B51" s="61" t="s">
        <v>23</v>
      </c>
      <c r="C51" s="61" t="s">
        <v>2825</v>
      </c>
      <c r="D51" s="61" t="s">
        <v>2747</v>
      </c>
      <c r="G51" s="60">
        <v>41025</v>
      </c>
    </row>
    <row r="52" spans="1:7" x14ac:dyDescent="0.25">
      <c r="A52" s="61">
        <v>41026</v>
      </c>
      <c r="B52" s="61" t="s">
        <v>2826</v>
      </c>
      <c r="C52" s="61" t="s">
        <v>2827</v>
      </c>
      <c r="D52" s="61" t="s">
        <v>2747</v>
      </c>
      <c r="G52" s="60">
        <v>41026</v>
      </c>
    </row>
    <row r="53" spans="1:7" x14ac:dyDescent="0.25">
      <c r="A53" s="61">
        <v>41027</v>
      </c>
      <c r="B53" s="61" t="s">
        <v>2828</v>
      </c>
      <c r="C53" s="61" t="s">
        <v>2829</v>
      </c>
      <c r="D53" s="61" t="s">
        <v>2747</v>
      </c>
      <c r="G53" s="60">
        <v>41027</v>
      </c>
    </row>
    <row r="54" spans="1:7" x14ac:dyDescent="0.25">
      <c r="A54" s="61">
        <v>41028</v>
      </c>
      <c r="B54" s="61" t="s">
        <v>24</v>
      </c>
      <c r="C54" s="61" t="s">
        <v>25</v>
      </c>
      <c r="D54" s="61" t="s">
        <v>2747</v>
      </c>
      <c r="G54" s="60">
        <v>41028</v>
      </c>
    </row>
    <row r="55" spans="1:7" x14ac:dyDescent="0.25">
      <c r="A55" s="61">
        <v>41031</v>
      </c>
      <c r="B55" s="61" t="s">
        <v>26</v>
      </c>
      <c r="C55" s="61" t="s">
        <v>2830</v>
      </c>
      <c r="D55" s="61" t="s">
        <v>2747</v>
      </c>
      <c r="G55" s="60">
        <v>41031</v>
      </c>
    </row>
    <row r="56" spans="1:7" x14ac:dyDescent="0.25">
      <c r="A56" s="61">
        <v>41032</v>
      </c>
      <c r="B56" s="61" t="s">
        <v>27</v>
      </c>
      <c r="C56" s="61" t="s">
        <v>2831</v>
      </c>
      <c r="D56" s="61" t="s">
        <v>2747</v>
      </c>
      <c r="G56" s="60">
        <v>41032</v>
      </c>
    </row>
    <row r="57" spans="1:7" x14ac:dyDescent="0.25">
      <c r="A57" s="61">
        <v>41034</v>
      </c>
      <c r="B57" s="61" t="s">
        <v>2832</v>
      </c>
      <c r="C57" s="61" t="s">
        <v>2833</v>
      </c>
      <c r="D57" s="61" t="s">
        <v>2747</v>
      </c>
      <c r="G57" s="60">
        <v>41034</v>
      </c>
    </row>
    <row r="58" spans="1:7" x14ac:dyDescent="0.25">
      <c r="A58" s="61">
        <v>45003</v>
      </c>
      <c r="B58" s="61" t="s">
        <v>2834</v>
      </c>
      <c r="C58" s="61" t="s">
        <v>2835</v>
      </c>
      <c r="D58" s="61" t="s">
        <v>2747</v>
      </c>
      <c r="G58" s="60">
        <v>45003</v>
      </c>
    </row>
    <row r="59" spans="1:7" x14ac:dyDescent="0.25">
      <c r="A59" s="61">
        <v>45005</v>
      </c>
      <c r="B59" s="61" t="s">
        <v>2836</v>
      </c>
      <c r="C59" s="61" t="s">
        <v>2837</v>
      </c>
      <c r="D59" s="61" t="s">
        <v>2747</v>
      </c>
      <c r="G59" s="60">
        <v>45005</v>
      </c>
    </row>
    <row r="60" spans="1:7" x14ac:dyDescent="0.25">
      <c r="A60" s="61">
        <v>45008</v>
      </c>
      <c r="B60" s="61" t="s">
        <v>2838</v>
      </c>
      <c r="C60" s="61" t="s">
        <v>28</v>
      </c>
      <c r="D60" s="61" t="s">
        <v>2747</v>
      </c>
      <c r="G60" s="60">
        <v>45008</v>
      </c>
    </row>
    <row r="61" spans="1:7" x14ac:dyDescent="0.25">
      <c r="A61" s="61">
        <v>45009</v>
      </c>
      <c r="B61" s="61" t="s">
        <v>2839</v>
      </c>
      <c r="C61" s="61" t="s">
        <v>2840</v>
      </c>
      <c r="D61" s="61" t="s">
        <v>2747</v>
      </c>
      <c r="G61" s="60">
        <v>45009</v>
      </c>
    </row>
    <row r="62" spans="1:7" x14ac:dyDescent="0.25">
      <c r="A62" s="61">
        <v>45010</v>
      </c>
      <c r="B62" s="61" t="s">
        <v>2841</v>
      </c>
      <c r="C62" s="61" t="s">
        <v>2842</v>
      </c>
      <c r="D62" s="61" t="s">
        <v>2747</v>
      </c>
      <c r="G62" s="60">
        <v>45010</v>
      </c>
    </row>
    <row r="63" spans="1:7" x14ac:dyDescent="0.25">
      <c r="A63" s="61">
        <v>45011</v>
      </c>
      <c r="B63" s="61" t="s">
        <v>2843</v>
      </c>
      <c r="C63" s="61" t="s">
        <v>2844</v>
      </c>
      <c r="D63" s="61" t="s">
        <v>2747</v>
      </c>
      <c r="G63" s="60">
        <v>45011</v>
      </c>
    </row>
    <row r="64" spans="1:7" x14ac:dyDescent="0.25">
      <c r="A64" s="61">
        <v>45016</v>
      </c>
      <c r="B64" s="61" t="s">
        <v>29</v>
      </c>
      <c r="C64" s="61" t="s">
        <v>2845</v>
      </c>
      <c r="D64" s="61" t="s">
        <v>2747</v>
      </c>
      <c r="G64" s="60">
        <v>45016</v>
      </c>
    </row>
    <row r="65" spans="1:7" x14ac:dyDescent="0.25">
      <c r="A65" s="61">
        <v>45033</v>
      </c>
      <c r="B65" s="61" t="s">
        <v>30</v>
      </c>
      <c r="C65" s="61" t="s">
        <v>2846</v>
      </c>
      <c r="D65" s="61" t="s">
        <v>2747</v>
      </c>
      <c r="G65" s="60">
        <v>45033</v>
      </c>
    </row>
    <row r="66" spans="1:7" x14ac:dyDescent="0.25">
      <c r="A66" s="61">
        <v>45041</v>
      </c>
      <c r="B66" s="61" t="s">
        <v>2847</v>
      </c>
      <c r="C66" s="61" t="s">
        <v>2848</v>
      </c>
      <c r="D66" s="61" t="s">
        <v>2747</v>
      </c>
      <c r="G66" s="60">
        <v>45041</v>
      </c>
    </row>
    <row r="67" spans="1:7" x14ac:dyDescent="0.25">
      <c r="A67" s="61">
        <v>45042</v>
      </c>
      <c r="B67" s="61" t="s">
        <v>2849</v>
      </c>
      <c r="C67" s="61" t="s">
        <v>2850</v>
      </c>
      <c r="D67" s="61" t="s">
        <v>2747</v>
      </c>
      <c r="G67" s="60">
        <v>45042</v>
      </c>
    </row>
    <row r="68" spans="1:7" x14ac:dyDescent="0.25">
      <c r="A68" s="61">
        <v>45043</v>
      </c>
      <c r="B68" s="61" t="s">
        <v>2851</v>
      </c>
      <c r="C68" s="61" t="s">
        <v>2852</v>
      </c>
      <c r="D68" s="61" t="s">
        <v>2747</v>
      </c>
      <c r="G68" s="60">
        <v>45043</v>
      </c>
    </row>
    <row r="69" spans="1:7" x14ac:dyDescent="0.25">
      <c r="A69" s="61">
        <v>45045</v>
      </c>
      <c r="B69" s="61" t="s">
        <v>2853</v>
      </c>
      <c r="C69" s="61" t="s">
        <v>2854</v>
      </c>
      <c r="D69" s="61" t="s">
        <v>2747</v>
      </c>
      <c r="G69" s="60">
        <v>45045</v>
      </c>
    </row>
    <row r="70" spans="1:7" x14ac:dyDescent="0.25">
      <c r="A70" s="61">
        <v>45046</v>
      </c>
      <c r="B70" s="61" t="s">
        <v>32</v>
      </c>
      <c r="C70" s="61" t="s">
        <v>33</v>
      </c>
      <c r="D70" s="61" t="s">
        <v>2747</v>
      </c>
      <c r="G70" s="60">
        <v>45046</v>
      </c>
    </row>
    <row r="71" spans="1:7" x14ac:dyDescent="0.25">
      <c r="A71" s="61">
        <v>45050</v>
      </c>
      <c r="B71" s="61" t="s">
        <v>2855</v>
      </c>
      <c r="C71" s="61" t="s">
        <v>2856</v>
      </c>
      <c r="D71" s="61" t="s">
        <v>2747</v>
      </c>
      <c r="G71" s="60">
        <v>45050</v>
      </c>
    </row>
    <row r="72" spans="1:7" x14ac:dyDescent="0.25">
      <c r="A72" s="61">
        <v>45052</v>
      </c>
      <c r="B72" s="61" t="s">
        <v>34</v>
      </c>
      <c r="C72" s="61" t="s">
        <v>2857</v>
      </c>
      <c r="D72" s="61" t="s">
        <v>2747</v>
      </c>
      <c r="G72" s="60">
        <v>45052</v>
      </c>
    </row>
    <row r="73" spans="1:7" x14ac:dyDescent="0.25">
      <c r="A73" s="61">
        <v>45053</v>
      </c>
      <c r="B73" s="61" t="s">
        <v>2858</v>
      </c>
      <c r="C73" s="61" t="s">
        <v>148</v>
      </c>
      <c r="D73" s="61" t="s">
        <v>2747</v>
      </c>
      <c r="G73" s="60">
        <v>45053</v>
      </c>
    </row>
    <row r="74" spans="1:7" x14ac:dyDescent="0.25">
      <c r="A74" s="61">
        <v>45054</v>
      </c>
      <c r="B74" s="61" t="s">
        <v>2859</v>
      </c>
      <c r="C74" s="61" t="s">
        <v>2860</v>
      </c>
      <c r="D74" s="61" t="s">
        <v>2747</v>
      </c>
      <c r="G74" s="60">
        <v>45054</v>
      </c>
    </row>
    <row r="75" spans="1:7" x14ac:dyDescent="0.25">
      <c r="A75" s="61">
        <v>45055</v>
      </c>
      <c r="B75" s="61" t="s">
        <v>2861</v>
      </c>
      <c r="C75" s="61" t="s">
        <v>2862</v>
      </c>
      <c r="D75" s="61" t="s">
        <v>2747</v>
      </c>
      <c r="G75" s="60">
        <v>45055</v>
      </c>
    </row>
    <row r="76" spans="1:7" x14ac:dyDescent="0.25">
      <c r="A76" s="61">
        <v>45056</v>
      </c>
      <c r="B76" s="61" t="s">
        <v>2863</v>
      </c>
      <c r="C76" s="61" t="s">
        <v>2864</v>
      </c>
      <c r="D76" s="61" t="s">
        <v>2747</v>
      </c>
      <c r="G76" s="60">
        <v>45056</v>
      </c>
    </row>
  </sheetData>
  <sheetProtection password="DCB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4"/>
  <sheetViews>
    <sheetView topLeftCell="A32" workbookViewId="0">
      <selection activeCell="G13" sqref="G13"/>
    </sheetView>
  </sheetViews>
  <sheetFormatPr baseColWidth="10" defaultRowHeight="15" x14ac:dyDescent="0.25"/>
  <cols>
    <col min="1" max="3" width="11.42578125" style="61"/>
  </cols>
  <sheetData>
    <row r="1" spans="1:4" x14ac:dyDescent="0.25">
      <c r="A1" s="9" t="s">
        <v>47</v>
      </c>
      <c r="B1" s="61">
        <v>104</v>
      </c>
      <c r="C1" s="61">
        <v>1</v>
      </c>
      <c r="D1" s="8"/>
    </row>
    <row r="2" spans="1:4" x14ac:dyDescent="0.25">
      <c r="A2" s="9" t="s">
        <v>183</v>
      </c>
      <c r="B2" s="61">
        <v>108</v>
      </c>
      <c r="C2" s="61">
        <v>1</v>
      </c>
      <c r="D2" s="8"/>
    </row>
    <row r="3" spans="1:4" x14ac:dyDescent="0.25">
      <c r="A3" s="9" t="s">
        <v>48</v>
      </c>
      <c r="B3" s="61">
        <v>110</v>
      </c>
      <c r="C3" s="61">
        <v>1</v>
      </c>
      <c r="D3" s="8"/>
    </row>
    <row r="4" spans="1:4" x14ac:dyDescent="0.25">
      <c r="A4" s="9" t="s">
        <v>184</v>
      </c>
      <c r="B4" s="61">
        <v>112</v>
      </c>
      <c r="C4" s="61">
        <v>1</v>
      </c>
      <c r="D4" s="8"/>
    </row>
    <row r="5" spans="1:4" x14ac:dyDescent="0.25">
      <c r="A5" s="9" t="s">
        <v>50</v>
      </c>
      <c r="B5" s="61">
        <v>120</v>
      </c>
      <c r="C5" s="61">
        <v>1</v>
      </c>
      <c r="D5" s="8"/>
    </row>
    <row r="6" spans="1:4" x14ac:dyDescent="0.25">
      <c r="A6" s="9" t="s">
        <v>52</v>
      </c>
      <c r="B6" s="61">
        <v>140</v>
      </c>
      <c r="C6" s="61">
        <v>1</v>
      </c>
      <c r="D6" s="8"/>
    </row>
    <row r="7" spans="1:4" x14ac:dyDescent="0.25">
      <c r="A7" s="9" t="s">
        <v>55</v>
      </c>
      <c r="B7" s="61">
        <v>208</v>
      </c>
      <c r="C7" s="61">
        <v>1</v>
      </c>
      <c r="D7" s="8"/>
    </row>
    <row r="8" spans="1:4" x14ac:dyDescent="0.25">
      <c r="A8" s="9" t="s">
        <v>51</v>
      </c>
      <c r="B8" s="61">
        <v>210</v>
      </c>
      <c r="C8" s="61">
        <v>10</v>
      </c>
      <c r="D8" s="8"/>
    </row>
    <row r="9" spans="1:4" x14ac:dyDescent="0.25">
      <c r="A9" s="9" t="s">
        <v>58</v>
      </c>
      <c r="B9" s="61">
        <v>215</v>
      </c>
      <c r="C9" s="61">
        <v>10</v>
      </c>
      <c r="D9" s="8"/>
    </row>
    <row r="10" spans="1:4" x14ac:dyDescent="0.25">
      <c r="A10" s="9" t="s">
        <v>53</v>
      </c>
      <c r="B10" s="61">
        <v>220</v>
      </c>
      <c r="C10" s="61">
        <v>10</v>
      </c>
      <c r="D10" s="8"/>
    </row>
    <row r="11" spans="1:4" x14ac:dyDescent="0.25">
      <c r="A11" s="9" t="s">
        <v>54</v>
      </c>
      <c r="B11" s="61">
        <v>230</v>
      </c>
      <c r="C11" s="61">
        <v>10</v>
      </c>
      <c r="D11" s="8"/>
    </row>
    <row r="12" spans="1:4" x14ac:dyDescent="0.25">
      <c r="A12" s="9" t="s">
        <v>60</v>
      </c>
      <c r="B12" s="61">
        <v>250</v>
      </c>
      <c r="C12" s="61">
        <v>10</v>
      </c>
      <c r="D12" s="8"/>
    </row>
    <row r="13" spans="1:4" x14ac:dyDescent="0.25">
      <c r="A13" s="9" t="s">
        <v>102</v>
      </c>
      <c r="B13" s="61">
        <v>321</v>
      </c>
      <c r="C13" s="61">
        <v>100</v>
      </c>
      <c r="D13" s="8"/>
    </row>
    <row r="14" spans="1:4" x14ac:dyDescent="0.25">
      <c r="A14" s="9" t="s">
        <v>130</v>
      </c>
      <c r="B14" s="61">
        <v>300</v>
      </c>
      <c r="C14" s="61">
        <v>100</v>
      </c>
      <c r="D14" s="8"/>
    </row>
    <row r="15" spans="1:4" x14ac:dyDescent="0.25">
      <c r="A15" s="9" t="s">
        <v>56</v>
      </c>
      <c r="B15" s="61">
        <v>308</v>
      </c>
      <c r="C15" s="61">
        <v>100</v>
      </c>
      <c r="D15" s="8"/>
    </row>
    <row r="16" spans="1:4" x14ac:dyDescent="0.25">
      <c r="A16" s="9" t="s">
        <v>57</v>
      </c>
      <c r="B16" s="61">
        <v>310</v>
      </c>
      <c r="C16" s="61">
        <v>100</v>
      </c>
      <c r="D16" s="8"/>
    </row>
    <row r="17" spans="1:4" x14ac:dyDescent="0.25">
      <c r="A17" s="9" t="s">
        <v>61</v>
      </c>
      <c r="B17" s="61">
        <v>311</v>
      </c>
      <c r="C17" s="61">
        <v>1</v>
      </c>
      <c r="D17" s="8"/>
    </row>
    <row r="18" spans="1:4" x14ac:dyDescent="0.25">
      <c r="A18" s="9" t="s">
        <v>62</v>
      </c>
      <c r="B18" s="61">
        <v>312</v>
      </c>
      <c r="C18" s="61">
        <v>1</v>
      </c>
      <c r="D18" s="8"/>
    </row>
    <row r="19" spans="1:4" x14ac:dyDescent="0.25">
      <c r="A19" s="9" t="s">
        <v>64</v>
      </c>
      <c r="B19" s="61">
        <v>313</v>
      </c>
      <c r="C19" s="61">
        <v>1</v>
      </c>
      <c r="D19" s="8"/>
    </row>
    <row r="20" spans="1:4" x14ac:dyDescent="0.25">
      <c r="A20" s="9" t="s">
        <v>63</v>
      </c>
      <c r="B20" s="61">
        <v>315</v>
      </c>
      <c r="C20" s="61">
        <v>1</v>
      </c>
      <c r="D20" s="8"/>
    </row>
    <row r="21" spans="1:4" x14ac:dyDescent="0.25">
      <c r="A21" s="9" t="s">
        <v>59</v>
      </c>
      <c r="B21" s="61">
        <v>326</v>
      </c>
      <c r="C21" s="61">
        <v>1</v>
      </c>
      <c r="D21" s="8"/>
    </row>
    <row r="22" spans="1:4" x14ac:dyDescent="0.25">
      <c r="A22" s="9" t="s">
        <v>65</v>
      </c>
      <c r="B22" s="61">
        <v>340</v>
      </c>
      <c r="C22" s="61">
        <v>1</v>
      </c>
      <c r="D22" s="8"/>
    </row>
    <row r="23" spans="1:4" x14ac:dyDescent="0.25">
      <c r="A23" s="9" t="s">
        <v>66</v>
      </c>
      <c r="B23" s="61">
        <v>341</v>
      </c>
      <c r="C23" s="61">
        <v>1</v>
      </c>
      <c r="D23" s="8"/>
    </row>
    <row r="24" spans="1:4" x14ac:dyDescent="0.25">
      <c r="A24" s="9" t="s">
        <v>67</v>
      </c>
      <c r="B24" s="61">
        <v>342</v>
      </c>
      <c r="C24" s="61">
        <v>1</v>
      </c>
      <c r="D24" s="8"/>
    </row>
    <row r="25" spans="1:4" x14ac:dyDescent="0.25">
      <c r="A25" s="9" t="s">
        <v>68</v>
      </c>
      <c r="B25" s="61">
        <v>420</v>
      </c>
      <c r="C25" s="61">
        <v>1</v>
      </c>
      <c r="D25" s="8"/>
    </row>
    <row r="26" spans="1:4" x14ac:dyDescent="0.25">
      <c r="A26" s="9" t="s">
        <v>69</v>
      </c>
      <c r="B26" s="61">
        <v>421</v>
      </c>
      <c r="C26" s="61">
        <v>1</v>
      </c>
      <c r="D26" s="8"/>
    </row>
    <row r="27" spans="1:4" x14ac:dyDescent="0.25">
      <c r="A27" s="9" t="s">
        <v>70</v>
      </c>
      <c r="B27" s="61">
        <v>430</v>
      </c>
      <c r="C27" s="61">
        <v>1</v>
      </c>
      <c r="D27" s="8"/>
    </row>
    <row r="28" spans="1:4" x14ac:dyDescent="0.25">
      <c r="A28" s="9" t="s">
        <v>71</v>
      </c>
      <c r="B28" s="61">
        <v>431</v>
      </c>
      <c r="C28" s="61">
        <v>1</v>
      </c>
      <c r="D28" s="8"/>
    </row>
    <row r="29" spans="1:4" x14ac:dyDescent="0.25">
      <c r="A29" s="9" t="s">
        <v>44</v>
      </c>
      <c r="B29" s="61">
        <v>501</v>
      </c>
      <c r="C29" s="61">
        <v>1000</v>
      </c>
      <c r="D29" s="8"/>
    </row>
    <row r="30" spans="1:4" x14ac:dyDescent="0.25">
      <c r="A30" s="9" t="s">
        <v>45</v>
      </c>
      <c r="B30" s="61">
        <v>502</v>
      </c>
      <c r="C30" s="61">
        <v>1000</v>
      </c>
      <c r="D30" s="8"/>
    </row>
    <row r="31" spans="1:4" x14ac:dyDescent="0.25">
      <c r="A31" s="9" t="s">
        <v>46</v>
      </c>
      <c r="B31" s="61">
        <v>503</v>
      </c>
      <c r="C31" s="61">
        <v>1000</v>
      </c>
      <c r="D31" s="8"/>
    </row>
    <row r="32" spans="1:4" x14ac:dyDescent="0.25">
      <c r="A32" s="9" t="s">
        <v>72</v>
      </c>
      <c r="B32" s="61">
        <v>504</v>
      </c>
      <c r="C32" s="61">
        <v>1000</v>
      </c>
      <c r="D32" s="8"/>
    </row>
    <row r="33" spans="1:4" x14ac:dyDescent="0.25">
      <c r="A33" s="9" t="s">
        <v>105</v>
      </c>
      <c r="B33" s="61">
        <v>602</v>
      </c>
      <c r="C33" s="61">
        <v>10000</v>
      </c>
      <c r="D33" s="8"/>
    </row>
    <row r="34" spans="1:4" x14ac:dyDescent="0.25">
      <c r="A34" s="9" t="s">
        <v>73</v>
      </c>
      <c r="B34" s="61">
        <v>603</v>
      </c>
      <c r="C34" s="61">
        <v>10000</v>
      </c>
      <c r="D34" s="8"/>
    </row>
    <row r="35" spans="1:4" x14ac:dyDescent="0.25">
      <c r="A35" s="9" t="s">
        <v>74</v>
      </c>
      <c r="B35" s="61">
        <v>604</v>
      </c>
      <c r="C35" s="61">
        <v>10000</v>
      </c>
      <c r="D35" s="8"/>
    </row>
    <row r="36" spans="1:4" x14ac:dyDescent="0.25">
      <c r="A36" s="9" t="s">
        <v>81</v>
      </c>
      <c r="B36" s="61">
        <v>605</v>
      </c>
      <c r="C36" s="61">
        <v>10000</v>
      </c>
      <c r="D36" s="8"/>
    </row>
    <row r="37" spans="1:4" x14ac:dyDescent="0.25">
      <c r="A37" s="9" t="s">
        <v>82</v>
      </c>
      <c r="B37" s="61">
        <v>606</v>
      </c>
      <c r="C37" s="61">
        <v>10000</v>
      </c>
      <c r="D37" s="8"/>
    </row>
    <row r="38" spans="1:4" x14ac:dyDescent="0.25">
      <c r="A38" s="9" t="s">
        <v>83</v>
      </c>
      <c r="B38" s="61">
        <v>607</v>
      </c>
      <c r="C38" s="61">
        <v>10000</v>
      </c>
      <c r="D38" s="8"/>
    </row>
    <row r="39" spans="1:4" x14ac:dyDescent="0.25">
      <c r="A39" s="9" t="s">
        <v>106</v>
      </c>
      <c r="B39" s="61">
        <v>616</v>
      </c>
      <c r="C39" s="61">
        <v>10000</v>
      </c>
      <c r="D39" s="8"/>
    </row>
    <row r="40" spans="1:4" x14ac:dyDescent="0.25">
      <c r="A40" s="9" t="s">
        <v>75</v>
      </c>
      <c r="B40" s="61">
        <v>608</v>
      </c>
      <c r="C40" s="61">
        <v>10000</v>
      </c>
      <c r="D40" s="8"/>
    </row>
    <row r="41" spans="1:4" x14ac:dyDescent="0.25">
      <c r="A41" s="9" t="s">
        <v>85</v>
      </c>
      <c r="B41" s="61">
        <v>610</v>
      </c>
      <c r="C41" s="61">
        <v>10000</v>
      </c>
      <c r="D41" s="8"/>
    </row>
    <row r="42" spans="1:4" x14ac:dyDescent="0.25">
      <c r="A42" s="9" t="s">
        <v>76</v>
      </c>
      <c r="B42" s="61">
        <v>612</v>
      </c>
      <c r="C42" s="61">
        <v>10000</v>
      </c>
      <c r="D42" s="8"/>
    </row>
    <row r="43" spans="1:4" x14ac:dyDescent="0.25">
      <c r="A43" s="9" t="s">
        <v>86</v>
      </c>
      <c r="B43" s="61">
        <v>615</v>
      </c>
      <c r="C43" s="61">
        <v>10000</v>
      </c>
      <c r="D43" s="8"/>
    </row>
    <row r="44" spans="1:4" x14ac:dyDescent="0.25">
      <c r="A44" s="9" t="s">
        <v>87</v>
      </c>
      <c r="B44" s="61">
        <v>617</v>
      </c>
      <c r="C44" s="61">
        <v>10000</v>
      </c>
      <c r="D44" s="8"/>
    </row>
    <row r="45" spans="1:4" x14ac:dyDescent="0.25">
      <c r="A45" s="9" t="s">
        <v>88</v>
      </c>
      <c r="B45" s="61">
        <v>620</v>
      </c>
      <c r="C45" s="61">
        <v>10000</v>
      </c>
      <c r="D45" s="8"/>
    </row>
    <row r="46" spans="1:4" x14ac:dyDescent="0.25">
      <c r="A46" s="9" t="s">
        <v>122</v>
      </c>
      <c r="B46" s="61">
        <v>632</v>
      </c>
      <c r="C46" s="61">
        <v>10000</v>
      </c>
      <c r="D46" s="8"/>
    </row>
    <row r="47" spans="1:4" x14ac:dyDescent="0.25">
      <c r="A47" s="9" t="s">
        <v>77</v>
      </c>
      <c r="B47" s="61">
        <v>633</v>
      </c>
      <c r="C47" s="61">
        <v>10000</v>
      </c>
      <c r="D47" s="8"/>
    </row>
    <row r="48" spans="1:4" x14ac:dyDescent="0.25">
      <c r="A48" s="9" t="s">
        <v>78</v>
      </c>
      <c r="B48" s="61">
        <v>634</v>
      </c>
      <c r="C48" s="61">
        <v>10000</v>
      </c>
      <c r="D48" s="8"/>
    </row>
    <row r="49" spans="1:4" x14ac:dyDescent="0.25">
      <c r="A49" s="9" t="s">
        <v>89</v>
      </c>
      <c r="B49" s="61">
        <v>635</v>
      </c>
      <c r="C49" s="61">
        <v>10000</v>
      </c>
      <c r="D49" s="8"/>
    </row>
    <row r="50" spans="1:4" x14ac:dyDescent="0.25">
      <c r="A50" s="9" t="s">
        <v>90</v>
      </c>
      <c r="B50" s="61">
        <v>636</v>
      </c>
      <c r="C50" s="61">
        <v>10000</v>
      </c>
      <c r="D50" s="8"/>
    </row>
    <row r="51" spans="1:4" x14ac:dyDescent="0.25">
      <c r="A51" s="9" t="s">
        <v>91</v>
      </c>
      <c r="B51" s="61">
        <v>637</v>
      </c>
      <c r="C51" s="61">
        <v>10000</v>
      </c>
      <c r="D51" s="8"/>
    </row>
    <row r="52" spans="1:4" x14ac:dyDescent="0.25">
      <c r="A52" s="9" t="s">
        <v>104</v>
      </c>
      <c r="B52" s="61">
        <v>640</v>
      </c>
      <c r="C52" s="61">
        <v>10000</v>
      </c>
      <c r="D52" s="8"/>
    </row>
    <row r="53" spans="1:4" x14ac:dyDescent="0.25">
      <c r="A53" s="9" t="s">
        <v>79</v>
      </c>
      <c r="B53" s="61">
        <v>650</v>
      </c>
      <c r="C53" s="61">
        <v>10000</v>
      </c>
      <c r="D53" s="8"/>
    </row>
    <row r="54" spans="1:4" x14ac:dyDescent="0.25">
      <c r="A54" s="9" t="s">
        <v>80</v>
      </c>
      <c r="B54" s="61">
        <v>660</v>
      </c>
      <c r="C54" s="61">
        <v>10000</v>
      </c>
      <c r="D54" s="8"/>
    </row>
    <row r="55" spans="1:4" x14ac:dyDescent="0.25">
      <c r="A55" s="9" t="s">
        <v>92</v>
      </c>
      <c r="B55" s="61">
        <v>670</v>
      </c>
      <c r="C55" s="61">
        <v>10000</v>
      </c>
      <c r="D55" s="8"/>
    </row>
    <row r="56" spans="1:4" x14ac:dyDescent="0.25">
      <c r="A56" s="9" t="s">
        <v>93</v>
      </c>
      <c r="B56" s="61">
        <v>681</v>
      </c>
      <c r="C56" s="61">
        <v>10000</v>
      </c>
      <c r="D56" s="8"/>
    </row>
    <row r="57" spans="1:4" x14ac:dyDescent="0.25">
      <c r="B57" s="61">
        <v>790</v>
      </c>
      <c r="D57" s="8"/>
    </row>
    <row r="58" spans="1:4" x14ac:dyDescent="0.25">
      <c r="A58" s="9" t="s">
        <v>49</v>
      </c>
      <c r="B58" s="61">
        <v>806</v>
      </c>
      <c r="D58" s="8"/>
    </row>
    <row r="59" spans="1:4" x14ac:dyDescent="0.25">
      <c r="A59" s="9" t="s">
        <v>103</v>
      </c>
      <c r="B59" s="61">
        <v>902</v>
      </c>
      <c r="C59" s="61">
        <v>10</v>
      </c>
      <c r="D59" s="8"/>
    </row>
    <row r="60" spans="1:4" x14ac:dyDescent="0.25">
      <c r="A60" s="9" t="s">
        <v>84</v>
      </c>
      <c r="B60" s="61">
        <v>903</v>
      </c>
      <c r="C60" s="61">
        <v>10</v>
      </c>
      <c r="D60" s="8"/>
    </row>
    <row r="61" spans="1:4" x14ac:dyDescent="0.25">
      <c r="A61" s="9" t="s">
        <v>94</v>
      </c>
      <c r="B61" s="61">
        <v>905</v>
      </c>
      <c r="C61" s="61">
        <v>10</v>
      </c>
      <c r="D61" s="8"/>
    </row>
    <row r="62" spans="1:4" x14ac:dyDescent="0.25">
      <c r="D62" s="8"/>
    </row>
    <row r="63" spans="1:4" x14ac:dyDescent="0.25">
      <c r="D63" s="8"/>
    </row>
    <row r="64" spans="1:4" x14ac:dyDescent="0.25">
      <c r="D64" s="8"/>
    </row>
    <row r="65" spans="1:4" x14ac:dyDescent="0.25">
      <c r="D65" s="8"/>
    </row>
    <row r="66" spans="1:4" x14ac:dyDescent="0.25">
      <c r="D66" s="8"/>
    </row>
    <row r="67" spans="1:4" x14ac:dyDescent="0.25">
      <c r="D67" s="8"/>
    </row>
    <row r="68" spans="1:4" x14ac:dyDescent="0.25">
      <c r="D68" s="8"/>
    </row>
    <row r="69" spans="1:4" x14ac:dyDescent="0.25">
      <c r="D69" s="8"/>
    </row>
    <row r="70" spans="1:4" x14ac:dyDescent="0.25">
      <c r="D70" s="8"/>
    </row>
    <row r="71" spans="1:4" x14ac:dyDescent="0.25">
      <c r="D71" s="8"/>
    </row>
    <row r="72" spans="1:4" x14ac:dyDescent="0.25">
      <c r="D72" s="8"/>
    </row>
    <row r="73" spans="1:4" x14ac:dyDescent="0.25">
      <c r="D73" s="8"/>
    </row>
    <row r="74" spans="1:4" x14ac:dyDescent="0.25">
      <c r="D74" s="8"/>
    </row>
    <row r="75" spans="1:4" x14ac:dyDescent="0.25">
      <c r="D75" s="8"/>
    </row>
    <row r="76" spans="1:4" x14ac:dyDescent="0.25">
      <c r="D76" s="8"/>
    </row>
    <row r="77" spans="1:4" x14ac:dyDescent="0.25">
      <c r="D77" s="8"/>
    </row>
    <row r="78" spans="1:4" s="19" customFormat="1" x14ac:dyDescent="0.25">
      <c r="A78" s="61"/>
      <c r="B78" s="61"/>
      <c r="C78" s="61"/>
    </row>
    <row r="79" spans="1:4" x14ac:dyDescent="0.25">
      <c r="D79" s="8"/>
    </row>
    <row r="80" spans="1:4" x14ac:dyDescent="0.25">
      <c r="D80" s="8"/>
    </row>
    <row r="81" spans="4:4" x14ac:dyDescent="0.25">
      <c r="D81" s="8"/>
    </row>
    <row r="82" spans="4:4" x14ac:dyDescent="0.25">
      <c r="D82" s="8"/>
    </row>
    <row r="83" spans="4:4" x14ac:dyDescent="0.25">
      <c r="D83" s="8"/>
    </row>
    <row r="84" spans="4:4" x14ac:dyDescent="0.25">
      <c r="D84" s="8"/>
    </row>
    <row r="85" spans="4:4" x14ac:dyDescent="0.25">
      <c r="D85" s="8"/>
    </row>
    <row r="86" spans="4:4" x14ac:dyDescent="0.25">
      <c r="D86" s="8"/>
    </row>
    <row r="87" spans="4:4" x14ac:dyDescent="0.25">
      <c r="D87" s="8"/>
    </row>
    <row r="88" spans="4:4" x14ac:dyDescent="0.25">
      <c r="D88" s="8"/>
    </row>
    <row r="89" spans="4:4" x14ac:dyDescent="0.25">
      <c r="D89" s="8"/>
    </row>
    <row r="90" spans="4:4" x14ac:dyDescent="0.25">
      <c r="D90" s="8"/>
    </row>
    <row r="91" spans="4:4" x14ac:dyDescent="0.25">
      <c r="D91" s="8"/>
    </row>
    <row r="92" spans="4:4" x14ac:dyDescent="0.25">
      <c r="D92" s="8"/>
    </row>
    <row r="93" spans="4:4" x14ac:dyDescent="0.25">
      <c r="D93" s="8"/>
    </row>
    <row r="94" spans="4:4" x14ac:dyDescent="0.25">
      <c r="D94" s="8"/>
    </row>
    <row r="95" spans="4:4" x14ac:dyDescent="0.25">
      <c r="D95" s="8"/>
    </row>
    <row r="96" spans="4:4" x14ac:dyDescent="0.25">
      <c r="D96" s="8"/>
    </row>
    <row r="97" spans="4:4" x14ac:dyDescent="0.25">
      <c r="D97" s="8"/>
    </row>
    <row r="98" spans="4:4" x14ac:dyDescent="0.25">
      <c r="D98" s="8"/>
    </row>
    <row r="99" spans="4:4" x14ac:dyDescent="0.25">
      <c r="D99" s="8"/>
    </row>
    <row r="100" spans="4:4" x14ac:dyDescent="0.25">
      <c r="D100" s="8"/>
    </row>
    <row r="101" spans="4:4" x14ac:dyDescent="0.25">
      <c r="D101" s="8"/>
    </row>
    <row r="102" spans="4:4" x14ac:dyDescent="0.25">
      <c r="D102" s="8"/>
    </row>
    <row r="103" spans="4:4" x14ac:dyDescent="0.25">
      <c r="D103" s="8"/>
    </row>
    <row r="104" spans="4:4" x14ac:dyDescent="0.25">
      <c r="D104" s="8"/>
    </row>
    <row r="105" spans="4:4" x14ac:dyDescent="0.25">
      <c r="D105" s="8"/>
    </row>
    <row r="106" spans="4:4" x14ac:dyDescent="0.25">
      <c r="D106" s="8"/>
    </row>
    <row r="107" spans="4:4" x14ac:dyDescent="0.25">
      <c r="D107" s="8"/>
    </row>
    <row r="108" spans="4:4" x14ac:dyDescent="0.25">
      <c r="D108" s="8"/>
    </row>
    <row r="109" spans="4:4" x14ac:dyDescent="0.25">
      <c r="D109" s="8"/>
    </row>
    <row r="110" spans="4:4" x14ac:dyDescent="0.25">
      <c r="D110" s="8"/>
    </row>
    <row r="111" spans="4:4" x14ac:dyDescent="0.25">
      <c r="D111" s="8"/>
    </row>
    <row r="112" spans="4:4" x14ac:dyDescent="0.25">
      <c r="D112" s="8"/>
    </row>
    <row r="113" spans="4:4" x14ac:dyDescent="0.25">
      <c r="D113" s="8"/>
    </row>
    <row r="114" spans="4:4" x14ac:dyDescent="0.25">
      <c r="D114" s="8"/>
    </row>
    <row r="115" spans="4:4" x14ac:dyDescent="0.25">
      <c r="D115" s="8"/>
    </row>
    <row r="116" spans="4:4" x14ac:dyDescent="0.25">
      <c r="D116" s="8"/>
    </row>
    <row r="117" spans="4:4" x14ac:dyDescent="0.25">
      <c r="D117" s="8"/>
    </row>
    <row r="118" spans="4:4" x14ac:dyDescent="0.25">
      <c r="D118" s="8"/>
    </row>
    <row r="119" spans="4:4" x14ac:dyDescent="0.25">
      <c r="D119" s="8"/>
    </row>
    <row r="120" spans="4:4" x14ac:dyDescent="0.25">
      <c r="D120" s="8"/>
    </row>
    <row r="121" spans="4:4" x14ac:dyDescent="0.25">
      <c r="D121" s="8"/>
    </row>
    <row r="122" spans="4:4" x14ac:dyDescent="0.25">
      <c r="D122" s="8"/>
    </row>
    <row r="123" spans="4:4" x14ac:dyDescent="0.25">
      <c r="D123" s="8"/>
    </row>
    <row r="124" spans="4:4" x14ac:dyDescent="0.25">
      <c r="D124" s="8"/>
    </row>
    <row r="125" spans="4:4" x14ac:dyDescent="0.25">
      <c r="D125" s="8"/>
    </row>
    <row r="126" spans="4:4" x14ac:dyDescent="0.25">
      <c r="D126" s="8"/>
    </row>
    <row r="127" spans="4:4" x14ac:dyDescent="0.25">
      <c r="D127" s="8"/>
    </row>
    <row r="128" spans="4:4" x14ac:dyDescent="0.25">
      <c r="D128" s="8"/>
    </row>
    <row r="129" spans="4:4" x14ac:dyDescent="0.25">
      <c r="D129" s="8"/>
    </row>
    <row r="130" spans="4:4" x14ac:dyDescent="0.25">
      <c r="D130" s="8"/>
    </row>
    <row r="131" spans="4:4" x14ac:dyDescent="0.25">
      <c r="D131" s="1"/>
    </row>
    <row r="132" spans="4:4" x14ac:dyDescent="0.25">
      <c r="D132" s="1"/>
    </row>
    <row r="133" spans="4:4" x14ac:dyDescent="0.25">
      <c r="D133" s="1"/>
    </row>
    <row r="134" spans="4:4" x14ac:dyDescent="0.25">
      <c r="D134" s="1"/>
    </row>
    <row r="135" spans="4:4" x14ac:dyDescent="0.25">
      <c r="D135" s="1"/>
    </row>
    <row r="136" spans="4:4" x14ac:dyDescent="0.25">
      <c r="D136" s="1"/>
    </row>
    <row r="137" spans="4:4" x14ac:dyDescent="0.25">
      <c r="D137" s="1"/>
    </row>
    <row r="138" spans="4:4" x14ac:dyDescent="0.25">
      <c r="D138" s="1"/>
    </row>
    <row r="139" spans="4:4" x14ac:dyDescent="0.25">
      <c r="D139" s="1"/>
    </row>
    <row r="140" spans="4:4" x14ac:dyDescent="0.25">
      <c r="D140" s="1"/>
    </row>
    <row r="141" spans="4:4" x14ac:dyDescent="0.25">
      <c r="D141" s="1"/>
    </row>
    <row r="142" spans="4:4" x14ac:dyDescent="0.25">
      <c r="D142" s="1"/>
    </row>
    <row r="143" spans="4:4" x14ac:dyDescent="0.25">
      <c r="D143" s="1"/>
    </row>
    <row r="144" spans="4:4" x14ac:dyDescent="0.25">
      <c r="D144" s="1"/>
    </row>
    <row r="145" spans="4:4" x14ac:dyDescent="0.25">
      <c r="D145" s="1"/>
    </row>
    <row r="146" spans="4:4" x14ac:dyDescent="0.25">
      <c r="D146" s="1"/>
    </row>
    <row r="147" spans="4:4" x14ac:dyDescent="0.25">
      <c r="D147" s="1"/>
    </row>
    <row r="148" spans="4:4" x14ac:dyDescent="0.25">
      <c r="D148" s="1"/>
    </row>
    <row r="149" spans="4:4" x14ac:dyDescent="0.25">
      <c r="D149" s="1"/>
    </row>
    <row r="150" spans="4:4" x14ac:dyDescent="0.25">
      <c r="D150" s="1"/>
    </row>
    <row r="151" spans="4:4" x14ac:dyDescent="0.25">
      <c r="D151" s="1"/>
    </row>
    <row r="152" spans="4:4" x14ac:dyDescent="0.25">
      <c r="D152" s="1"/>
    </row>
    <row r="153" spans="4:4" x14ac:dyDescent="0.25">
      <c r="D153" s="1"/>
    </row>
    <row r="154" spans="4:4" x14ac:dyDescent="0.25">
      <c r="D154" s="1"/>
    </row>
    <row r="155" spans="4:4" x14ac:dyDescent="0.25">
      <c r="D155" s="1"/>
    </row>
    <row r="156" spans="4:4" x14ac:dyDescent="0.25">
      <c r="D156" s="1"/>
    </row>
    <row r="157" spans="4:4" x14ac:dyDescent="0.25">
      <c r="D157" s="1"/>
    </row>
    <row r="158" spans="4:4" x14ac:dyDescent="0.25">
      <c r="D158" s="1"/>
    </row>
    <row r="159" spans="4:4" x14ac:dyDescent="0.25">
      <c r="D159" s="1"/>
    </row>
    <row r="160" spans="4:4" x14ac:dyDescent="0.25">
      <c r="D160" s="1"/>
    </row>
    <row r="161" spans="4:4" x14ac:dyDescent="0.25">
      <c r="D161" s="1"/>
    </row>
    <row r="162" spans="4:4" x14ac:dyDescent="0.25">
      <c r="D162" s="1"/>
    </row>
    <row r="163" spans="4:4" x14ac:dyDescent="0.25">
      <c r="D163" s="1"/>
    </row>
    <row r="164" spans="4:4" x14ac:dyDescent="0.25">
      <c r="D164" s="1"/>
    </row>
    <row r="165" spans="4:4" x14ac:dyDescent="0.25">
      <c r="D165" s="1"/>
    </row>
    <row r="166" spans="4:4" x14ac:dyDescent="0.25">
      <c r="D166" s="1"/>
    </row>
    <row r="167" spans="4:4" x14ac:dyDescent="0.25">
      <c r="D167" s="1"/>
    </row>
    <row r="168" spans="4:4" x14ac:dyDescent="0.25">
      <c r="D168" s="1"/>
    </row>
    <row r="169" spans="4:4" x14ac:dyDescent="0.25">
      <c r="D169" s="1"/>
    </row>
    <row r="170" spans="4:4" x14ac:dyDescent="0.25">
      <c r="D170" s="1"/>
    </row>
    <row r="171" spans="4:4" x14ac:dyDescent="0.25">
      <c r="D171" s="1"/>
    </row>
    <row r="172" spans="4:4" x14ac:dyDescent="0.25">
      <c r="D172" s="1"/>
    </row>
    <row r="173" spans="4:4" x14ac:dyDescent="0.25">
      <c r="D173" s="1"/>
    </row>
    <row r="174" spans="4:4" x14ac:dyDescent="0.25">
      <c r="D174" s="1"/>
    </row>
    <row r="175" spans="4:4" x14ac:dyDescent="0.25">
      <c r="D175" s="1"/>
    </row>
    <row r="176" spans="4:4" x14ac:dyDescent="0.25">
      <c r="D176" s="1"/>
    </row>
    <row r="177" spans="4:4" x14ac:dyDescent="0.25">
      <c r="D177" s="1"/>
    </row>
    <row r="178" spans="4:4" x14ac:dyDescent="0.25">
      <c r="D178" s="1"/>
    </row>
    <row r="179" spans="4:4" x14ac:dyDescent="0.25">
      <c r="D179" s="1"/>
    </row>
    <row r="180" spans="4:4" x14ac:dyDescent="0.25">
      <c r="D180" s="1"/>
    </row>
    <row r="181" spans="4:4" x14ac:dyDescent="0.25">
      <c r="D181" s="1"/>
    </row>
    <row r="182" spans="4:4" x14ac:dyDescent="0.25">
      <c r="D182" s="1"/>
    </row>
    <row r="183" spans="4:4" x14ac:dyDescent="0.25">
      <c r="D183" s="1"/>
    </row>
    <row r="184" spans="4:4" x14ac:dyDescent="0.25">
      <c r="D184" s="1"/>
    </row>
    <row r="185" spans="4:4" x14ac:dyDescent="0.25">
      <c r="D185" s="1"/>
    </row>
    <row r="186" spans="4:4" x14ac:dyDescent="0.25">
      <c r="D186" s="1"/>
    </row>
    <row r="187" spans="4:4" x14ac:dyDescent="0.25">
      <c r="D187" s="1"/>
    </row>
    <row r="188" spans="4:4" x14ac:dyDescent="0.25">
      <c r="D188" s="1"/>
    </row>
    <row r="189" spans="4:4" x14ac:dyDescent="0.25">
      <c r="D189" s="1"/>
    </row>
    <row r="190" spans="4:4" x14ac:dyDescent="0.25">
      <c r="D190" s="1"/>
    </row>
    <row r="191" spans="4:4" x14ac:dyDescent="0.25">
      <c r="D191" s="1"/>
    </row>
    <row r="192" spans="4:4" x14ac:dyDescent="0.25">
      <c r="D192" s="1"/>
    </row>
    <row r="193" spans="4:4" x14ac:dyDescent="0.25">
      <c r="D193" s="1"/>
    </row>
    <row r="194" spans="4:4" x14ac:dyDescent="0.25">
      <c r="D194" s="1"/>
    </row>
    <row r="195" spans="4:4" x14ac:dyDescent="0.25">
      <c r="D195" s="1"/>
    </row>
    <row r="196" spans="4:4" x14ac:dyDescent="0.25">
      <c r="D196" s="1"/>
    </row>
    <row r="197" spans="4:4" x14ac:dyDescent="0.25">
      <c r="D197" s="1"/>
    </row>
    <row r="198" spans="4:4" x14ac:dyDescent="0.25">
      <c r="D198" s="1"/>
    </row>
    <row r="199" spans="4:4" x14ac:dyDescent="0.25">
      <c r="D199" s="1"/>
    </row>
    <row r="200" spans="4:4" x14ac:dyDescent="0.25">
      <c r="D200" s="1"/>
    </row>
    <row r="201" spans="4:4" x14ac:dyDescent="0.25">
      <c r="D201" s="1"/>
    </row>
    <row r="202" spans="4:4" x14ac:dyDescent="0.25">
      <c r="D202" s="1"/>
    </row>
    <row r="203" spans="4:4" x14ac:dyDescent="0.25">
      <c r="D203" s="1"/>
    </row>
    <row r="204" spans="4:4" x14ac:dyDescent="0.25">
      <c r="D204" s="1"/>
    </row>
    <row r="205" spans="4:4" x14ac:dyDescent="0.25">
      <c r="D205" s="1"/>
    </row>
    <row r="206" spans="4:4" x14ac:dyDescent="0.25">
      <c r="D206" s="1"/>
    </row>
    <row r="207" spans="4:4" x14ac:dyDescent="0.25">
      <c r="D207" s="1"/>
    </row>
    <row r="208" spans="4:4" x14ac:dyDescent="0.25">
      <c r="D208" s="1"/>
    </row>
    <row r="209" spans="4:4" x14ac:dyDescent="0.25">
      <c r="D209" s="1"/>
    </row>
    <row r="210" spans="4:4" x14ac:dyDescent="0.25">
      <c r="D210" s="1"/>
    </row>
    <row r="211" spans="4:4" x14ac:dyDescent="0.25">
      <c r="D211" s="1"/>
    </row>
    <row r="212" spans="4:4" x14ac:dyDescent="0.25">
      <c r="D212" s="1"/>
    </row>
    <row r="213" spans="4:4" x14ac:dyDescent="0.25">
      <c r="D213" s="1"/>
    </row>
    <row r="214" spans="4:4" x14ac:dyDescent="0.25">
      <c r="D214" s="1"/>
    </row>
    <row r="215" spans="4:4" x14ac:dyDescent="0.25">
      <c r="D215" s="1"/>
    </row>
    <row r="216" spans="4:4" x14ac:dyDescent="0.25">
      <c r="D216" s="1"/>
    </row>
    <row r="217" spans="4:4" x14ac:dyDescent="0.25">
      <c r="D217" s="1"/>
    </row>
    <row r="218" spans="4:4" x14ac:dyDescent="0.25">
      <c r="D218" s="1"/>
    </row>
    <row r="219" spans="4:4" x14ac:dyDescent="0.25">
      <c r="D219" s="1"/>
    </row>
    <row r="220" spans="4:4" x14ac:dyDescent="0.25">
      <c r="D220" s="1"/>
    </row>
    <row r="221" spans="4:4" x14ac:dyDescent="0.25">
      <c r="D221" s="1"/>
    </row>
    <row r="222" spans="4:4" x14ac:dyDescent="0.25">
      <c r="D222" s="1"/>
    </row>
    <row r="223" spans="4:4" x14ac:dyDescent="0.25">
      <c r="D223" s="1"/>
    </row>
    <row r="224" spans="4:4" x14ac:dyDescent="0.25">
      <c r="D224" s="1"/>
    </row>
    <row r="225" spans="4:4" x14ac:dyDescent="0.25">
      <c r="D225" s="1"/>
    </row>
    <row r="226" spans="4:4" x14ac:dyDescent="0.25">
      <c r="D226" s="1"/>
    </row>
    <row r="227" spans="4:4" x14ac:dyDescent="0.25">
      <c r="D227" s="1"/>
    </row>
    <row r="228" spans="4:4" x14ac:dyDescent="0.25">
      <c r="D228" s="1"/>
    </row>
    <row r="229" spans="4:4" x14ac:dyDescent="0.25">
      <c r="D229" s="1"/>
    </row>
    <row r="230" spans="4:4" x14ac:dyDescent="0.25">
      <c r="D230" s="1"/>
    </row>
    <row r="231" spans="4:4" x14ac:dyDescent="0.25">
      <c r="D231" s="1"/>
    </row>
    <row r="232" spans="4:4" x14ac:dyDescent="0.25">
      <c r="D232" s="1"/>
    </row>
    <row r="233" spans="4:4" x14ac:dyDescent="0.25">
      <c r="D233" s="1"/>
    </row>
    <row r="234" spans="4:4" x14ac:dyDescent="0.25">
      <c r="D234" s="1"/>
    </row>
    <row r="235" spans="4:4" x14ac:dyDescent="0.25">
      <c r="D235" s="1"/>
    </row>
    <row r="236" spans="4:4" x14ac:dyDescent="0.25">
      <c r="D236" s="1"/>
    </row>
    <row r="237" spans="4:4" x14ac:dyDescent="0.25">
      <c r="D237" s="1"/>
    </row>
    <row r="238" spans="4:4" x14ac:dyDescent="0.25">
      <c r="D238" s="1"/>
    </row>
    <row r="239" spans="4:4" x14ac:dyDescent="0.25">
      <c r="D239" s="1"/>
    </row>
    <row r="240" spans="4:4" x14ac:dyDescent="0.25">
      <c r="D240" s="1"/>
    </row>
    <row r="241" spans="4:4" x14ac:dyDescent="0.25">
      <c r="D241" s="1"/>
    </row>
    <row r="242" spans="4:4" x14ac:dyDescent="0.25">
      <c r="D242" s="1"/>
    </row>
    <row r="243" spans="4:4" x14ac:dyDescent="0.25">
      <c r="D243" s="1"/>
    </row>
    <row r="244" spans="4:4" x14ac:dyDescent="0.25">
      <c r="D244" s="1"/>
    </row>
    <row r="245" spans="4:4" x14ac:dyDescent="0.25">
      <c r="D245" s="1"/>
    </row>
    <row r="246" spans="4:4" x14ac:dyDescent="0.25">
      <c r="D246" s="1"/>
    </row>
    <row r="247" spans="4:4" x14ac:dyDescent="0.25">
      <c r="D247" s="1"/>
    </row>
    <row r="248" spans="4:4" x14ac:dyDescent="0.25">
      <c r="D248" s="1"/>
    </row>
    <row r="249" spans="4:4" x14ac:dyDescent="0.25">
      <c r="D249" s="1"/>
    </row>
    <row r="250" spans="4:4" x14ac:dyDescent="0.25">
      <c r="D250" s="1"/>
    </row>
    <row r="251" spans="4:4" x14ac:dyDescent="0.25">
      <c r="D251" s="1"/>
    </row>
    <row r="252" spans="4:4" x14ac:dyDescent="0.25">
      <c r="D252" s="1"/>
    </row>
    <row r="253" spans="4:4" x14ac:dyDescent="0.25">
      <c r="D253" s="1"/>
    </row>
    <row r="254" spans="4:4" x14ac:dyDescent="0.25">
      <c r="D254" s="1"/>
    </row>
    <row r="255" spans="4:4" x14ac:dyDescent="0.25">
      <c r="D255" s="1"/>
    </row>
    <row r="256" spans="4:4" x14ac:dyDescent="0.25">
      <c r="D256" s="1"/>
    </row>
    <row r="257" spans="4:4" x14ac:dyDescent="0.25">
      <c r="D257" s="1"/>
    </row>
    <row r="258" spans="4:4" x14ac:dyDescent="0.25">
      <c r="D258" s="1"/>
    </row>
    <row r="259" spans="4:4" x14ac:dyDescent="0.25">
      <c r="D259" s="1"/>
    </row>
    <row r="260" spans="4:4" x14ac:dyDescent="0.25">
      <c r="D260" s="1"/>
    </row>
    <row r="261" spans="4:4" x14ac:dyDescent="0.25">
      <c r="D261" s="1"/>
    </row>
    <row r="262" spans="4:4" x14ac:dyDescent="0.25">
      <c r="D262" s="1"/>
    </row>
    <row r="263" spans="4:4" x14ac:dyDescent="0.25">
      <c r="D263" s="1"/>
    </row>
    <row r="264" spans="4:4" x14ac:dyDescent="0.25">
      <c r="D264" s="1"/>
    </row>
    <row r="265" spans="4:4" x14ac:dyDescent="0.25">
      <c r="D265" s="1"/>
    </row>
    <row r="266" spans="4:4" x14ac:dyDescent="0.25">
      <c r="D266" s="1"/>
    </row>
    <row r="267" spans="4:4" x14ac:dyDescent="0.25">
      <c r="D267" s="1"/>
    </row>
    <row r="268" spans="4:4" x14ac:dyDescent="0.25">
      <c r="D268" s="1"/>
    </row>
    <row r="269" spans="4:4" x14ac:dyDescent="0.25">
      <c r="D269" s="1"/>
    </row>
    <row r="270" spans="4:4" x14ac:dyDescent="0.25">
      <c r="D270" s="1"/>
    </row>
    <row r="271" spans="4:4" x14ac:dyDescent="0.25">
      <c r="D271" s="1"/>
    </row>
    <row r="272" spans="4:4" x14ac:dyDescent="0.25">
      <c r="D272" s="1"/>
    </row>
    <row r="273" spans="4:4" x14ac:dyDescent="0.25">
      <c r="D273" s="1"/>
    </row>
    <row r="274" spans="4:4" x14ac:dyDescent="0.25">
      <c r="D274" s="1"/>
    </row>
    <row r="275" spans="4:4" x14ac:dyDescent="0.25">
      <c r="D275" s="1"/>
    </row>
    <row r="276" spans="4:4" x14ac:dyDescent="0.25">
      <c r="D276" s="1"/>
    </row>
    <row r="277" spans="4:4" x14ac:dyDescent="0.25">
      <c r="D277" s="1"/>
    </row>
    <row r="278" spans="4:4" x14ac:dyDescent="0.25">
      <c r="D278" s="1"/>
    </row>
    <row r="279" spans="4:4" x14ac:dyDescent="0.25">
      <c r="D279" s="1"/>
    </row>
    <row r="280" spans="4:4" x14ac:dyDescent="0.25">
      <c r="D280" s="1"/>
    </row>
    <row r="281" spans="4:4" x14ac:dyDescent="0.25">
      <c r="D281" s="1"/>
    </row>
    <row r="282" spans="4:4" x14ac:dyDescent="0.25">
      <c r="D282" s="1"/>
    </row>
    <row r="283" spans="4:4" x14ac:dyDescent="0.25">
      <c r="D283" s="1"/>
    </row>
    <row r="284" spans="4:4" x14ac:dyDescent="0.25">
      <c r="D284" s="1"/>
    </row>
    <row r="285" spans="4:4" x14ac:dyDescent="0.25">
      <c r="D285" s="1"/>
    </row>
    <row r="286" spans="4:4" x14ac:dyDescent="0.25">
      <c r="D286" s="1"/>
    </row>
    <row r="287" spans="4:4" x14ac:dyDescent="0.25">
      <c r="D287" s="1"/>
    </row>
    <row r="288" spans="4:4" x14ac:dyDescent="0.25">
      <c r="D288" s="1"/>
    </row>
    <row r="289" spans="4:4" x14ac:dyDescent="0.25">
      <c r="D289" s="1"/>
    </row>
    <row r="290" spans="4:4" x14ac:dyDescent="0.25">
      <c r="D290" s="1"/>
    </row>
    <row r="291" spans="4:4" x14ac:dyDescent="0.25">
      <c r="D291" s="1"/>
    </row>
    <row r="292" spans="4:4" x14ac:dyDescent="0.25">
      <c r="D292" s="1"/>
    </row>
    <row r="293" spans="4:4" x14ac:dyDescent="0.25">
      <c r="D293" s="1"/>
    </row>
    <row r="294" spans="4:4" x14ac:dyDescent="0.25">
      <c r="D294" s="1"/>
    </row>
    <row r="295" spans="4:4" x14ac:dyDescent="0.25">
      <c r="D295" s="1"/>
    </row>
    <row r="296" spans="4:4" x14ac:dyDescent="0.25">
      <c r="D296" s="1"/>
    </row>
    <row r="297" spans="4:4" x14ac:dyDescent="0.25">
      <c r="D297" s="1"/>
    </row>
    <row r="298" spans="4:4" x14ac:dyDescent="0.25">
      <c r="D298" s="1"/>
    </row>
    <row r="299" spans="4:4" x14ac:dyDescent="0.25">
      <c r="D299" s="1"/>
    </row>
    <row r="300" spans="4:4" x14ac:dyDescent="0.25">
      <c r="D300" s="1"/>
    </row>
    <row r="301" spans="4:4" x14ac:dyDescent="0.25">
      <c r="D301" s="1"/>
    </row>
    <row r="302" spans="4:4" x14ac:dyDescent="0.25">
      <c r="D302" s="1"/>
    </row>
    <row r="303" spans="4:4" x14ac:dyDescent="0.25">
      <c r="D303" s="1"/>
    </row>
    <row r="304" spans="4:4" x14ac:dyDescent="0.25">
      <c r="D304" s="1"/>
    </row>
    <row r="305" spans="4:4" x14ac:dyDescent="0.25">
      <c r="D305" s="1"/>
    </row>
    <row r="306" spans="4:4" x14ac:dyDescent="0.25">
      <c r="D306" s="1"/>
    </row>
    <row r="307" spans="4:4" x14ac:dyDescent="0.25">
      <c r="D307" s="1"/>
    </row>
    <row r="308" spans="4:4" x14ac:dyDescent="0.25">
      <c r="D308" s="1"/>
    </row>
    <row r="309" spans="4:4" x14ac:dyDescent="0.25">
      <c r="D309" s="1"/>
    </row>
    <row r="310" spans="4:4" x14ac:dyDescent="0.25">
      <c r="D310" s="1"/>
    </row>
    <row r="311" spans="4:4" x14ac:dyDescent="0.25">
      <c r="D311" s="1"/>
    </row>
    <row r="312" spans="4:4" x14ac:dyDescent="0.25">
      <c r="D312" s="1"/>
    </row>
    <row r="313" spans="4:4" x14ac:dyDescent="0.25">
      <c r="D313" s="1"/>
    </row>
    <row r="314" spans="4:4" x14ac:dyDescent="0.25">
      <c r="D314" s="1"/>
    </row>
    <row r="315" spans="4:4" x14ac:dyDescent="0.25">
      <c r="D315" s="1"/>
    </row>
    <row r="316" spans="4:4" x14ac:dyDescent="0.25">
      <c r="D316" s="1"/>
    </row>
    <row r="317" spans="4:4" x14ac:dyDescent="0.25">
      <c r="D317" s="1"/>
    </row>
    <row r="318" spans="4:4" x14ac:dyDescent="0.25">
      <c r="D318" s="1"/>
    </row>
    <row r="319" spans="4:4" x14ac:dyDescent="0.25">
      <c r="D319" s="1"/>
    </row>
    <row r="320" spans="4:4" x14ac:dyDescent="0.25">
      <c r="D320" s="1"/>
    </row>
    <row r="321" spans="4:4" x14ac:dyDescent="0.25">
      <c r="D321" s="1"/>
    </row>
    <row r="322" spans="4:4" x14ac:dyDescent="0.25">
      <c r="D322" s="1"/>
    </row>
    <row r="323" spans="4:4" x14ac:dyDescent="0.25">
      <c r="D323" s="1"/>
    </row>
    <row r="324" spans="4:4" x14ac:dyDescent="0.25">
      <c r="D324" s="1"/>
    </row>
    <row r="325" spans="4:4" x14ac:dyDescent="0.25">
      <c r="D325" s="1"/>
    </row>
    <row r="326" spans="4:4" x14ac:dyDescent="0.25">
      <c r="D326" s="1"/>
    </row>
    <row r="327" spans="4:4" x14ac:dyDescent="0.25">
      <c r="D327" s="1"/>
    </row>
    <row r="328" spans="4:4" x14ac:dyDescent="0.25">
      <c r="D328" s="1"/>
    </row>
    <row r="329" spans="4:4" x14ac:dyDescent="0.25">
      <c r="D329" s="1"/>
    </row>
    <row r="330" spans="4:4" x14ac:dyDescent="0.25">
      <c r="D330" s="1"/>
    </row>
    <row r="331" spans="4:4" x14ac:dyDescent="0.25">
      <c r="D331" s="1"/>
    </row>
    <row r="332" spans="4:4" x14ac:dyDescent="0.25">
      <c r="D332" s="1"/>
    </row>
    <row r="333" spans="4:4" x14ac:dyDescent="0.25">
      <c r="D333" s="1"/>
    </row>
    <row r="334" spans="4:4" x14ac:dyDescent="0.25">
      <c r="D334" s="1"/>
    </row>
    <row r="335" spans="4:4" x14ac:dyDescent="0.25">
      <c r="D335" s="1"/>
    </row>
    <row r="336" spans="4:4" x14ac:dyDescent="0.25">
      <c r="D336" s="1"/>
    </row>
    <row r="337" spans="4:4" x14ac:dyDescent="0.25">
      <c r="D337" s="1"/>
    </row>
    <row r="338" spans="4:4" x14ac:dyDescent="0.25">
      <c r="D338" s="1"/>
    </row>
    <row r="339" spans="4:4" x14ac:dyDescent="0.25">
      <c r="D339" s="1"/>
    </row>
    <row r="340" spans="4:4" x14ac:dyDescent="0.25">
      <c r="D340" s="1"/>
    </row>
    <row r="341" spans="4:4" x14ac:dyDescent="0.25">
      <c r="D341" s="1"/>
    </row>
    <row r="342" spans="4:4" x14ac:dyDescent="0.25">
      <c r="D342" s="1"/>
    </row>
    <row r="343" spans="4:4" x14ac:dyDescent="0.25">
      <c r="D343" s="1"/>
    </row>
    <row r="344" spans="4:4" x14ac:dyDescent="0.25">
      <c r="D344" s="1"/>
    </row>
    <row r="345" spans="4:4" x14ac:dyDescent="0.25">
      <c r="D345" s="1"/>
    </row>
    <row r="346" spans="4:4" x14ac:dyDescent="0.25">
      <c r="D346" s="1"/>
    </row>
    <row r="347" spans="4:4" x14ac:dyDescent="0.25">
      <c r="D347" s="1"/>
    </row>
    <row r="348" spans="4:4" x14ac:dyDescent="0.25">
      <c r="D348" s="1"/>
    </row>
    <row r="349" spans="4:4" x14ac:dyDescent="0.25">
      <c r="D349" s="1"/>
    </row>
    <row r="350" spans="4:4" x14ac:dyDescent="0.25">
      <c r="D350" s="1"/>
    </row>
    <row r="351" spans="4:4" x14ac:dyDescent="0.25">
      <c r="D351" s="1"/>
    </row>
    <row r="352" spans="4:4" x14ac:dyDescent="0.25">
      <c r="D352" s="1"/>
    </row>
    <row r="353" spans="4:4" x14ac:dyDescent="0.25">
      <c r="D353" s="1"/>
    </row>
    <row r="354" spans="4:4" x14ac:dyDescent="0.25">
      <c r="D354" s="1"/>
    </row>
    <row r="355" spans="4:4" x14ac:dyDescent="0.25">
      <c r="D355" s="1"/>
    </row>
    <row r="356" spans="4:4" x14ac:dyDescent="0.25">
      <c r="D356" s="1"/>
    </row>
    <row r="357" spans="4:4" x14ac:dyDescent="0.25">
      <c r="D357" s="1"/>
    </row>
    <row r="358" spans="4:4" x14ac:dyDescent="0.25">
      <c r="D358" s="1"/>
    </row>
    <row r="359" spans="4:4" x14ac:dyDescent="0.25">
      <c r="D359" s="1"/>
    </row>
    <row r="360" spans="4:4" x14ac:dyDescent="0.25">
      <c r="D360" s="1"/>
    </row>
    <row r="361" spans="4:4" x14ac:dyDescent="0.25">
      <c r="D361" s="1"/>
    </row>
    <row r="362" spans="4:4" x14ac:dyDescent="0.25">
      <c r="D362" s="1"/>
    </row>
    <row r="363" spans="4:4" x14ac:dyDescent="0.25">
      <c r="D363" s="1"/>
    </row>
    <row r="364" spans="4:4" x14ac:dyDescent="0.25">
      <c r="D364" s="1"/>
    </row>
    <row r="365" spans="4:4" x14ac:dyDescent="0.25">
      <c r="D365" s="1"/>
    </row>
    <row r="366" spans="4:4" x14ac:dyDescent="0.25">
      <c r="D366" s="1"/>
    </row>
    <row r="367" spans="4:4" x14ac:dyDescent="0.25">
      <c r="D367" s="1"/>
    </row>
    <row r="368" spans="4:4" x14ac:dyDescent="0.25">
      <c r="D368" s="1"/>
    </row>
    <row r="369" spans="4:4" x14ac:dyDescent="0.25">
      <c r="D369" s="1"/>
    </row>
    <row r="370" spans="4:4" x14ac:dyDescent="0.25">
      <c r="D370" s="1"/>
    </row>
    <row r="371" spans="4:4" x14ac:dyDescent="0.25">
      <c r="D371" s="1"/>
    </row>
    <row r="372" spans="4:4" x14ac:dyDescent="0.25">
      <c r="D372" s="1"/>
    </row>
    <row r="373" spans="4:4" x14ac:dyDescent="0.25">
      <c r="D373" s="1"/>
    </row>
    <row r="374" spans="4:4" x14ac:dyDescent="0.25">
      <c r="D374" s="1"/>
    </row>
    <row r="375" spans="4:4" x14ac:dyDescent="0.25">
      <c r="D375" s="1"/>
    </row>
    <row r="376" spans="4:4" x14ac:dyDescent="0.25">
      <c r="D376" s="1"/>
    </row>
    <row r="377" spans="4:4" x14ac:dyDescent="0.25">
      <c r="D377" s="1"/>
    </row>
    <row r="378" spans="4:4" x14ac:dyDescent="0.25">
      <c r="D378" s="1"/>
    </row>
    <row r="379" spans="4:4" x14ac:dyDescent="0.25">
      <c r="D379" s="1"/>
    </row>
    <row r="380" spans="4:4" x14ac:dyDescent="0.25">
      <c r="D380" s="1"/>
    </row>
    <row r="381" spans="4:4" x14ac:dyDescent="0.25">
      <c r="D381" s="1"/>
    </row>
    <row r="382" spans="4:4" x14ac:dyDescent="0.25">
      <c r="D382" s="1"/>
    </row>
    <row r="383" spans="4:4" x14ac:dyDescent="0.25">
      <c r="D383" s="1"/>
    </row>
    <row r="384" spans="4:4" x14ac:dyDescent="0.25">
      <c r="D384" s="1"/>
    </row>
    <row r="385" spans="4:4" x14ac:dyDescent="0.25">
      <c r="D385" s="1"/>
    </row>
    <row r="386" spans="4:4" x14ac:dyDescent="0.25">
      <c r="D386" s="1"/>
    </row>
    <row r="387" spans="4:4" x14ac:dyDescent="0.25">
      <c r="D387" s="1"/>
    </row>
    <row r="388" spans="4:4" x14ac:dyDescent="0.25">
      <c r="D388" s="1"/>
    </row>
    <row r="389" spans="4:4" x14ac:dyDescent="0.25">
      <c r="D389" s="1"/>
    </row>
    <row r="390" spans="4:4" x14ac:dyDescent="0.25">
      <c r="D390" s="1"/>
    </row>
    <row r="391" spans="4:4" x14ac:dyDescent="0.25">
      <c r="D391" s="1"/>
    </row>
    <row r="392" spans="4:4" x14ac:dyDescent="0.25">
      <c r="D392" s="1"/>
    </row>
    <row r="393" spans="4:4" x14ac:dyDescent="0.25">
      <c r="D393" s="1"/>
    </row>
    <row r="394" spans="4:4" x14ac:dyDescent="0.25">
      <c r="D394" s="1"/>
    </row>
    <row r="395" spans="4:4" x14ac:dyDescent="0.25">
      <c r="D395" s="1"/>
    </row>
    <row r="396" spans="4:4" x14ac:dyDescent="0.25">
      <c r="D396" s="1"/>
    </row>
    <row r="397" spans="4:4" x14ac:dyDescent="0.25">
      <c r="D397" s="1"/>
    </row>
    <row r="398" spans="4:4" x14ac:dyDescent="0.25">
      <c r="D398" s="1"/>
    </row>
    <row r="399" spans="4:4" x14ac:dyDescent="0.25">
      <c r="D399" s="1"/>
    </row>
    <row r="400" spans="4:4" x14ac:dyDescent="0.25">
      <c r="D400" s="1"/>
    </row>
    <row r="401" spans="4:4" x14ac:dyDescent="0.25">
      <c r="D401" s="1"/>
    </row>
    <row r="402" spans="4:4" x14ac:dyDescent="0.25">
      <c r="D402" s="1"/>
    </row>
    <row r="403" spans="4:4" x14ac:dyDescent="0.25">
      <c r="D403" s="1"/>
    </row>
    <row r="404" spans="4:4" x14ac:dyDescent="0.25">
      <c r="D404" s="1"/>
    </row>
    <row r="405" spans="4:4" x14ac:dyDescent="0.25">
      <c r="D405" s="1"/>
    </row>
    <row r="406" spans="4:4" x14ac:dyDescent="0.25">
      <c r="D406" s="1"/>
    </row>
    <row r="407" spans="4:4" x14ac:dyDescent="0.25">
      <c r="D407" s="1"/>
    </row>
    <row r="408" spans="4:4" x14ac:dyDescent="0.25">
      <c r="D408" s="1"/>
    </row>
    <row r="409" spans="4:4" x14ac:dyDescent="0.25">
      <c r="D409" s="1"/>
    </row>
    <row r="410" spans="4:4" x14ac:dyDescent="0.25">
      <c r="D410" s="1"/>
    </row>
    <row r="411" spans="4:4" x14ac:dyDescent="0.25">
      <c r="D411" s="1"/>
    </row>
    <row r="412" spans="4:4" x14ac:dyDescent="0.25">
      <c r="D412" s="1"/>
    </row>
    <row r="413" spans="4:4" x14ac:dyDescent="0.25">
      <c r="D413" s="1"/>
    </row>
    <row r="414" spans="4:4" x14ac:dyDescent="0.25">
      <c r="D414" s="1"/>
    </row>
    <row r="415" spans="4:4" x14ac:dyDescent="0.25">
      <c r="D415" s="1"/>
    </row>
    <row r="416" spans="4:4" x14ac:dyDescent="0.25">
      <c r="D416" s="1"/>
    </row>
    <row r="417" spans="4:4" x14ac:dyDescent="0.25">
      <c r="D417" s="1"/>
    </row>
    <row r="418" spans="4:4" x14ac:dyDescent="0.25">
      <c r="D418" s="1"/>
    </row>
    <row r="419" spans="4:4" x14ac:dyDescent="0.25">
      <c r="D419" s="1"/>
    </row>
    <row r="420" spans="4:4" x14ac:dyDescent="0.25">
      <c r="D420" s="1"/>
    </row>
    <row r="421" spans="4:4" x14ac:dyDescent="0.25">
      <c r="D421" s="1"/>
    </row>
    <row r="422" spans="4:4" x14ac:dyDescent="0.25">
      <c r="D422" s="1"/>
    </row>
    <row r="423" spans="4:4" x14ac:dyDescent="0.25">
      <c r="D423" s="1"/>
    </row>
    <row r="424" spans="4:4" x14ac:dyDescent="0.25">
      <c r="D424" s="1"/>
    </row>
    <row r="425" spans="4:4" x14ac:dyDescent="0.25">
      <c r="D425" s="1"/>
    </row>
    <row r="426" spans="4:4" x14ac:dyDescent="0.25">
      <c r="D426" s="1"/>
    </row>
    <row r="427" spans="4:4" x14ac:dyDescent="0.25">
      <c r="D427" s="1"/>
    </row>
    <row r="428" spans="4:4" x14ac:dyDescent="0.25">
      <c r="D428" s="1"/>
    </row>
    <row r="429" spans="4:4" x14ac:dyDescent="0.25">
      <c r="D429" s="1"/>
    </row>
    <row r="430" spans="4:4" x14ac:dyDescent="0.25">
      <c r="D430" s="1"/>
    </row>
    <row r="431" spans="4:4" x14ac:dyDescent="0.25">
      <c r="D431" s="1"/>
    </row>
    <row r="432" spans="4:4" x14ac:dyDescent="0.25">
      <c r="D432" s="1"/>
    </row>
    <row r="433" spans="4:4" x14ac:dyDescent="0.25">
      <c r="D433" s="1"/>
    </row>
    <row r="434" spans="4:4" x14ac:dyDescent="0.25">
      <c r="D434" s="1"/>
    </row>
    <row r="435" spans="4:4" x14ac:dyDescent="0.25">
      <c r="D435" s="1"/>
    </row>
    <row r="436" spans="4:4" x14ac:dyDescent="0.25">
      <c r="D436" s="1"/>
    </row>
    <row r="437" spans="4:4" x14ac:dyDescent="0.25">
      <c r="D437" s="1"/>
    </row>
    <row r="438" spans="4:4" x14ac:dyDescent="0.25">
      <c r="D438" s="1"/>
    </row>
    <row r="439" spans="4:4" x14ac:dyDescent="0.25">
      <c r="D439" s="1"/>
    </row>
    <row r="440" spans="4:4" x14ac:dyDescent="0.25">
      <c r="D440" s="1"/>
    </row>
    <row r="441" spans="4:4" x14ac:dyDescent="0.25">
      <c r="D441" s="1"/>
    </row>
    <row r="442" spans="4:4" x14ac:dyDescent="0.25">
      <c r="D442" s="1"/>
    </row>
    <row r="443" spans="4:4" x14ac:dyDescent="0.25">
      <c r="D443" s="1"/>
    </row>
    <row r="444" spans="4:4" x14ac:dyDescent="0.25">
      <c r="D444" s="1"/>
    </row>
    <row r="445" spans="4:4" x14ac:dyDescent="0.25">
      <c r="D445" s="1"/>
    </row>
    <row r="446" spans="4:4" x14ac:dyDescent="0.25">
      <c r="D446" s="1"/>
    </row>
    <row r="447" spans="4:4" x14ac:dyDescent="0.25">
      <c r="D447" s="1"/>
    </row>
    <row r="448" spans="4:4" x14ac:dyDescent="0.25">
      <c r="D448" s="1"/>
    </row>
    <row r="449" spans="4:4" x14ac:dyDescent="0.25">
      <c r="D449" s="1"/>
    </row>
    <row r="450" spans="4:4" x14ac:dyDescent="0.25">
      <c r="D450" s="1"/>
    </row>
    <row r="451" spans="4:4" x14ac:dyDescent="0.25">
      <c r="D451" s="1"/>
    </row>
    <row r="452" spans="4:4" x14ac:dyDescent="0.25">
      <c r="D452" s="1"/>
    </row>
    <row r="453" spans="4:4" x14ac:dyDescent="0.25">
      <c r="D453" s="1"/>
    </row>
    <row r="454" spans="4:4" x14ac:dyDescent="0.25">
      <c r="D454" s="1"/>
    </row>
    <row r="455" spans="4:4" x14ac:dyDescent="0.25">
      <c r="D455" s="1"/>
    </row>
    <row r="456" spans="4:4" x14ac:dyDescent="0.25">
      <c r="D456" s="1"/>
    </row>
    <row r="457" spans="4:4" x14ac:dyDescent="0.25">
      <c r="D457" s="1"/>
    </row>
    <row r="458" spans="4:4" x14ac:dyDescent="0.25">
      <c r="D458" s="1"/>
    </row>
    <row r="459" spans="4:4" x14ac:dyDescent="0.25">
      <c r="D459" s="1"/>
    </row>
    <row r="460" spans="4:4" x14ac:dyDescent="0.25">
      <c r="D460" s="1"/>
    </row>
    <row r="461" spans="4:4" x14ac:dyDescent="0.25">
      <c r="D461" s="1"/>
    </row>
    <row r="462" spans="4:4" x14ac:dyDescent="0.25">
      <c r="D462" s="1"/>
    </row>
    <row r="463" spans="4:4" x14ac:dyDescent="0.25">
      <c r="D463" s="1"/>
    </row>
    <row r="464" spans="4:4" x14ac:dyDescent="0.25">
      <c r="D464" s="1"/>
    </row>
    <row r="465" spans="4:4" x14ac:dyDescent="0.25">
      <c r="D465" s="1"/>
    </row>
    <row r="466" spans="4:4" x14ac:dyDescent="0.25">
      <c r="D466" s="1"/>
    </row>
    <row r="467" spans="4:4" x14ac:dyDescent="0.25">
      <c r="D467" s="1"/>
    </row>
    <row r="468" spans="4:4" x14ac:dyDescent="0.25">
      <c r="D468" s="1"/>
    </row>
    <row r="469" spans="4:4" x14ac:dyDescent="0.25">
      <c r="D469" s="1"/>
    </row>
    <row r="470" spans="4:4" x14ac:dyDescent="0.25">
      <c r="D470" s="1"/>
    </row>
    <row r="471" spans="4:4" x14ac:dyDescent="0.25">
      <c r="D471" s="1"/>
    </row>
    <row r="472" spans="4:4" x14ac:dyDescent="0.25">
      <c r="D472" s="1"/>
    </row>
    <row r="473" spans="4:4" x14ac:dyDescent="0.25">
      <c r="D473" s="1"/>
    </row>
    <row r="474" spans="4:4" x14ac:dyDescent="0.25">
      <c r="D474" s="1"/>
    </row>
  </sheetData>
  <sheetProtection password="DCB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topLeftCell="C49" workbookViewId="0">
      <selection activeCell="B15" sqref="B15"/>
    </sheetView>
  </sheetViews>
  <sheetFormatPr baseColWidth="10" defaultRowHeight="15" x14ac:dyDescent="0.25"/>
  <cols>
    <col min="7" max="7" width="32.42578125" bestFit="1" customWidth="1"/>
  </cols>
  <sheetData>
    <row r="1" spans="1:19" s="19" customFormat="1" x14ac:dyDescent="0.25">
      <c r="A1" s="19" t="s">
        <v>149</v>
      </c>
      <c r="B1" s="19" t="s">
        <v>150</v>
      </c>
      <c r="C1" s="19" t="s">
        <v>151</v>
      </c>
      <c r="D1" s="19" t="s">
        <v>152</v>
      </c>
      <c r="E1" s="19" t="s">
        <v>153</v>
      </c>
      <c r="F1" s="19" t="s">
        <v>154</v>
      </c>
      <c r="G1" s="19" t="s">
        <v>155</v>
      </c>
      <c r="H1" s="19" t="s">
        <v>156</v>
      </c>
      <c r="I1" s="19" t="s">
        <v>157</v>
      </c>
      <c r="J1" s="19" t="s">
        <v>158</v>
      </c>
      <c r="K1" s="19" t="s">
        <v>159</v>
      </c>
      <c r="L1" s="19" t="s">
        <v>160</v>
      </c>
      <c r="M1" s="19" t="s">
        <v>161</v>
      </c>
      <c r="N1" s="19" t="s">
        <v>162</v>
      </c>
      <c r="O1" s="19" t="s">
        <v>163</v>
      </c>
      <c r="P1" s="19" t="s">
        <v>164</v>
      </c>
      <c r="Q1" s="19" t="s">
        <v>165</v>
      </c>
      <c r="R1" s="19" t="s">
        <v>166</v>
      </c>
      <c r="S1" s="19" t="s">
        <v>167</v>
      </c>
    </row>
    <row r="2" spans="1:19" s="19" customFormat="1" x14ac:dyDescent="0.25">
      <c r="A2" s="19" t="s">
        <v>107</v>
      </c>
      <c r="B2" s="19" t="s">
        <v>108</v>
      </c>
      <c r="C2" s="19" t="s">
        <v>109</v>
      </c>
      <c r="D2" s="19" t="s">
        <v>110</v>
      </c>
      <c r="E2" s="19" t="s">
        <v>111</v>
      </c>
      <c r="F2" s="19" t="s">
        <v>114</v>
      </c>
      <c r="G2" s="19" t="s">
        <v>168</v>
      </c>
      <c r="H2" s="19" t="s">
        <v>117</v>
      </c>
      <c r="I2" s="19" t="s">
        <v>119</v>
      </c>
      <c r="J2" s="19" t="s">
        <v>112</v>
      </c>
      <c r="K2" s="19" t="s">
        <v>169</v>
      </c>
      <c r="L2" s="19" t="s">
        <v>170</v>
      </c>
      <c r="M2" s="19" t="s">
        <v>113</v>
      </c>
      <c r="N2" s="19" t="s">
        <v>171</v>
      </c>
      <c r="O2" s="19" t="s">
        <v>120</v>
      </c>
      <c r="P2" s="19" t="s">
        <v>121</v>
      </c>
      <c r="Q2" s="19" t="s">
        <v>115</v>
      </c>
      <c r="R2" s="19" t="s">
        <v>116</v>
      </c>
      <c r="S2" s="19" t="s">
        <v>118</v>
      </c>
    </row>
    <row r="3" spans="1:19" s="6" customFormat="1" x14ac:dyDescent="0.25">
      <c r="A3" s="2" t="str">
        <f>IF(Engagement!B14&lt;&gt;"",Engagement!$B$9,"")</f>
        <v/>
      </c>
      <c r="B3" s="2" t="str">
        <f>IF(Engagement!B14&lt;&gt;"",Engagement!$B$10,"")</f>
        <v/>
      </c>
      <c r="C3" s="2" t="str">
        <f>IF(Engagement!B14&lt;&gt;"",Engagement!$B$11,"")</f>
        <v/>
      </c>
      <c r="D3" s="2" t="str">
        <f>IF(Engagement!B14&lt;&gt;"","MI","")</f>
        <v/>
      </c>
      <c r="E3" s="2" t="str">
        <f>IF(Engagement!B14&lt;&gt;"","M","")</f>
        <v/>
      </c>
      <c r="F3" s="2" t="str">
        <f>IF(Engagement!B14&lt;&gt;"",Engagement!H14,"")</f>
        <v/>
      </c>
      <c r="G3" s="2"/>
      <c r="H3" s="2"/>
      <c r="I3" s="2"/>
      <c r="J3" s="57" t="str">
        <f>IF(Engagement!B14&lt;&gt;"",Engagement!$H$10,"")</f>
        <v/>
      </c>
      <c r="K3" s="2"/>
      <c r="L3" s="2"/>
      <c r="M3" s="2"/>
      <c r="N3" s="2"/>
      <c r="O3" s="2"/>
      <c r="P3" s="2"/>
      <c r="Q3" s="2" t="str">
        <f>IF(Engagement!B14&lt;&gt;"",Engagement!B14,"")</f>
        <v/>
      </c>
      <c r="R3" s="2"/>
      <c r="S3" s="2" t="str">
        <f>IF(Engagement!B14&lt;&gt;"",Engagement!$H$9,"")</f>
        <v/>
      </c>
    </row>
    <row r="4" spans="1:19" s="6" customFormat="1" x14ac:dyDescent="0.25">
      <c r="A4" s="2" t="str">
        <f>IF(Engagement!B15&lt;&gt;"",Engagement!$B$9,"")</f>
        <v/>
      </c>
      <c r="B4" s="2" t="str">
        <f>IF(Engagement!B15&lt;&gt;"",Engagement!$B$10,"")</f>
        <v/>
      </c>
      <c r="C4" s="2" t="str">
        <f>IF(Engagement!B15&lt;&gt;"",Engagement!$B$11,"")</f>
        <v/>
      </c>
      <c r="D4" s="2" t="str">
        <f>IF(Engagement!B15&lt;&gt;"","MI","")</f>
        <v/>
      </c>
      <c r="E4" s="2" t="str">
        <f>IF(Engagement!B15&lt;&gt;"","M","")</f>
        <v/>
      </c>
      <c r="F4" s="2" t="str">
        <f>IF(Engagement!B15&lt;&gt;"",Engagement!H15,"")</f>
        <v/>
      </c>
      <c r="G4" s="2"/>
      <c r="H4" s="2"/>
      <c r="I4" s="2"/>
      <c r="J4" s="57" t="str">
        <f>IF(Engagement!B15&lt;&gt;"",Engagement!$H$10,"")</f>
        <v/>
      </c>
      <c r="K4" s="2"/>
      <c r="L4" s="2"/>
      <c r="M4" s="2"/>
      <c r="N4" s="2"/>
      <c r="O4" s="2"/>
      <c r="P4" s="2"/>
      <c r="Q4" s="2" t="str">
        <f>IF(Engagement!B15&lt;&gt;"",Engagement!B15,"")</f>
        <v/>
      </c>
      <c r="R4" s="2"/>
      <c r="S4" s="2" t="str">
        <f>IF(Engagement!B15&lt;&gt;"",Engagement!$H$9,"")</f>
        <v/>
      </c>
    </row>
    <row r="5" spans="1:19" s="6" customFormat="1" x14ac:dyDescent="0.25">
      <c r="A5" s="2" t="str">
        <f>IF(Engagement!B16&lt;&gt;"",Engagement!$B$9,"")</f>
        <v/>
      </c>
      <c r="B5" s="2" t="str">
        <f>IF(Engagement!B16&lt;&gt;"",Engagement!$B$10,"")</f>
        <v/>
      </c>
      <c r="C5" s="2" t="str">
        <f>IF(Engagement!B16&lt;&gt;"",Engagement!$B$11,"")</f>
        <v/>
      </c>
      <c r="D5" s="2" t="str">
        <f>IF(Engagement!B16&lt;&gt;"","MI","")</f>
        <v/>
      </c>
      <c r="E5" s="2" t="str">
        <f>IF(Engagement!B16&lt;&gt;"","M","")</f>
        <v/>
      </c>
      <c r="F5" s="2" t="str">
        <f>IF(Engagement!B16&lt;&gt;"",Engagement!H16,"")</f>
        <v/>
      </c>
      <c r="G5" s="2"/>
      <c r="H5" s="2"/>
      <c r="I5" s="2"/>
      <c r="J5" s="57" t="str">
        <f>IF(Engagement!B16&lt;&gt;"",Engagement!$H$10,"")</f>
        <v/>
      </c>
      <c r="K5" s="2"/>
      <c r="L5" s="2"/>
      <c r="M5" s="2"/>
      <c r="N5" s="2"/>
      <c r="O5" s="2"/>
      <c r="P5" s="2"/>
      <c r="Q5" s="2" t="str">
        <f>IF(Engagement!B16&lt;&gt;"",Engagement!B16,"")</f>
        <v/>
      </c>
      <c r="R5" s="2"/>
      <c r="S5" s="2" t="str">
        <f>IF(Engagement!B16&lt;&gt;"",Engagement!$H$9,"")</f>
        <v/>
      </c>
    </row>
    <row r="6" spans="1:19" s="6" customFormat="1" x14ac:dyDescent="0.25">
      <c r="A6" s="2" t="str">
        <f>IF(Engagement!B17&lt;&gt;"",Engagement!$B$9,"")</f>
        <v/>
      </c>
      <c r="B6" s="2" t="str">
        <f>IF(Engagement!B17&lt;&gt;"",Engagement!$B$10,"")</f>
        <v/>
      </c>
      <c r="C6" s="2" t="str">
        <f>IF(Engagement!B17&lt;&gt;"",Engagement!$B$11,"")</f>
        <v/>
      </c>
      <c r="D6" s="2" t="str">
        <f>IF(Engagement!B17&lt;&gt;"","MI","")</f>
        <v/>
      </c>
      <c r="E6" s="2" t="str">
        <f>IF(Engagement!B17&lt;&gt;"","M","")</f>
        <v/>
      </c>
      <c r="F6" s="2" t="str">
        <f>IF(Engagement!B17&lt;&gt;"",Engagement!H17,"")</f>
        <v/>
      </c>
      <c r="G6" s="2"/>
      <c r="H6" s="2"/>
      <c r="I6" s="2"/>
      <c r="J6" s="57" t="str">
        <f>IF(Engagement!B17&lt;&gt;"",Engagement!$H$10,"")</f>
        <v/>
      </c>
      <c r="K6" s="2"/>
      <c r="L6" s="2"/>
      <c r="M6" s="2"/>
      <c r="N6" s="2"/>
      <c r="O6" s="2"/>
      <c r="P6" s="2"/>
      <c r="Q6" s="2" t="str">
        <f>IF(Engagement!B17&lt;&gt;"",Engagement!B17,"")</f>
        <v/>
      </c>
      <c r="R6" s="2"/>
      <c r="S6" s="2" t="str">
        <f>IF(Engagement!B17&lt;&gt;"",Engagement!$H$9,"")</f>
        <v/>
      </c>
    </row>
    <row r="7" spans="1:19" s="6" customFormat="1" x14ac:dyDescent="0.25">
      <c r="A7" s="2" t="str">
        <f>IF(Engagement!B18&lt;&gt;"",Engagement!$B$9,"")</f>
        <v/>
      </c>
      <c r="B7" s="2" t="str">
        <f>IF(Engagement!B18&lt;&gt;"",Engagement!$B$10,"")</f>
        <v/>
      </c>
      <c r="C7" s="2" t="str">
        <f>IF(Engagement!B18&lt;&gt;"",Engagement!$B$11,"")</f>
        <v/>
      </c>
      <c r="D7" s="2" t="str">
        <f>IF(Engagement!B18&lt;&gt;"","MI","")</f>
        <v/>
      </c>
      <c r="E7" s="2" t="str">
        <f>IF(Engagement!B18&lt;&gt;"","M","")</f>
        <v/>
      </c>
      <c r="F7" s="2" t="str">
        <f>IF(Engagement!B18&lt;&gt;"",Engagement!H18,"")</f>
        <v/>
      </c>
      <c r="G7" s="2"/>
      <c r="H7" s="2"/>
      <c r="I7" s="2"/>
      <c r="J7" s="57" t="str">
        <f>IF(Engagement!B18&lt;&gt;"",Engagement!$H$10,"")</f>
        <v/>
      </c>
      <c r="K7" s="2"/>
      <c r="L7" s="2"/>
      <c r="M7" s="2"/>
      <c r="N7" s="2"/>
      <c r="O7" s="2"/>
      <c r="P7" s="2"/>
      <c r="Q7" s="2" t="str">
        <f>IF(Engagement!B18&lt;&gt;"",Engagement!B18,"")</f>
        <v/>
      </c>
      <c r="R7" s="2"/>
      <c r="S7" s="2" t="str">
        <f>IF(Engagement!B18&lt;&gt;"",Engagement!$H$9,"")</f>
        <v/>
      </c>
    </row>
    <row r="8" spans="1:19" s="6" customFormat="1" x14ac:dyDescent="0.25">
      <c r="A8" s="2" t="str">
        <f>IF(Engagement!B19&lt;&gt;"",Engagement!$B$9,"")</f>
        <v/>
      </c>
      <c r="B8" s="2" t="str">
        <f>IF(Engagement!B19&lt;&gt;"",Engagement!$B$10,"")</f>
        <v/>
      </c>
      <c r="C8" s="2" t="str">
        <f>IF(Engagement!B19&lt;&gt;"",Engagement!$B$11,"")</f>
        <v/>
      </c>
      <c r="D8" s="2" t="str">
        <f>IF(Engagement!B19&lt;&gt;"","MI","")</f>
        <v/>
      </c>
      <c r="E8" s="2" t="str">
        <f>IF(Engagement!B19&lt;&gt;"","M","")</f>
        <v/>
      </c>
      <c r="F8" s="2" t="str">
        <f>IF(Engagement!B19&lt;&gt;"",Engagement!H19,"")</f>
        <v/>
      </c>
      <c r="G8" s="2"/>
      <c r="H8" s="2"/>
      <c r="I8" s="2"/>
      <c r="J8" s="57" t="str">
        <f>IF(Engagement!B19&lt;&gt;"",Engagement!$H$10,"")</f>
        <v/>
      </c>
      <c r="K8" s="2"/>
      <c r="L8" s="2"/>
      <c r="M8" s="2"/>
      <c r="N8" s="2"/>
      <c r="O8" s="2"/>
      <c r="P8" s="2"/>
      <c r="Q8" s="2" t="str">
        <f>IF(Engagement!B19&lt;&gt;"",Engagement!B19,"")</f>
        <v/>
      </c>
      <c r="R8" s="2"/>
      <c r="S8" s="2" t="str">
        <f>IF(Engagement!B19&lt;&gt;"",Engagement!$H$9,"")</f>
        <v/>
      </c>
    </row>
    <row r="9" spans="1:19" s="6" customFormat="1" x14ac:dyDescent="0.25">
      <c r="A9" s="2" t="str">
        <f>IF(Engagement!B20&lt;&gt;"",Engagement!$B$9,"")</f>
        <v/>
      </c>
      <c r="B9" s="2" t="str">
        <f>IF(Engagement!B20&lt;&gt;"",Engagement!$B$10,"")</f>
        <v/>
      </c>
      <c r="C9" s="2" t="str">
        <f>IF(Engagement!B20&lt;&gt;"",Engagement!$B$11,"")</f>
        <v/>
      </c>
      <c r="D9" s="2" t="str">
        <f>IF(Engagement!B20&lt;&gt;"","MI","")</f>
        <v/>
      </c>
      <c r="E9" s="2" t="str">
        <f>IF(Engagement!B20&lt;&gt;"","M","")</f>
        <v/>
      </c>
      <c r="F9" s="2" t="str">
        <f>IF(Engagement!B20&lt;&gt;"",Engagement!H20,"")</f>
        <v/>
      </c>
      <c r="G9" s="2"/>
      <c r="H9" s="2"/>
      <c r="I9" s="2"/>
      <c r="J9" s="57" t="str">
        <f>IF(Engagement!B20&lt;&gt;"",Engagement!$H$10,"")</f>
        <v/>
      </c>
      <c r="K9" s="2"/>
      <c r="L9" s="2"/>
      <c r="M9" s="2"/>
      <c r="N9" s="2"/>
      <c r="O9" s="2"/>
      <c r="P9" s="2"/>
      <c r="Q9" s="2" t="str">
        <f>IF(Engagement!B20&lt;&gt;"",Engagement!B20,"")</f>
        <v/>
      </c>
      <c r="R9" s="2"/>
      <c r="S9" s="2" t="str">
        <f>IF(Engagement!B20&lt;&gt;"",Engagement!$H$9,"")</f>
        <v/>
      </c>
    </row>
    <row r="10" spans="1:19" s="6" customFormat="1" x14ac:dyDescent="0.25">
      <c r="A10" s="2" t="str">
        <f>IF(Engagement!B21&lt;&gt;"",Engagement!$B$9,"")</f>
        <v/>
      </c>
      <c r="B10" s="2" t="str">
        <f>IF(Engagement!B21&lt;&gt;"",Engagement!$B$10,"")</f>
        <v/>
      </c>
      <c r="C10" s="2" t="str">
        <f>IF(Engagement!B21&lt;&gt;"",Engagement!$B$11,"")</f>
        <v/>
      </c>
      <c r="D10" s="2" t="str">
        <f>IF(Engagement!B21&lt;&gt;"","MI","")</f>
        <v/>
      </c>
      <c r="E10" s="2" t="str">
        <f>IF(Engagement!B21&lt;&gt;"","M","")</f>
        <v/>
      </c>
      <c r="F10" s="2" t="str">
        <f>IF(Engagement!B21&lt;&gt;"",Engagement!H21,"")</f>
        <v/>
      </c>
      <c r="G10" s="2"/>
      <c r="H10" s="2"/>
      <c r="I10" s="2"/>
      <c r="J10" s="57" t="str">
        <f>IF(Engagement!B21&lt;&gt;"",Engagement!$H$10,"")</f>
        <v/>
      </c>
      <c r="K10" s="2"/>
      <c r="L10" s="2"/>
      <c r="M10" s="2"/>
      <c r="N10" s="2"/>
      <c r="O10" s="2"/>
      <c r="P10" s="2"/>
      <c r="Q10" s="2" t="str">
        <f>IF(Engagement!B21&lt;&gt;"",Engagement!B21,"")</f>
        <v/>
      </c>
      <c r="R10" s="2"/>
      <c r="S10" s="2" t="str">
        <f>IF(Engagement!B21&lt;&gt;"",Engagement!$H$9,"")</f>
        <v/>
      </c>
    </row>
    <row r="11" spans="1:19" s="6" customFormat="1" x14ac:dyDescent="0.25">
      <c r="A11" s="2" t="str">
        <f>IF(Engagement!B22&lt;&gt;"",Engagement!$B$9,"")</f>
        <v/>
      </c>
      <c r="B11" s="2" t="str">
        <f>IF(Engagement!B22&lt;&gt;"",Engagement!$B$10,"")</f>
        <v/>
      </c>
      <c r="C11" s="2" t="str">
        <f>IF(Engagement!B22&lt;&gt;"",Engagement!$B$11,"")</f>
        <v/>
      </c>
      <c r="D11" s="2" t="str">
        <f>IF(Engagement!B22&lt;&gt;"","MI","")</f>
        <v/>
      </c>
      <c r="E11" s="2" t="str">
        <f>IF(Engagement!B22&lt;&gt;"","M","")</f>
        <v/>
      </c>
      <c r="F11" s="2" t="str">
        <f>IF(Engagement!B22&lt;&gt;"",Engagement!H22,"")</f>
        <v/>
      </c>
      <c r="G11" s="2"/>
      <c r="H11" s="2"/>
      <c r="I11" s="2"/>
      <c r="J11" s="57" t="str">
        <f>IF(Engagement!B22&lt;&gt;"",Engagement!$H$10,"")</f>
        <v/>
      </c>
      <c r="K11" s="2"/>
      <c r="L11" s="2"/>
      <c r="M11" s="2"/>
      <c r="N11" s="2"/>
      <c r="O11" s="2"/>
      <c r="P11" s="2"/>
      <c r="Q11" s="2" t="str">
        <f>IF(Engagement!B22&lt;&gt;"",Engagement!B22,"")</f>
        <v/>
      </c>
      <c r="R11" s="2"/>
      <c r="S11" s="2" t="str">
        <f>IF(Engagement!B22&lt;&gt;"",Engagement!$H$9,"")</f>
        <v/>
      </c>
    </row>
    <row r="12" spans="1:19" s="6" customFormat="1" x14ac:dyDescent="0.25">
      <c r="A12" s="2" t="str">
        <f>IF(Engagement!B23&lt;&gt;"",Engagement!$B$9,"")</f>
        <v/>
      </c>
      <c r="B12" s="2" t="str">
        <f>IF(Engagement!B23&lt;&gt;"",Engagement!$B$10,"")</f>
        <v/>
      </c>
      <c r="C12" s="2" t="str">
        <f>IF(Engagement!B23&lt;&gt;"",Engagement!$B$11,"")</f>
        <v/>
      </c>
      <c r="D12" s="2" t="str">
        <f>IF(Engagement!B23&lt;&gt;"","MI","")</f>
        <v/>
      </c>
      <c r="E12" s="2" t="str">
        <f>IF(Engagement!B23&lt;&gt;"","M","")</f>
        <v/>
      </c>
      <c r="F12" s="2" t="str">
        <f>IF(Engagement!B23&lt;&gt;"",Engagement!H23,"")</f>
        <v/>
      </c>
      <c r="G12" s="2"/>
      <c r="H12" s="2"/>
      <c r="I12" s="2"/>
      <c r="J12" s="57" t="str">
        <f>IF(Engagement!B23&lt;&gt;"",Engagement!$H$10,"")</f>
        <v/>
      </c>
      <c r="K12" s="2"/>
      <c r="L12" s="2"/>
      <c r="M12" s="2"/>
      <c r="N12" s="2"/>
      <c r="O12" s="2"/>
      <c r="P12" s="2"/>
      <c r="Q12" s="2" t="str">
        <f>IF(Engagement!B23&lt;&gt;"",Engagement!B23,"")</f>
        <v/>
      </c>
      <c r="R12" s="2"/>
      <c r="S12" s="2" t="str">
        <f>IF(Engagement!B23&lt;&gt;"",Engagement!$H$9,"")</f>
        <v/>
      </c>
    </row>
    <row r="13" spans="1:19" s="6" customFormat="1" x14ac:dyDescent="0.25">
      <c r="A13" s="2" t="str">
        <f>IF(Engagement!B24&lt;&gt;"",Engagement!$B$9,"")</f>
        <v/>
      </c>
      <c r="B13" s="2" t="str">
        <f>IF(Engagement!B24&lt;&gt;"",Engagement!$B$10,"")</f>
        <v/>
      </c>
      <c r="C13" s="2" t="str">
        <f>IF(Engagement!B24&lt;&gt;"",Engagement!$B$11,"")</f>
        <v/>
      </c>
      <c r="D13" s="2" t="str">
        <f>IF(Engagement!B24&lt;&gt;"","MI","")</f>
        <v/>
      </c>
      <c r="E13" s="2" t="str">
        <f>IF(Engagement!B24&lt;&gt;"","M","")</f>
        <v/>
      </c>
      <c r="F13" s="2" t="str">
        <f>IF(Engagement!B24&lt;&gt;"",Engagement!H24,"")</f>
        <v/>
      </c>
      <c r="G13" s="2"/>
      <c r="H13" s="2"/>
      <c r="I13" s="2"/>
      <c r="J13" s="57" t="str">
        <f>IF(Engagement!B24&lt;&gt;"",Engagement!$H$10,"")</f>
        <v/>
      </c>
      <c r="K13" s="2"/>
      <c r="L13" s="2"/>
      <c r="M13" s="2"/>
      <c r="N13" s="2"/>
      <c r="O13" s="2"/>
      <c r="P13" s="2"/>
      <c r="Q13" s="2" t="str">
        <f>IF(Engagement!B24&lt;&gt;"",Engagement!B24,"")</f>
        <v/>
      </c>
      <c r="R13" s="2"/>
      <c r="S13" s="2" t="str">
        <f>IF(Engagement!B24&lt;&gt;"",Engagement!$H$9,"")</f>
        <v/>
      </c>
    </row>
    <row r="14" spans="1:19" s="6" customFormat="1" x14ac:dyDescent="0.25">
      <c r="A14" s="2" t="str">
        <f>IF(Engagement!B25&lt;&gt;"",Engagement!$B$9,"")</f>
        <v/>
      </c>
      <c r="B14" s="2" t="str">
        <f>IF(Engagement!B25&lt;&gt;"",Engagement!$B$10,"")</f>
        <v/>
      </c>
      <c r="C14" s="2" t="str">
        <f>IF(Engagement!B25&lt;&gt;"",Engagement!$B$11,"")</f>
        <v/>
      </c>
      <c r="D14" s="2" t="str">
        <f>IF(Engagement!B25&lt;&gt;"","MI","")</f>
        <v/>
      </c>
      <c r="E14" s="2" t="str">
        <f>IF(Engagement!B25&lt;&gt;"","M","")</f>
        <v/>
      </c>
      <c r="F14" s="2" t="str">
        <f>IF(Engagement!B25&lt;&gt;"",Engagement!H25,"")</f>
        <v/>
      </c>
      <c r="G14" s="2"/>
      <c r="H14" s="2"/>
      <c r="I14" s="2"/>
      <c r="J14" s="57" t="str">
        <f>IF(Engagement!B25&lt;&gt;"",Engagement!$H$10,"")</f>
        <v/>
      </c>
      <c r="K14" s="2"/>
      <c r="L14" s="2" t="str">
        <f>IF(Engagement!B25&lt;&gt;"","Re","")</f>
        <v/>
      </c>
      <c r="M14" s="2" t="str">
        <f>IF(Engagement!B25&lt;&gt;"",CONCATENATE(Engagement!$E$5," ",,Engagement!$G$5,""),"")</f>
        <v/>
      </c>
      <c r="N14" s="2"/>
      <c r="O14" s="2" t="str">
        <f>IF(Engagement!B25&lt;&gt;"","MI","")</f>
        <v/>
      </c>
      <c r="P14" s="2" t="str">
        <f>IF(Engagement!B25&lt;&gt;"","M","")</f>
        <v/>
      </c>
      <c r="Q14" s="2" t="str">
        <f>IF(Engagement!B25&lt;&gt;"",Engagement!B25,"")</f>
        <v/>
      </c>
      <c r="R14" s="2"/>
      <c r="S14" s="2" t="str">
        <f>IF(Engagement!B25&lt;&gt;"",Engagement!$H$9,"")</f>
        <v/>
      </c>
    </row>
    <row r="15" spans="1:19" x14ac:dyDescent="0.25">
      <c r="A15" s="4" t="str">
        <f>IF(Engagement!C14&lt;&gt;"",Engagement!$C$9,"")</f>
        <v/>
      </c>
      <c r="B15" s="4" t="str">
        <f>IF(Engagement!C14&lt;&gt;"",Engagement!$C$10,"")</f>
        <v/>
      </c>
      <c r="C15" s="4" t="str">
        <f>IF(Engagement!C14&lt;&gt;"",Engagement!$C$11,"")</f>
        <v/>
      </c>
      <c r="D15" s="4" t="str">
        <f>IF(Engagement!C14&lt;&gt;"","MI","")</f>
        <v/>
      </c>
      <c r="E15" s="4" t="str">
        <f>IF(Engagement!C14&lt;&gt;"","M","")</f>
        <v/>
      </c>
      <c r="F15" s="4" t="str">
        <f>IF(Engagement!C14&lt;&gt;"",Engagement!I14,"")</f>
        <v/>
      </c>
      <c r="G15" s="4"/>
      <c r="H15" s="4"/>
      <c r="I15" s="4"/>
      <c r="J15" s="58" t="str">
        <f>IF(Engagement!C14&lt;&gt;"",Engagement!$I$10,"")</f>
        <v/>
      </c>
      <c r="K15" s="4"/>
      <c r="L15" s="4"/>
      <c r="M15" s="4"/>
      <c r="N15" s="4"/>
      <c r="O15" s="4"/>
      <c r="P15" s="4"/>
      <c r="Q15" s="4" t="str">
        <f>IF(Engagement!C14&lt;&gt;"",Engagement!C14,"")</f>
        <v/>
      </c>
      <c r="R15" s="4"/>
      <c r="S15" s="4" t="str">
        <f>IF(Engagement!C14&lt;&gt;"",Engagement!$I$9,"")</f>
        <v/>
      </c>
    </row>
    <row r="16" spans="1:19" x14ac:dyDescent="0.25">
      <c r="A16" s="4" t="str">
        <f>IF(Engagement!C15&lt;&gt;"",Engagement!$C$9,"")</f>
        <v/>
      </c>
      <c r="B16" s="4" t="str">
        <f>IF(Engagement!C15&lt;&gt;"",Engagement!$C$10,"")</f>
        <v/>
      </c>
      <c r="C16" s="4" t="str">
        <f>IF(Engagement!C15&lt;&gt;"",Engagement!$C$11,"")</f>
        <v/>
      </c>
      <c r="D16" s="4" t="str">
        <f>IF(Engagement!C15&lt;&gt;"","MI","")</f>
        <v/>
      </c>
      <c r="E16" s="4" t="str">
        <f>IF(Engagement!C15&lt;&gt;"","M","")</f>
        <v/>
      </c>
      <c r="F16" s="4" t="str">
        <f>IF(Engagement!C15&lt;&gt;"",Engagement!I15,"")</f>
        <v/>
      </c>
      <c r="G16" s="4"/>
      <c r="H16" s="4"/>
      <c r="I16" s="4"/>
      <c r="J16" s="58" t="str">
        <f>IF(Engagement!C15&lt;&gt;"",Engagement!$I$10,"")</f>
        <v/>
      </c>
      <c r="K16" s="4"/>
      <c r="L16" s="4"/>
      <c r="M16" s="4"/>
      <c r="N16" s="4"/>
      <c r="O16" s="4"/>
      <c r="P16" s="4"/>
      <c r="Q16" s="4" t="str">
        <f>IF(Engagement!C15&lt;&gt;"",Engagement!C15,"")</f>
        <v/>
      </c>
      <c r="R16" s="4"/>
      <c r="S16" s="4" t="str">
        <f>IF(Engagement!C15&lt;&gt;"",Engagement!$I$9,"")</f>
        <v/>
      </c>
    </row>
    <row r="17" spans="1:19" x14ac:dyDescent="0.25">
      <c r="A17" s="4" t="str">
        <f>IF(Engagement!C16&lt;&gt;"",Engagement!$C$9,"")</f>
        <v/>
      </c>
      <c r="B17" s="4" t="str">
        <f>IF(Engagement!C16&lt;&gt;"",Engagement!$C$10,"")</f>
        <v/>
      </c>
      <c r="C17" s="4" t="str">
        <f>IF(Engagement!C16&lt;&gt;"",Engagement!$C$11,"")</f>
        <v/>
      </c>
      <c r="D17" s="4" t="str">
        <f>IF(Engagement!C16&lt;&gt;"","MI","")</f>
        <v/>
      </c>
      <c r="E17" s="4" t="str">
        <f>IF(Engagement!C16&lt;&gt;"","M","")</f>
        <v/>
      </c>
      <c r="F17" s="4" t="str">
        <f>IF(Engagement!C16&lt;&gt;"",Engagement!I16,"")</f>
        <v/>
      </c>
      <c r="G17" s="4"/>
      <c r="H17" s="4"/>
      <c r="I17" s="4"/>
      <c r="J17" s="58" t="str">
        <f>IF(Engagement!C16&lt;&gt;"",Engagement!$I$10,"")</f>
        <v/>
      </c>
      <c r="K17" s="4"/>
      <c r="L17" s="4"/>
      <c r="M17" s="4"/>
      <c r="N17" s="4"/>
      <c r="O17" s="4"/>
      <c r="P17" s="4"/>
      <c r="Q17" s="4" t="str">
        <f>IF(Engagement!C16&lt;&gt;"",Engagement!C16,"")</f>
        <v/>
      </c>
      <c r="R17" s="4"/>
      <c r="S17" s="4" t="str">
        <f>IF(Engagement!C16&lt;&gt;"",Engagement!$I$9,"")</f>
        <v/>
      </c>
    </row>
    <row r="18" spans="1:19" x14ac:dyDescent="0.25">
      <c r="A18" s="4" t="str">
        <f>IF(Engagement!C17&lt;&gt;"",Engagement!$C$9,"")</f>
        <v/>
      </c>
      <c r="B18" s="4" t="str">
        <f>IF(Engagement!C17&lt;&gt;"",Engagement!$C$10,"")</f>
        <v/>
      </c>
      <c r="C18" s="4" t="str">
        <f>IF(Engagement!C17&lt;&gt;"",Engagement!$C$11,"")</f>
        <v/>
      </c>
      <c r="D18" s="4" t="str">
        <f>IF(Engagement!C17&lt;&gt;"","MI","")</f>
        <v/>
      </c>
      <c r="E18" s="4" t="str">
        <f>IF(Engagement!C17&lt;&gt;"","M","")</f>
        <v/>
      </c>
      <c r="F18" s="4" t="str">
        <f>IF(Engagement!C17&lt;&gt;"",Engagement!I17,"")</f>
        <v/>
      </c>
      <c r="G18" s="4"/>
      <c r="H18" s="4"/>
      <c r="I18" s="4"/>
      <c r="J18" s="58" t="str">
        <f>IF(Engagement!C17&lt;&gt;"",Engagement!$I$10,"")</f>
        <v/>
      </c>
      <c r="K18" s="4"/>
      <c r="L18" s="4"/>
      <c r="M18" s="4"/>
      <c r="N18" s="4"/>
      <c r="O18" s="4"/>
      <c r="P18" s="4"/>
      <c r="Q18" s="4" t="str">
        <f>IF(Engagement!C17&lt;&gt;"",Engagement!C17,"")</f>
        <v/>
      </c>
      <c r="R18" s="4"/>
      <c r="S18" s="4" t="str">
        <f>IF(Engagement!C17&lt;&gt;"",Engagement!$I$9,"")</f>
        <v/>
      </c>
    </row>
    <row r="19" spans="1:19" x14ac:dyDescent="0.25">
      <c r="A19" s="4" t="str">
        <f>IF(Engagement!C18&lt;&gt;"",Engagement!$C$9,"")</f>
        <v/>
      </c>
      <c r="B19" s="4" t="str">
        <f>IF(Engagement!C18&lt;&gt;"",Engagement!$C$10,"")</f>
        <v/>
      </c>
      <c r="C19" s="4" t="str">
        <f>IF(Engagement!C18&lt;&gt;"",Engagement!$C$11,"")</f>
        <v/>
      </c>
      <c r="D19" s="4" t="str">
        <f>IF(Engagement!C18&lt;&gt;"","MI","")</f>
        <v/>
      </c>
      <c r="E19" s="4" t="str">
        <f>IF(Engagement!C18&lt;&gt;"","M","")</f>
        <v/>
      </c>
      <c r="F19" s="4" t="str">
        <f>IF(Engagement!C18&lt;&gt;"",Engagement!I18,"")</f>
        <v/>
      </c>
      <c r="G19" s="4"/>
      <c r="H19" s="4"/>
      <c r="I19" s="4"/>
      <c r="J19" s="58" t="str">
        <f>IF(Engagement!C18&lt;&gt;"",Engagement!$I$10,"")</f>
        <v/>
      </c>
      <c r="K19" s="4"/>
      <c r="L19" s="4"/>
      <c r="M19" s="4"/>
      <c r="N19" s="4"/>
      <c r="O19" s="4"/>
      <c r="P19" s="4"/>
      <c r="Q19" s="4" t="str">
        <f>IF(Engagement!C18&lt;&gt;"",Engagement!C18,"")</f>
        <v/>
      </c>
      <c r="R19" s="4"/>
      <c r="S19" s="4" t="str">
        <f>IF(Engagement!C18&lt;&gt;"",Engagement!$I$9,"")</f>
        <v/>
      </c>
    </row>
    <row r="20" spans="1:19" x14ac:dyDescent="0.25">
      <c r="A20" s="4" t="str">
        <f>IF(Engagement!C19&lt;&gt;"",Engagement!$C$9,"")</f>
        <v/>
      </c>
      <c r="B20" s="4" t="str">
        <f>IF(Engagement!C19&lt;&gt;"",Engagement!$C$10,"")</f>
        <v/>
      </c>
      <c r="C20" s="4" t="str">
        <f>IF(Engagement!C19&lt;&gt;"",Engagement!$C$11,"")</f>
        <v/>
      </c>
      <c r="D20" s="4" t="str">
        <f>IF(Engagement!C19&lt;&gt;"","MI","")</f>
        <v/>
      </c>
      <c r="E20" s="4" t="str">
        <f>IF(Engagement!C19&lt;&gt;"","M","")</f>
        <v/>
      </c>
      <c r="F20" s="4" t="str">
        <f>IF(Engagement!C19&lt;&gt;"",Engagement!I19,"")</f>
        <v/>
      </c>
      <c r="G20" s="4"/>
      <c r="H20" s="4"/>
      <c r="I20" s="4"/>
      <c r="J20" s="58" t="str">
        <f>IF(Engagement!C19&lt;&gt;"",Engagement!$I$10,"")</f>
        <v/>
      </c>
      <c r="K20" s="4"/>
      <c r="L20" s="4"/>
      <c r="M20" s="4"/>
      <c r="N20" s="4"/>
      <c r="O20" s="4"/>
      <c r="P20" s="4"/>
      <c r="Q20" s="4" t="str">
        <f>IF(Engagement!C19&lt;&gt;"",Engagement!C19,"")</f>
        <v/>
      </c>
      <c r="R20" s="4"/>
      <c r="S20" s="4" t="str">
        <f>IF(Engagement!C19&lt;&gt;"",Engagement!$I$9,"")</f>
        <v/>
      </c>
    </row>
    <row r="21" spans="1:19" x14ac:dyDescent="0.25">
      <c r="A21" s="4" t="str">
        <f>IF(Engagement!C20&lt;&gt;"",Engagement!$C$9,"")</f>
        <v/>
      </c>
      <c r="B21" s="4" t="str">
        <f>IF(Engagement!C20&lt;&gt;"",Engagement!$C$10,"")</f>
        <v/>
      </c>
      <c r="C21" s="4" t="str">
        <f>IF(Engagement!C20&lt;&gt;"",Engagement!$C$11,"")</f>
        <v/>
      </c>
      <c r="D21" s="4" t="str">
        <f>IF(Engagement!C20&lt;&gt;"","MI","")</f>
        <v/>
      </c>
      <c r="E21" s="4" t="str">
        <f>IF(Engagement!C20&lt;&gt;"","M","")</f>
        <v/>
      </c>
      <c r="F21" s="4" t="str">
        <f>IF(Engagement!C20&lt;&gt;"",Engagement!I20,"")</f>
        <v/>
      </c>
      <c r="G21" s="4"/>
      <c r="H21" s="4"/>
      <c r="I21" s="4"/>
      <c r="J21" s="58" t="str">
        <f>IF(Engagement!C20&lt;&gt;"",Engagement!$I$10,"")</f>
        <v/>
      </c>
      <c r="K21" s="4"/>
      <c r="L21" s="4"/>
      <c r="M21" s="4"/>
      <c r="N21" s="4"/>
      <c r="O21" s="4"/>
      <c r="P21" s="4"/>
      <c r="Q21" s="4" t="str">
        <f>IF(Engagement!C20&lt;&gt;"",Engagement!C20,"")</f>
        <v/>
      </c>
      <c r="R21" s="4"/>
      <c r="S21" s="4" t="str">
        <f>IF(Engagement!C20&lt;&gt;"",Engagement!$I$9,"")</f>
        <v/>
      </c>
    </row>
    <row r="22" spans="1:19" x14ac:dyDescent="0.25">
      <c r="A22" s="4" t="str">
        <f>IF(Engagement!C21&lt;&gt;"",Engagement!$C$9,"")</f>
        <v/>
      </c>
      <c r="B22" s="4" t="str">
        <f>IF(Engagement!C21&lt;&gt;"",Engagement!$C$10,"")</f>
        <v/>
      </c>
      <c r="C22" s="4" t="str">
        <f>IF(Engagement!C21&lt;&gt;"",Engagement!$C$11,"")</f>
        <v/>
      </c>
      <c r="D22" s="4" t="str">
        <f>IF(Engagement!C21&lt;&gt;"","MI","")</f>
        <v/>
      </c>
      <c r="E22" s="4" t="str">
        <f>IF(Engagement!C21&lt;&gt;"","M","")</f>
        <v/>
      </c>
      <c r="F22" s="4" t="str">
        <f>IF(Engagement!C21&lt;&gt;"",Engagement!I21,"")</f>
        <v/>
      </c>
      <c r="G22" s="4"/>
      <c r="H22" s="4"/>
      <c r="I22" s="4"/>
      <c r="J22" s="58" t="str">
        <f>IF(Engagement!C21&lt;&gt;"",Engagement!$I$10,"")</f>
        <v/>
      </c>
      <c r="K22" s="4"/>
      <c r="L22" s="4"/>
      <c r="M22" s="4"/>
      <c r="N22" s="4"/>
      <c r="O22" s="4"/>
      <c r="P22" s="4"/>
      <c r="Q22" s="4" t="str">
        <f>IF(Engagement!C21&lt;&gt;"",Engagement!C21,"")</f>
        <v/>
      </c>
      <c r="R22" s="4"/>
      <c r="S22" s="4" t="str">
        <f>IF(Engagement!C21&lt;&gt;"",Engagement!$I$9,"")</f>
        <v/>
      </c>
    </row>
    <row r="23" spans="1:19" s="19" customFormat="1" x14ac:dyDescent="0.25">
      <c r="A23" s="4" t="str">
        <f>IF(Engagement!C22&lt;&gt;"",Engagement!$C$9,"")</f>
        <v/>
      </c>
      <c r="B23" s="4" t="str">
        <f>IF(Engagement!C22&lt;&gt;"",Engagement!$C$10,"")</f>
        <v/>
      </c>
      <c r="C23" s="4" t="str">
        <f>IF(Engagement!C22&lt;&gt;"",Engagement!$C$11,"")</f>
        <v/>
      </c>
      <c r="D23" s="4" t="str">
        <f>IF(Engagement!C22&lt;&gt;"","MI","")</f>
        <v/>
      </c>
      <c r="E23" s="4" t="str">
        <f>IF(Engagement!C22&lt;&gt;"","M","")</f>
        <v/>
      </c>
      <c r="F23" s="4" t="str">
        <f>IF(Engagement!C22&lt;&gt;"",Engagement!I22,"")</f>
        <v/>
      </c>
      <c r="G23" s="4"/>
      <c r="H23" s="4"/>
      <c r="I23" s="4"/>
      <c r="J23" s="58" t="str">
        <f>IF(Engagement!C22&lt;&gt;"",Engagement!$I$10,"")</f>
        <v/>
      </c>
      <c r="K23" s="4"/>
      <c r="L23" s="4"/>
      <c r="M23" s="4"/>
      <c r="N23" s="4"/>
      <c r="O23" s="4"/>
      <c r="P23" s="4"/>
      <c r="Q23" s="4" t="str">
        <f>IF(Engagement!C22&lt;&gt;"",Engagement!C22,"")</f>
        <v/>
      </c>
      <c r="R23" s="4"/>
      <c r="S23" s="4" t="str">
        <f>IF(Engagement!C22&lt;&gt;"",Engagement!$I$9,"")</f>
        <v/>
      </c>
    </row>
    <row r="24" spans="1:19" s="19" customFormat="1" x14ac:dyDescent="0.25">
      <c r="A24" s="4" t="str">
        <f>IF(Engagement!C23&lt;&gt;"",Engagement!$C$9,"")</f>
        <v/>
      </c>
      <c r="B24" s="4" t="str">
        <f>IF(Engagement!C23&lt;&gt;"",Engagement!$C$10,"")</f>
        <v/>
      </c>
      <c r="C24" s="4" t="str">
        <f>IF(Engagement!C23&lt;&gt;"",Engagement!$C$11,"")</f>
        <v/>
      </c>
      <c r="D24" s="4" t="str">
        <f>IF(Engagement!C23&lt;&gt;"","MI","")</f>
        <v/>
      </c>
      <c r="E24" s="4" t="str">
        <f>IF(Engagement!C23&lt;&gt;"","M","")</f>
        <v/>
      </c>
      <c r="F24" s="4" t="str">
        <f>IF(Engagement!C23&lt;&gt;"",Engagement!I23,"")</f>
        <v/>
      </c>
      <c r="G24" s="4"/>
      <c r="H24" s="4"/>
      <c r="I24" s="4"/>
      <c r="J24" s="58" t="str">
        <f>IF(Engagement!C23&lt;&gt;"",Engagement!$I$10,"")</f>
        <v/>
      </c>
      <c r="K24" s="4"/>
      <c r="L24" s="4"/>
      <c r="M24" s="4"/>
      <c r="N24" s="4"/>
      <c r="O24" s="4"/>
      <c r="P24" s="4"/>
      <c r="Q24" s="4" t="str">
        <f>IF(Engagement!C23&lt;&gt;"",Engagement!C23,"")</f>
        <v/>
      </c>
      <c r="R24" s="4"/>
      <c r="S24" s="4" t="str">
        <f>IF(Engagement!C23&lt;&gt;"",Engagement!$I$9,"")</f>
        <v/>
      </c>
    </row>
    <row r="25" spans="1:19" s="19" customFormat="1" x14ac:dyDescent="0.25">
      <c r="A25" s="4" t="str">
        <f>IF(Engagement!C24&lt;&gt;"",Engagement!$C$9,"")</f>
        <v/>
      </c>
      <c r="B25" s="4" t="str">
        <f>IF(Engagement!C24&lt;&gt;"",Engagement!$C$10,"")</f>
        <v/>
      </c>
      <c r="C25" s="4" t="str">
        <f>IF(Engagement!C24&lt;&gt;"",Engagement!$C$11,"")</f>
        <v/>
      </c>
      <c r="D25" s="4" t="str">
        <f>IF(Engagement!C24&lt;&gt;"","MI","")</f>
        <v/>
      </c>
      <c r="E25" s="4" t="str">
        <f>IF(Engagement!C24&lt;&gt;"","M","")</f>
        <v/>
      </c>
      <c r="F25" s="4" t="str">
        <f>IF(Engagement!C24&lt;&gt;"",Engagement!I24,"")</f>
        <v/>
      </c>
      <c r="G25" s="4"/>
      <c r="H25" s="4"/>
      <c r="I25" s="4"/>
      <c r="J25" s="58" t="str">
        <f>IF(Engagement!C24&lt;&gt;"",Engagement!$I$10,"")</f>
        <v/>
      </c>
      <c r="K25" s="4"/>
      <c r="L25" s="4"/>
      <c r="M25" s="4"/>
      <c r="N25" s="4"/>
      <c r="O25" s="4"/>
      <c r="P25" s="4"/>
      <c r="Q25" s="4" t="str">
        <f>IF(Engagement!C24&lt;&gt;"",Engagement!C24,"")</f>
        <v/>
      </c>
      <c r="R25" s="4"/>
      <c r="S25" s="4" t="str">
        <f>IF(Engagement!C24&lt;&gt;"",Engagement!$I$9,"")</f>
        <v/>
      </c>
    </row>
    <row r="26" spans="1:19" s="19" customFormat="1" x14ac:dyDescent="0.25">
      <c r="A26" s="4" t="str">
        <f>IF(Engagement!C25&lt;&gt;"",Engagement!$C$9,"")</f>
        <v/>
      </c>
      <c r="B26" s="4" t="str">
        <f>IF(Engagement!C25&lt;&gt;"",Engagement!$C$10,"")</f>
        <v/>
      </c>
      <c r="C26" s="4" t="str">
        <f>IF(Engagement!C25&lt;&gt;"",Engagement!$C$11,"")</f>
        <v/>
      </c>
      <c r="D26" s="4" t="str">
        <f>IF(Engagement!C25&lt;&gt;"","MI","")</f>
        <v/>
      </c>
      <c r="E26" s="4" t="str">
        <f>IF(Engagement!C25&lt;&gt;"","M","")</f>
        <v/>
      </c>
      <c r="F26" s="4" t="str">
        <f>IF(Engagement!C25&lt;&gt;"",Engagement!I25,"")</f>
        <v/>
      </c>
      <c r="G26" s="4"/>
      <c r="H26" s="4"/>
      <c r="I26" s="4"/>
      <c r="J26" s="58" t="str">
        <f>IF(Engagement!C25&lt;&gt;"",Engagement!$I$10,"")</f>
        <v/>
      </c>
      <c r="K26" s="4"/>
      <c r="L26" s="4" t="str">
        <f>IF(Engagement!C25&lt;&gt;"","Re","")</f>
        <v/>
      </c>
      <c r="M26" s="4" t="str">
        <f>IF(Engagement!C25&lt;&gt;"",CONCATENATE(Engagement!$E$5," ",,Engagement!$G$5,""),"")</f>
        <v/>
      </c>
      <c r="N26" s="4"/>
      <c r="O26" s="4" t="str">
        <f>IF(Engagement!C25&lt;&gt;"","MI","")</f>
        <v/>
      </c>
      <c r="P26" s="4" t="str">
        <f>IF(Engagement!C25&lt;&gt;"","M","")</f>
        <v/>
      </c>
      <c r="Q26" s="4" t="str">
        <f>IF(Engagement!C25&lt;&gt;"",Engagement!C25,"")</f>
        <v/>
      </c>
      <c r="R26" s="4"/>
      <c r="S26" s="4" t="str">
        <f>IF(Engagement!C25&lt;&gt;"",Engagement!$I$9,"")</f>
        <v/>
      </c>
    </row>
    <row r="27" spans="1:19" x14ac:dyDescent="0.25">
      <c r="A27" s="2" t="str">
        <f>IF(Engagement!D14&lt;&gt;"",Engagement!$D$9,"")</f>
        <v/>
      </c>
      <c r="B27" s="2" t="str">
        <f>IF(Engagement!D14&lt;&gt;"",Engagement!$D$10,"")</f>
        <v/>
      </c>
      <c r="C27" s="2" t="str">
        <f>IF(Engagement!D14&lt;&gt;"",Engagement!$D$11,"")</f>
        <v/>
      </c>
      <c r="D27" s="2" t="str">
        <f>IF(Engagement!D14&lt;&gt;"","MI","")</f>
        <v/>
      </c>
      <c r="E27" s="2" t="str">
        <f>IF(Engagement!D14&lt;&gt;"","M","")</f>
        <v/>
      </c>
      <c r="F27" s="2" t="str">
        <f>IF(Engagement!D14&lt;&gt;"",Engagement!J14,"")</f>
        <v/>
      </c>
      <c r="G27" s="2"/>
      <c r="H27" s="2"/>
      <c r="I27" s="2"/>
      <c r="J27" s="57" t="str">
        <f>IF(Engagement!D14&lt;&gt;"",Engagement!$J$10,"")</f>
        <v/>
      </c>
      <c r="K27" s="2"/>
      <c r="L27" s="2"/>
      <c r="M27" s="2"/>
      <c r="N27" s="2"/>
      <c r="O27" s="2"/>
      <c r="P27" s="2"/>
      <c r="Q27" s="2" t="str">
        <f>IF(Engagement!D14&lt;&gt;"",Engagement!D14,"")</f>
        <v/>
      </c>
      <c r="R27" s="2"/>
      <c r="S27" s="2" t="str">
        <f>IF(Engagement!D14&lt;&gt;"",Engagement!$J$9,"")</f>
        <v/>
      </c>
    </row>
    <row r="28" spans="1:19" x14ac:dyDescent="0.25">
      <c r="A28" s="2" t="str">
        <f>IF(Engagement!D15&lt;&gt;"",Engagement!$D$9,"")</f>
        <v/>
      </c>
      <c r="B28" s="2" t="str">
        <f>IF(Engagement!D15&lt;&gt;"",Engagement!$D$10,"")</f>
        <v/>
      </c>
      <c r="C28" s="2" t="str">
        <f>IF(Engagement!D15&lt;&gt;"",Engagement!$D$11,"")</f>
        <v/>
      </c>
      <c r="D28" s="2" t="str">
        <f>IF(Engagement!D15&lt;&gt;"","MI","")</f>
        <v/>
      </c>
      <c r="E28" s="2" t="str">
        <f>IF(Engagement!D15&lt;&gt;"","M","")</f>
        <v/>
      </c>
      <c r="F28" s="2" t="str">
        <f>IF(Engagement!D15&lt;&gt;"",Engagement!J15,"")</f>
        <v/>
      </c>
      <c r="G28" s="2"/>
      <c r="H28" s="2"/>
      <c r="I28" s="2"/>
      <c r="J28" s="57" t="str">
        <f>IF(Engagement!D15&lt;&gt;"",Engagement!$J$10,"")</f>
        <v/>
      </c>
      <c r="K28" s="2"/>
      <c r="L28" s="2"/>
      <c r="M28" s="2"/>
      <c r="N28" s="2"/>
      <c r="O28" s="2"/>
      <c r="P28" s="2"/>
      <c r="Q28" s="2" t="str">
        <f>IF(Engagement!D15&lt;&gt;"",Engagement!D15,"")</f>
        <v/>
      </c>
      <c r="R28" s="2"/>
      <c r="S28" s="2" t="str">
        <f>IF(Engagement!D15&lt;&gt;"",Engagement!$J$9,"")</f>
        <v/>
      </c>
    </row>
    <row r="29" spans="1:19" x14ac:dyDescent="0.25">
      <c r="A29" s="2" t="str">
        <f>IF(Engagement!D16&lt;&gt;"",Engagement!$D$9,"")</f>
        <v/>
      </c>
      <c r="B29" s="2" t="str">
        <f>IF(Engagement!D16&lt;&gt;"",Engagement!$D$10,"")</f>
        <v/>
      </c>
      <c r="C29" s="2" t="str">
        <f>IF(Engagement!D16&lt;&gt;"",Engagement!$D$11,"")</f>
        <v/>
      </c>
      <c r="D29" s="2" t="str">
        <f>IF(Engagement!D16&lt;&gt;"","MI","")</f>
        <v/>
      </c>
      <c r="E29" s="2" t="str">
        <f>IF(Engagement!D16&lt;&gt;"","M","")</f>
        <v/>
      </c>
      <c r="F29" s="2" t="str">
        <f>IF(Engagement!D16&lt;&gt;"",Engagement!J16,"")</f>
        <v/>
      </c>
      <c r="G29" s="2"/>
      <c r="H29" s="2"/>
      <c r="I29" s="2"/>
      <c r="J29" s="57" t="str">
        <f>IF(Engagement!D16&lt;&gt;"",Engagement!$J$10,"")</f>
        <v/>
      </c>
      <c r="K29" s="2"/>
      <c r="L29" s="2"/>
      <c r="M29" s="2"/>
      <c r="N29" s="2"/>
      <c r="O29" s="2"/>
      <c r="P29" s="2"/>
      <c r="Q29" s="2" t="str">
        <f>IF(Engagement!D16&lt;&gt;"",Engagement!D16,"")</f>
        <v/>
      </c>
      <c r="R29" s="2"/>
      <c r="S29" s="2" t="str">
        <f>IF(Engagement!D16&lt;&gt;"",Engagement!$J$9,"")</f>
        <v/>
      </c>
    </row>
    <row r="30" spans="1:19" x14ac:dyDescent="0.25">
      <c r="A30" s="2" t="str">
        <f>IF(Engagement!D17&lt;&gt;"",Engagement!$D$9,"")</f>
        <v/>
      </c>
      <c r="B30" s="2" t="str">
        <f>IF(Engagement!D17&lt;&gt;"",Engagement!$D$10,"")</f>
        <v/>
      </c>
      <c r="C30" s="2" t="str">
        <f>IF(Engagement!D17&lt;&gt;"",Engagement!$D$11,"")</f>
        <v/>
      </c>
      <c r="D30" s="2" t="str">
        <f>IF(Engagement!D17&lt;&gt;"","MI","")</f>
        <v/>
      </c>
      <c r="E30" s="2" t="str">
        <f>IF(Engagement!D17&lt;&gt;"","M","")</f>
        <v/>
      </c>
      <c r="F30" s="2" t="str">
        <f>IF(Engagement!D17&lt;&gt;"",Engagement!J17,"")</f>
        <v/>
      </c>
      <c r="G30" s="2"/>
      <c r="H30" s="2"/>
      <c r="I30" s="2"/>
      <c r="J30" s="57" t="str">
        <f>IF(Engagement!D17&lt;&gt;"",Engagement!$J$10,"")</f>
        <v/>
      </c>
      <c r="K30" s="2"/>
      <c r="L30" s="2"/>
      <c r="M30" s="2"/>
      <c r="N30" s="2"/>
      <c r="O30" s="2"/>
      <c r="P30" s="2"/>
      <c r="Q30" s="2" t="str">
        <f>IF(Engagement!D17&lt;&gt;"",Engagement!D17,"")</f>
        <v/>
      </c>
      <c r="R30" s="2"/>
      <c r="S30" s="2" t="str">
        <f>IF(Engagement!D17&lt;&gt;"",Engagement!$J$9,"")</f>
        <v/>
      </c>
    </row>
    <row r="31" spans="1:19" x14ac:dyDescent="0.25">
      <c r="A31" s="2" t="str">
        <f>IF(Engagement!D18&lt;&gt;"",Engagement!$D$9,"")</f>
        <v/>
      </c>
      <c r="B31" s="2" t="str">
        <f>IF(Engagement!D18&lt;&gt;"",Engagement!$D$10,"")</f>
        <v/>
      </c>
      <c r="C31" s="2" t="str">
        <f>IF(Engagement!D18&lt;&gt;"",Engagement!$D$11,"")</f>
        <v/>
      </c>
      <c r="D31" s="2" t="str">
        <f>IF(Engagement!D18&lt;&gt;"","MI","")</f>
        <v/>
      </c>
      <c r="E31" s="2" t="str">
        <f>IF(Engagement!D18&lt;&gt;"","M","")</f>
        <v/>
      </c>
      <c r="F31" s="2" t="str">
        <f>IF(Engagement!D18&lt;&gt;"",Engagement!J18,"")</f>
        <v/>
      </c>
      <c r="G31" s="2"/>
      <c r="H31" s="2"/>
      <c r="I31" s="2"/>
      <c r="J31" s="57" t="str">
        <f>IF(Engagement!D18&lt;&gt;"",Engagement!$J$10,"")</f>
        <v/>
      </c>
      <c r="K31" s="2"/>
      <c r="L31" s="2"/>
      <c r="M31" s="2"/>
      <c r="N31" s="2"/>
      <c r="O31" s="2"/>
      <c r="P31" s="2"/>
      <c r="Q31" s="2" t="str">
        <f>IF(Engagement!D18&lt;&gt;"",Engagement!D18,"")</f>
        <v/>
      </c>
      <c r="R31" s="2"/>
      <c r="S31" s="2" t="str">
        <f>IF(Engagement!D18&lt;&gt;"",Engagement!$J$9,"")</f>
        <v/>
      </c>
    </row>
    <row r="32" spans="1:19" x14ac:dyDescent="0.25">
      <c r="A32" s="2" t="str">
        <f>IF(Engagement!D19&lt;&gt;"",Engagement!$D$9,"")</f>
        <v/>
      </c>
      <c r="B32" s="2" t="str">
        <f>IF(Engagement!D19&lt;&gt;"",Engagement!$D$10,"")</f>
        <v/>
      </c>
      <c r="C32" s="2" t="str">
        <f>IF(Engagement!D19&lt;&gt;"",Engagement!$D$11,"")</f>
        <v/>
      </c>
      <c r="D32" s="2" t="str">
        <f>IF(Engagement!D19&lt;&gt;"","MI","")</f>
        <v/>
      </c>
      <c r="E32" s="2" t="str">
        <f>IF(Engagement!D19&lt;&gt;"","M","")</f>
        <v/>
      </c>
      <c r="F32" s="2" t="str">
        <f>IF(Engagement!D19&lt;&gt;"",Engagement!J19,"")</f>
        <v/>
      </c>
      <c r="G32" s="2"/>
      <c r="H32" s="2"/>
      <c r="I32" s="2"/>
      <c r="J32" s="57" t="str">
        <f>IF(Engagement!D19&lt;&gt;"",Engagement!$J$10,"")</f>
        <v/>
      </c>
      <c r="K32" s="2"/>
      <c r="L32" s="2"/>
      <c r="M32" s="2"/>
      <c r="N32" s="2"/>
      <c r="O32" s="2"/>
      <c r="P32" s="2"/>
      <c r="Q32" s="2" t="str">
        <f>IF(Engagement!D19&lt;&gt;"",Engagement!D19,"")</f>
        <v/>
      </c>
      <c r="R32" s="2"/>
      <c r="S32" s="2" t="str">
        <f>IF(Engagement!D19&lt;&gt;"",Engagement!$J$9,"")</f>
        <v/>
      </c>
    </row>
    <row r="33" spans="1:19" x14ac:dyDescent="0.25">
      <c r="A33" s="2" t="str">
        <f>IF(Engagement!D20&lt;&gt;"",Engagement!$D$9,"")</f>
        <v/>
      </c>
      <c r="B33" s="2" t="str">
        <f>IF(Engagement!D20&lt;&gt;"",Engagement!$D$10,"")</f>
        <v/>
      </c>
      <c r="C33" s="2" t="str">
        <f>IF(Engagement!D20&lt;&gt;"",Engagement!$D$11,"")</f>
        <v/>
      </c>
      <c r="D33" s="2" t="str">
        <f>IF(Engagement!D20&lt;&gt;"","MI","")</f>
        <v/>
      </c>
      <c r="E33" s="2" t="str">
        <f>IF(Engagement!D20&lt;&gt;"","M","")</f>
        <v/>
      </c>
      <c r="F33" s="2" t="str">
        <f>IF(Engagement!D20&lt;&gt;"",Engagement!J20,"")</f>
        <v/>
      </c>
      <c r="G33" s="2"/>
      <c r="H33" s="2"/>
      <c r="I33" s="2"/>
      <c r="J33" s="57" t="str">
        <f>IF(Engagement!D20&lt;&gt;"",Engagement!$J$10,"")</f>
        <v/>
      </c>
      <c r="K33" s="2"/>
      <c r="L33" s="2"/>
      <c r="M33" s="2"/>
      <c r="N33" s="2"/>
      <c r="O33" s="2"/>
      <c r="P33" s="2"/>
      <c r="Q33" s="2" t="str">
        <f>IF(Engagement!D20&lt;&gt;"",Engagement!D20,"")</f>
        <v/>
      </c>
      <c r="R33" s="2"/>
      <c r="S33" s="2" t="str">
        <f>IF(Engagement!D20&lt;&gt;"",Engagement!$J$9,"")</f>
        <v/>
      </c>
    </row>
    <row r="34" spans="1:19" x14ac:dyDescent="0.25">
      <c r="A34" s="2" t="str">
        <f>IF(Engagement!D21&lt;&gt;"",Engagement!$D$9,"")</f>
        <v/>
      </c>
      <c r="B34" s="2" t="str">
        <f>IF(Engagement!D21&lt;&gt;"",Engagement!$D$10,"")</f>
        <v/>
      </c>
      <c r="C34" s="2" t="str">
        <f>IF(Engagement!D21&lt;&gt;"",Engagement!$D$11,"")</f>
        <v/>
      </c>
      <c r="D34" s="2" t="str">
        <f>IF(Engagement!D21&lt;&gt;"","MI","")</f>
        <v/>
      </c>
      <c r="E34" s="2" t="str">
        <f>IF(Engagement!D21&lt;&gt;"","M","")</f>
        <v/>
      </c>
      <c r="F34" s="2" t="str">
        <f>IF(Engagement!D21&lt;&gt;"",Engagement!J21,"")</f>
        <v/>
      </c>
      <c r="G34" s="2"/>
      <c r="H34" s="2"/>
      <c r="I34" s="2"/>
      <c r="J34" s="57" t="str">
        <f>IF(Engagement!D21&lt;&gt;"",Engagement!$J$10,"")</f>
        <v/>
      </c>
      <c r="K34" s="2"/>
      <c r="L34" s="2"/>
      <c r="M34" s="2"/>
      <c r="N34" s="2"/>
      <c r="O34" s="2"/>
      <c r="P34" s="2"/>
      <c r="Q34" s="2" t="str">
        <f>IF(Engagement!D21&lt;&gt;"",Engagement!D21,"")</f>
        <v/>
      </c>
      <c r="R34" s="2"/>
      <c r="S34" s="2" t="str">
        <f>IF(Engagement!D21&lt;&gt;"",Engagement!$J$9,"")</f>
        <v/>
      </c>
    </row>
    <row r="35" spans="1:19" s="19" customFormat="1" x14ac:dyDescent="0.25">
      <c r="A35" s="2" t="str">
        <f>IF(Engagement!D22&lt;&gt;"",Engagement!$D$9,"")</f>
        <v/>
      </c>
      <c r="B35" s="2" t="str">
        <f>IF(Engagement!D22&lt;&gt;"",Engagement!$D$10,"")</f>
        <v/>
      </c>
      <c r="C35" s="2" t="str">
        <f>IF(Engagement!D22&lt;&gt;"",Engagement!$D$11,"")</f>
        <v/>
      </c>
      <c r="D35" s="2" t="str">
        <f>IF(Engagement!D22&lt;&gt;"","MI","")</f>
        <v/>
      </c>
      <c r="E35" s="2" t="str">
        <f>IF(Engagement!D22&lt;&gt;"","M","")</f>
        <v/>
      </c>
      <c r="F35" s="2" t="str">
        <f>IF(Engagement!D22&lt;&gt;"",Engagement!J22,"")</f>
        <v/>
      </c>
      <c r="G35" s="2"/>
      <c r="H35" s="2"/>
      <c r="I35" s="2"/>
      <c r="J35" s="57" t="str">
        <f>IF(Engagement!D22&lt;&gt;"",Engagement!$J$10,"")</f>
        <v/>
      </c>
      <c r="K35" s="2"/>
      <c r="L35" s="2"/>
      <c r="M35" s="2"/>
      <c r="N35" s="2"/>
      <c r="O35" s="2"/>
      <c r="P35" s="2"/>
      <c r="Q35" s="2" t="str">
        <f>IF(Engagement!D22&lt;&gt;"",Engagement!D22,"")</f>
        <v/>
      </c>
      <c r="R35" s="2"/>
      <c r="S35" s="2" t="str">
        <f>IF(Engagement!D22&lt;&gt;"",Engagement!$J$9,"")</f>
        <v/>
      </c>
    </row>
    <row r="36" spans="1:19" s="19" customFormat="1" x14ac:dyDescent="0.25">
      <c r="A36" s="2" t="str">
        <f>IF(Engagement!D23&lt;&gt;"",Engagement!$D$9,"")</f>
        <v/>
      </c>
      <c r="B36" s="2" t="str">
        <f>IF(Engagement!D23&lt;&gt;"",Engagement!$D$10,"")</f>
        <v/>
      </c>
      <c r="C36" s="2" t="str">
        <f>IF(Engagement!D23&lt;&gt;"",Engagement!$D$11,"")</f>
        <v/>
      </c>
      <c r="D36" s="2" t="str">
        <f>IF(Engagement!D23&lt;&gt;"","MI","")</f>
        <v/>
      </c>
      <c r="E36" s="2" t="str">
        <f>IF(Engagement!D23&lt;&gt;"","M","")</f>
        <v/>
      </c>
      <c r="F36" s="2" t="str">
        <f>IF(Engagement!D23&lt;&gt;"",Engagement!J23,"")</f>
        <v/>
      </c>
      <c r="G36" s="2"/>
      <c r="H36" s="2"/>
      <c r="I36" s="2"/>
      <c r="J36" s="57" t="str">
        <f>IF(Engagement!D23&lt;&gt;"",Engagement!$J$10,"")</f>
        <v/>
      </c>
      <c r="K36" s="2"/>
      <c r="L36" s="2"/>
      <c r="M36" s="2"/>
      <c r="N36" s="2"/>
      <c r="O36" s="2"/>
      <c r="P36" s="2"/>
      <c r="Q36" s="2" t="str">
        <f>IF(Engagement!D23&lt;&gt;"",Engagement!D23,"")</f>
        <v/>
      </c>
      <c r="R36" s="2"/>
      <c r="S36" s="2" t="str">
        <f>IF(Engagement!D23&lt;&gt;"",Engagement!$J$9,"")</f>
        <v/>
      </c>
    </row>
    <row r="37" spans="1:19" s="19" customFormat="1" x14ac:dyDescent="0.25">
      <c r="A37" s="2" t="str">
        <f>IF(Engagement!D24&lt;&gt;"",Engagement!$D$9,"")</f>
        <v/>
      </c>
      <c r="B37" s="2" t="str">
        <f>IF(Engagement!D24&lt;&gt;"",Engagement!$D$10,"")</f>
        <v/>
      </c>
      <c r="C37" s="2" t="str">
        <f>IF(Engagement!D24&lt;&gt;"",Engagement!$D$11,"")</f>
        <v/>
      </c>
      <c r="D37" s="2" t="str">
        <f>IF(Engagement!D24&lt;&gt;"","MI","")</f>
        <v/>
      </c>
      <c r="E37" s="2" t="str">
        <f>IF(Engagement!D24&lt;&gt;"","M","")</f>
        <v/>
      </c>
      <c r="F37" s="2" t="str">
        <f>IF(Engagement!D24&lt;&gt;"",Engagement!J24,"")</f>
        <v/>
      </c>
      <c r="G37" s="2"/>
      <c r="H37" s="2"/>
      <c r="I37" s="2"/>
      <c r="J37" s="57" t="str">
        <f>IF(Engagement!D24&lt;&gt;"",Engagement!$J$10,"")</f>
        <v/>
      </c>
      <c r="K37" s="2"/>
      <c r="L37" s="2"/>
      <c r="M37" s="2"/>
      <c r="N37" s="2"/>
      <c r="O37" s="2"/>
      <c r="P37" s="2"/>
      <c r="Q37" s="2" t="str">
        <f>IF(Engagement!D24&lt;&gt;"",Engagement!D24,"")</f>
        <v/>
      </c>
      <c r="R37" s="2"/>
      <c r="S37" s="2" t="str">
        <f>IF(Engagement!D24&lt;&gt;"",Engagement!$J$9,"")</f>
        <v/>
      </c>
    </row>
    <row r="38" spans="1:19" s="19" customFormat="1" x14ac:dyDescent="0.25">
      <c r="A38" s="2" t="str">
        <f>IF(Engagement!D25&lt;&gt;"",Engagement!$D$9,"")</f>
        <v/>
      </c>
      <c r="B38" s="2" t="str">
        <f>IF(Engagement!D25&lt;&gt;"",Engagement!$D$10,"")</f>
        <v/>
      </c>
      <c r="C38" s="2" t="str">
        <f>IF(Engagement!D25&lt;&gt;"",Engagement!$D$11,"")</f>
        <v/>
      </c>
      <c r="D38" s="2" t="str">
        <f>IF(Engagement!D25&lt;&gt;"","MI","")</f>
        <v/>
      </c>
      <c r="E38" s="2" t="str">
        <f>IF(Engagement!D25&lt;&gt;"","M","")</f>
        <v/>
      </c>
      <c r="F38" s="2" t="str">
        <f>IF(Engagement!D25&lt;&gt;"",Engagement!J25,"")</f>
        <v/>
      </c>
      <c r="G38" s="2"/>
      <c r="H38" s="2"/>
      <c r="I38" s="2"/>
      <c r="J38" s="57" t="str">
        <f>IF(Engagement!D25&lt;&gt;"",Engagement!$J$10,"")</f>
        <v/>
      </c>
      <c r="K38" s="2"/>
      <c r="L38" s="2" t="str">
        <f>IF(Engagement!D25&lt;&gt;"","Re","")</f>
        <v/>
      </c>
      <c r="M38" s="2" t="str">
        <f>IF(Engagement!D25&lt;&gt;"",CONCATENATE(Engagement!$E$5," ",,Engagement!$G$5,""),"")</f>
        <v/>
      </c>
      <c r="N38" s="2"/>
      <c r="O38" s="2" t="str">
        <f>IF(Engagement!D25&lt;&gt;"","MI","")</f>
        <v/>
      </c>
      <c r="P38" s="2" t="str">
        <f>IF(Engagement!D25&lt;&gt;"","M","")</f>
        <v/>
      </c>
      <c r="Q38" s="2" t="str">
        <f>IF(Engagement!D25&lt;&gt;"",Engagement!D25,"")</f>
        <v/>
      </c>
      <c r="R38" s="2"/>
      <c r="S38" s="2" t="str">
        <f>IF(Engagement!D25&lt;&gt;"",Engagement!$J$9,"")</f>
        <v/>
      </c>
    </row>
    <row r="39" spans="1:19" x14ac:dyDescent="0.25">
      <c r="A39" s="4" t="str">
        <f>IF(Engagement!E14&lt;&gt;"",Engagement!$E$9,"")</f>
        <v/>
      </c>
      <c r="B39" s="4" t="str">
        <f>IF(Engagement!E14&lt;&gt;"",Engagement!$E$10,"")</f>
        <v/>
      </c>
      <c r="C39" s="4" t="str">
        <f>IF(Engagement!E14&lt;&gt;"",Engagement!$E$11,"")</f>
        <v/>
      </c>
      <c r="D39" s="4" t="str">
        <f>IF(Engagement!E14&lt;&gt;"","MI","")</f>
        <v/>
      </c>
      <c r="E39" s="4" t="str">
        <f>IF(Engagement!E14&lt;&gt;"","M","")</f>
        <v/>
      </c>
      <c r="F39" s="4" t="str">
        <f>IF(Engagement!E14&lt;&gt;"",Engagement!K14,"")</f>
        <v/>
      </c>
      <c r="G39" s="4"/>
      <c r="H39" s="4"/>
      <c r="I39" s="4"/>
      <c r="J39" s="58" t="str">
        <f>IF(Engagement!E14&lt;&gt;"",Engagement!$K$10,"")</f>
        <v/>
      </c>
      <c r="K39" s="4"/>
      <c r="L39" s="4"/>
      <c r="M39" s="4"/>
      <c r="N39" s="4"/>
      <c r="O39" s="4"/>
      <c r="P39" s="4"/>
      <c r="Q39" s="4" t="str">
        <f>IF(Engagement!E14&lt;&gt;"",Engagement!E14,"")</f>
        <v/>
      </c>
      <c r="R39" s="4"/>
      <c r="S39" s="4" t="str">
        <f>IF(Engagement!E14&lt;&gt;"",Engagement!$K$9,"")</f>
        <v/>
      </c>
    </row>
    <row r="40" spans="1:19" x14ac:dyDescent="0.25">
      <c r="A40" s="4" t="str">
        <f>IF(Engagement!E15&lt;&gt;"",Engagement!$E$9,"")</f>
        <v/>
      </c>
      <c r="B40" s="4" t="str">
        <f>IF(Engagement!E15&lt;&gt;"",Engagement!$E$10,"")</f>
        <v/>
      </c>
      <c r="C40" s="4" t="str">
        <f>IF(Engagement!E15&lt;&gt;"",Engagement!$E$11,"")</f>
        <v/>
      </c>
      <c r="D40" s="4" t="str">
        <f>IF(Engagement!E15&lt;&gt;"","MI","")</f>
        <v/>
      </c>
      <c r="E40" s="4" t="str">
        <f>IF(Engagement!E15&lt;&gt;"","M","")</f>
        <v/>
      </c>
      <c r="F40" s="4" t="str">
        <f>IF(Engagement!E15&lt;&gt;"",Engagement!K15,"")</f>
        <v/>
      </c>
      <c r="G40" s="4"/>
      <c r="H40" s="4"/>
      <c r="I40" s="4"/>
      <c r="J40" s="58" t="str">
        <f>IF(Engagement!E15&lt;&gt;"",Engagement!$K$10,"")</f>
        <v/>
      </c>
      <c r="K40" s="4"/>
      <c r="L40" s="4"/>
      <c r="M40" s="4"/>
      <c r="N40" s="4"/>
      <c r="O40" s="4"/>
      <c r="P40" s="4"/>
      <c r="Q40" s="4" t="str">
        <f>IF(Engagement!E15&lt;&gt;"",Engagement!E15,"")</f>
        <v/>
      </c>
      <c r="R40" s="4"/>
      <c r="S40" s="4" t="str">
        <f>IF(Engagement!E15&lt;&gt;"",Engagement!$K$9,"")</f>
        <v/>
      </c>
    </row>
    <row r="41" spans="1:19" x14ac:dyDescent="0.25">
      <c r="A41" s="4" t="str">
        <f>IF(Engagement!E16&lt;&gt;"",Engagement!$E$9,"")</f>
        <v/>
      </c>
      <c r="B41" s="4" t="str">
        <f>IF(Engagement!E16&lt;&gt;"",Engagement!$E$10,"")</f>
        <v/>
      </c>
      <c r="C41" s="4" t="str">
        <f>IF(Engagement!E16&lt;&gt;"",Engagement!$E$11,"")</f>
        <v/>
      </c>
      <c r="D41" s="4" t="str">
        <f>IF(Engagement!E16&lt;&gt;"","MI","")</f>
        <v/>
      </c>
      <c r="E41" s="4" t="str">
        <f>IF(Engagement!E16&lt;&gt;"","M","")</f>
        <v/>
      </c>
      <c r="F41" s="4" t="str">
        <f>IF(Engagement!E16&lt;&gt;"",Engagement!K16,"")</f>
        <v/>
      </c>
      <c r="G41" s="4"/>
      <c r="H41" s="4"/>
      <c r="I41" s="4"/>
      <c r="J41" s="58" t="str">
        <f>IF(Engagement!E16&lt;&gt;"",Engagement!$K$10,"")</f>
        <v/>
      </c>
      <c r="K41" s="4"/>
      <c r="L41" s="4"/>
      <c r="M41" s="4"/>
      <c r="N41" s="4"/>
      <c r="O41" s="4"/>
      <c r="P41" s="4"/>
      <c r="Q41" s="4" t="str">
        <f>IF(Engagement!E16&lt;&gt;"",Engagement!E16,"")</f>
        <v/>
      </c>
      <c r="R41" s="4"/>
      <c r="S41" s="4" t="str">
        <f>IF(Engagement!E16&lt;&gt;"",Engagement!$K$9,"")</f>
        <v/>
      </c>
    </row>
    <row r="42" spans="1:19" x14ac:dyDescent="0.25">
      <c r="A42" s="4" t="str">
        <f>IF(Engagement!E17&lt;&gt;"",Engagement!$E$9,"")</f>
        <v/>
      </c>
      <c r="B42" s="4" t="str">
        <f>IF(Engagement!E17&lt;&gt;"",Engagement!$E$10,"")</f>
        <v/>
      </c>
      <c r="C42" s="4" t="str">
        <f>IF(Engagement!E17&lt;&gt;"",Engagement!$E$11,"")</f>
        <v/>
      </c>
      <c r="D42" s="4" t="str">
        <f>IF(Engagement!E17&lt;&gt;"","MI","")</f>
        <v/>
      </c>
      <c r="E42" s="4" t="str">
        <f>IF(Engagement!E17&lt;&gt;"","M","")</f>
        <v/>
      </c>
      <c r="F42" s="4" t="str">
        <f>IF(Engagement!E17&lt;&gt;"",Engagement!K17,"")</f>
        <v/>
      </c>
      <c r="G42" s="4"/>
      <c r="H42" s="4"/>
      <c r="I42" s="4"/>
      <c r="J42" s="58" t="str">
        <f>IF(Engagement!E17&lt;&gt;"",Engagement!$K$10,"")</f>
        <v/>
      </c>
      <c r="K42" s="4"/>
      <c r="L42" s="4"/>
      <c r="M42" s="4"/>
      <c r="N42" s="4"/>
      <c r="O42" s="4"/>
      <c r="P42" s="4"/>
      <c r="Q42" s="4" t="str">
        <f>IF(Engagement!E17&lt;&gt;"",Engagement!E17,"")</f>
        <v/>
      </c>
      <c r="R42" s="4"/>
      <c r="S42" s="4" t="str">
        <f>IF(Engagement!E17&lt;&gt;"",Engagement!$K$9,"")</f>
        <v/>
      </c>
    </row>
    <row r="43" spans="1:19" x14ac:dyDescent="0.25">
      <c r="A43" s="4" t="str">
        <f>IF(Engagement!E18&lt;&gt;"",Engagement!$E$9,"")</f>
        <v/>
      </c>
      <c r="B43" s="4" t="str">
        <f>IF(Engagement!E18&lt;&gt;"",Engagement!$E$10,"")</f>
        <v/>
      </c>
      <c r="C43" s="4" t="str">
        <f>IF(Engagement!E18&lt;&gt;"",Engagement!$E$11,"")</f>
        <v/>
      </c>
      <c r="D43" s="4" t="str">
        <f>IF(Engagement!E18&lt;&gt;"","MI","")</f>
        <v/>
      </c>
      <c r="E43" s="4" t="str">
        <f>IF(Engagement!E18&lt;&gt;"","M","")</f>
        <v/>
      </c>
      <c r="F43" s="4" t="str">
        <f>IF(Engagement!E18&lt;&gt;"",Engagement!K18,"")</f>
        <v/>
      </c>
      <c r="G43" s="4"/>
      <c r="H43" s="4"/>
      <c r="I43" s="4"/>
      <c r="J43" s="58" t="str">
        <f>IF(Engagement!E18&lt;&gt;"",Engagement!$K$10,"")</f>
        <v/>
      </c>
      <c r="K43" s="4"/>
      <c r="L43" s="4"/>
      <c r="M43" s="4"/>
      <c r="N43" s="4"/>
      <c r="O43" s="4"/>
      <c r="P43" s="4"/>
      <c r="Q43" s="4" t="str">
        <f>IF(Engagement!E18&lt;&gt;"",Engagement!E18,"")</f>
        <v/>
      </c>
      <c r="R43" s="4"/>
      <c r="S43" s="4" t="str">
        <f>IF(Engagement!E18&lt;&gt;"",Engagement!$K$9,"")</f>
        <v/>
      </c>
    </row>
    <row r="44" spans="1:19" x14ac:dyDescent="0.25">
      <c r="A44" s="4" t="str">
        <f>IF(Engagement!E19&lt;&gt;"",Engagement!$E$9,"")</f>
        <v/>
      </c>
      <c r="B44" s="4" t="str">
        <f>IF(Engagement!E19&lt;&gt;"",Engagement!$E$10,"")</f>
        <v/>
      </c>
      <c r="C44" s="4" t="str">
        <f>IF(Engagement!E19&lt;&gt;"",Engagement!$E$11,"")</f>
        <v/>
      </c>
      <c r="D44" s="4" t="str">
        <f>IF(Engagement!E19&lt;&gt;"","MI","")</f>
        <v/>
      </c>
      <c r="E44" s="4" t="str">
        <f>IF(Engagement!E19&lt;&gt;"","M","")</f>
        <v/>
      </c>
      <c r="F44" s="4" t="str">
        <f>IF(Engagement!E19&lt;&gt;"",Engagement!K19,"")</f>
        <v/>
      </c>
      <c r="G44" s="4"/>
      <c r="H44" s="4"/>
      <c r="I44" s="4"/>
      <c r="J44" s="58" t="str">
        <f>IF(Engagement!E19&lt;&gt;"",Engagement!$K$10,"")</f>
        <v/>
      </c>
      <c r="K44" s="4"/>
      <c r="L44" s="4"/>
      <c r="M44" s="4"/>
      <c r="N44" s="4"/>
      <c r="O44" s="4"/>
      <c r="P44" s="4"/>
      <c r="Q44" s="4" t="str">
        <f>IF(Engagement!E19&lt;&gt;"",Engagement!E19,"")</f>
        <v/>
      </c>
      <c r="R44" s="4"/>
      <c r="S44" s="4" t="str">
        <f>IF(Engagement!E19&lt;&gt;"",Engagement!$K$9,"")</f>
        <v/>
      </c>
    </row>
    <row r="45" spans="1:19" x14ac:dyDescent="0.25">
      <c r="A45" s="4" t="str">
        <f>IF(Engagement!E20&lt;&gt;"",Engagement!$E$9,"")</f>
        <v/>
      </c>
      <c r="B45" s="4" t="str">
        <f>IF(Engagement!E20&lt;&gt;"",Engagement!$E$10,"")</f>
        <v/>
      </c>
      <c r="C45" s="4" t="str">
        <f>IF(Engagement!E20&lt;&gt;"",Engagement!$E$11,"")</f>
        <v/>
      </c>
      <c r="D45" s="4" t="str">
        <f>IF(Engagement!E20&lt;&gt;"","MI","")</f>
        <v/>
      </c>
      <c r="E45" s="4" t="str">
        <f>IF(Engagement!E20&lt;&gt;"","M","")</f>
        <v/>
      </c>
      <c r="F45" s="4" t="str">
        <f>IF(Engagement!E20&lt;&gt;"",Engagement!K20,"")</f>
        <v/>
      </c>
      <c r="G45" s="4"/>
      <c r="H45" s="4"/>
      <c r="I45" s="4"/>
      <c r="J45" s="58" t="str">
        <f>IF(Engagement!E20&lt;&gt;"",Engagement!$K$10,"")</f>
        <v/>
      </c>
      <c r="K45" s="4"/>
      <c r="L45" s="4"/>
      <c r="M45" s="4"/>
      <c r="N45" s="4"/>
      <c r="O45" s="4"/>
      <c r="P45" s="4"/>
      <c r="Q45" s="4" t="str">
        <f>IF(Engagement!E20&lt;&gt;"",Engagement!E20,"")</f>
        <v/>
      </c>
      <c r="R45" s="4"/>
      <c r="S45" s="4" t="str">
        <f>IF(Engagement!E20&lt;&gt;"",Engagement!$K$9,"")</f>
        <v/>
      </c>
    </row>
    <row r="46" spans="1:19" x14ac:dyDescent="0.25">
      <c r="A46" s="4" t="str">
        <f>IF(Engagement!E21&lt;&gt;"",Engagement!$E$9,"")</f>
        <v/>
      </c>
      <c r="B46" s="4" t="str">
        <f>IF(Engagement!E21&lt;&gt;"",Engagement!$E$10,"")</f>
        <v/>
      </c>
      <c r="C46" s="4" t="str">
        <f>IF(Engagement!E21&lt;&gt;"",Engagement!$E$11,"")</f>
        <v/>
      </c>
      <c r="D46" s="4" t="str">
        <f>IF(Engagement!E21&lt;&gt;"","MI","")</f>
        <v/>
      </c>
      <c r="E46" s="4" t="str">
        <f>IF(Engagement!E21&lt;&gt;"","M","")</f>
        <v/>
      </c>
      <c r="F46" s="4" t="str">
        <f>IF(Engagement!E21&lt;&gt;"",Engagement!K21,"")</f>
        <v/>
      </c>
      <c r="G46" s="4"/>
      <c r="H46" s="4"/>
      <c r="I46" s="4"/>
      <c r="J46" s="58" t="str">
        <f>IF(Engagement!E21&lt;&gt;"",Engagement!$K$10,"")</f>
        <v/>
      </c>
      <c r="K46" s="4"/>
      <c r="L46" s="4"/>
      <c r="M46" s="4"/>
      <c r="N46" s="4"/>
      <c r="O46" s="4"/>
      <c r="P46" s="4"/>
      <c r="Q46" s="4" t="str">
        <f>IF(Engagement!E21&lt;&gt;"",Engagement!E21,"")</f>
        <v/>
      </c>
      <c r="R46" s="4"/>
      <c r="S46" s="4" t="str">
        <f>IF(Engagement!E21&lt;&gt;"",Engagement!$K$9,"")</f>
        <v/>
      </c>
    </row>
    <row r="47" spans="1:19" s="19" customFormat="1" x14ac:dyDescent="0.25">
      <c r="A47" s="4" t="str">
        <f>IF(Engagement!E22&lt;&gt;"",Engagement!$E$9,"")</f>
        <v/>
      </c>
      <c r="B47" s="4" t="str">
        <f>IF(Engagement!E22&lt;&gt;"",Engagement!$E$10,"")</f>
        <v/>
      </c>
      <c r="C47" s="4" t="str">
        <f>IF(Engagement!E22&lt;&gt;"",Engagement!$E$11,"")</f>
        <v/>
      </c>
      <c r="D47" s="4" t="str">
        <f>IF(Engagement!E22&lt;&gt;"","MI","")</f>
        <v/>
      </c>
      <c r="E47" s="4" t="str">
        <f>IF(Engagement!E22&lt;&gt;"","M","")</f>
        <v/>
      </c>
      <c r="F47" s="4" t="str">
        <f>IF(Engagement!E22&lt;&gt;"",Engagement!K22,"")</f>
        <v/>
      </c>
      <c r="G47" s="4"/>
      <c r="H47" s="4"/>
      <c r="I47" s="4"/>
      <c r="J47" s="58" t="str">
        <f>IF(Engagement!E22&lt;&gt;"",Engagement!$K$10,"")</f>
        <v/>
      </c>
      <c r="K47" s="4"/>
      <c r="L47" s="4"/>
      <c r="M47" s="4"/>
      <c r="N47" s="4"/>
      <c r="O47" s="4"/>
      <c r="P47" s="4"/>
      <c r="Q47" s="4" t="str">
        <f>IF(Engagement!E22&lt;&gt;"",Engagement!E22,"")</f>
        <v/>
      </c>
      <c r="R47" s="4"/>
      <c r="S47" s="4" t="str">
        <f>IF(Engagement!E22&lt;&gt;"",Engagement!$K$9,"")</f>
        <v/>
      </c>
    </row>
    <row r="48" spans="1:19" s="19" customFormat="1" x14ac:dyDescent="0.25">
      <c r="A48" s="4" t="str">
        <f>IF(Engagement!E23&lt;&gt;"",Engagement!$E$9,"")</f>
        <v/>
      </c>
      <c r="B48" s="4" t="str">
        <f>IF(Engagement!E23&lt;&gt;"",Engagement!$E$10,"")</f>
        <v/>
      </c>
      <c r="C48" s="4" t="str">
        <f>IF(Engagement!E23&lt;&gt;"",Engagement!$E$11,"")</f>
        <v/>
      </c>
      <c r="D48" s="4" t="str">
        <f>IF(Engagement!E23&lt;&gt;"","MI","")</f>
        <v/>
      </c>
      <c r="E48" s="4" t="str">
        <f>IF(Engagement!E23&lt;&gt;"","M","")</f>
        <v/>
      </c>
      <c r="F48" s="4" t="str">
        <f>IF(Engagement!E23&lt;&gt;"",Engagement!K23,"")</f>
        <v/>
      </c>
      <c r="G48" s="4"/>
      <c r="H48" s="4"/>
      <c r="I48" s="4"/>
      <c r="J48" s="58" t="str">
        <f>IF(Engagement!E23&lt;&gt;"",Engagement!$K$10,"")</f>
        <v/>
      </c>
      <c r="K48" s="4"/>
      <c r="L48" s="4"/>
      <c r="M48" s="4"/>
      <c r="N48" s="4"/>
      <c r="O48" s="4"/>
      <c r="P48" s="4"/>
      <c r="Q48" s="4" t="str">
        <f>IF(Engagement!E23&lt;&gt;"",Engagement!E23,"")</f>
        <v/>
      </c>
      <c r="R48" s="4"/>
      <c r="S48" s="4" t="str">
        <f>IF(Engagement!E23&lt;&gt;"",Engagement!$K$9,"")</f>
        <v/>
      </c>
    </row>
    <row r="49" spans="1:19" s="19" customFormat="1" x14ac:dyDescent="0.25">
      <c r="A49" s="4" t="str">
        <f>IF(Engagement!E24&lt;&gt;"",Engagement!$E$9,"")</f>
        <v/>
      </c>
      <c r="B49" s="4" t="str">
        <f>IF(Engagement!E24&lt;&gt;"",Engagement!$E$10,"")</f>
        <v/>
      </c>
      <c r="C49" s="4" t="str">
        <f>IF(Engagement!E24&lt;&gt;"",Engagement!$E$11,"")</f>
        <v/>
      </c>
      <c r="D49" s="4" t="str">
        <f>IF(Engagement!E24&lt;&gt;"","MI","")</f>
        <v/>
      </c>
      <c r="E49" s="4" t="str">
        <f>IF(Engagement!E24&lt;&gt;"","M","")</f>
        <v/>
      </c>
      <c r="F49" s="4" t="str">
        <f>IF(Engagement!E24&lt;&gt;"",Engagement!K24,"")</f>
        <v/>
      </c>
      <c r="G49" s="4"/>
      <c r="H49" s="4"/>
      <c r="I49" s="4"/>
      <c r="J49" s="58" t="str">
        <f>IF(Engagement!E24&lt;&gt;"",Engagement!$K$10,"")</f>
        <v/>
      </c>
      <c r="K49" s="4"/>
      <c r="L49" s="4"/>
      <c r="M49" s="4"/>
      <c r="N49" s="4"/>
      <c r="O49" s="4"/>
      <c r="P49" s="4"/>
      <c r="Q49" s="4" t="str">
        <f>IF(Engagement!E24&lt;&gt;"",Engagement!E24,"")</f>
        <v/>
      </c>
      <c r="R49" s="4"/>
      <c r="S49" s="4" t="str">
        <f>IF(Engagement!E24&lt;&gt;"",Engagement!$K$9,"")</f>
        <v/>
      </c>
    </row>
    <row r="50" spans="1:19" s="19" customFormat="1" x14ac:dyDescent="0.25">
      <c r="A50" s="4" t="str">
        <f>IF(Engagement!E25&lt;&gt;"",Engagement!$E$9,"")</f>
        <v/>
      </c>
      <c r="B50" s="4" t="str">
        <f>IF(Engagement!E25&lt;&gt;"",Engagement!$E$10,"")</f>
        <v/>
      </c>
      <c r="C50" s="4" t="str">
        <f>IF(Engagement!E25&lt;&gt;"",Engagement!$E$11,"")</f>
        <v/>
      </c>
      <c r="D50" s="4" t="str">
        <f>IF(Engagement!E25&lt;&gt;"","MI","")</f>
        <v/>
      </c>
      <c r="E50" s="4" t="str">
        <f>IF(Engagement!E25&lt;&gt;"","M","")</f>
        <v/>
      </c>
      <c r="F50" s="4" t="str">
        <f>IF(Engagement!E25&lt;&gt;"",Engagement!K25,"")</f>
        <v/>
      </c>
      <c r="G50" s="4"/>
      <c r="H50" s="4"/>
      <c r="I50" s="4"/>
      <c r="J50" s="58" t="str">
        <f>IF(Engagement!E25&lt;&gt;"",Engagement!$K$10,"")</f>
        <v/>
      </c>
      <c r="K50" s="4"/>
      <c r="L50" s="4" t="str">
        <f>IF(Engagement!E25&lt;&gt;"","Re","")</f>
        <v/>
      </c>
      <c r="M50" s="4" t="str">
        <f>IF(Engagement!E25&lt;&gt;"",CONCATENATE(Engagement!$E$5," ",,Engagement!$G$5,""),"")</f>
        <v/>
      </c>
      <c r="N50" s="4"/>
      <c r="O50" s="4" t="str">
        <f>IF(Engagement!E25&lt;&gt;"","MI","")</f>
        <v/>
      </c>
      <c r="P50" s="4" t="str">
        <f>IF(Engagement!E25&lt;&gt;"","M","")</f>
        <v/>
      </c>
      <c r="Q50" s="4" t="str">
        <f>IF(Engagement!E25&lt;&gt;"",Engagement!E25,"")</f>
        <v/>
      </c>
      <c r="R50" s="4"/>
      <c r="S50" s="4" t="str">
        <f>IF(Engagement!E25&lt;&gt;"",Engagement!$K$9,"")</f>
        <v/>
      </c>
    </row>
    <row r="51" spans="1:19" x14ac:dyDescent="0.25">
      <c r="A51" s="2" t="str">
        <f>IF(Engagement!F14&lt;&gt;"",Engagement!$F$9,"")</f>
        <v/>
      </c>
      <c r="B51" s="2" t="str">
        <f>IF(Engagement!F14&lt;&gt;"",Engagement!$F$10,"")</f>
        <v/>
      </c>
      <c r="C51" s="2" t="str">
        <f>IF(Engagement!F14&lt;&gt;"",Engagement!$F$11,"")</f>
        <v/>
      </c>
      <c r="D51" s="2" t="str">
        <f>IF(Engagement!F14&lt;&gt;"","MI","")</f>
        <v/>
      </c>
      <c r="E51" s="2" t="str">
        <f>IF(Engagement!F14&lt;&gt;"","M","")</f>
        <v/>
      </c>
      <c r="F51" s="2" t="str">
        <f>IF(Engagement!F14&lt;&gt;"",Engagement!L14,"")</f>
        <v/>
      </c>
      <c r="G51" s="2"/>
      <c r="H51" s="2"/>
      <c r="I51" s="2"/>
      <c r="J51" s="57" t="str">
        <f>IF(Engagement!F14&lt;&gt;"",Engagement!$L$10,"")</f>
        <v/>
      </c>
      <c r="K51" s="2"/>
      <c r="L51" s="2"/>
      <c r="M51" s="2"/>
      <c r="N51" s="2"/>
      <c r="O51" s="2"/>
      <c r="P51" s="2"/>
      <c r="Q51" s="2" t="str">
        <f>IF(Engagement!F14&lt;&gt;"",Engagement!F14,"")</f>
        <v/>
      </c>
      <c r="R51" s="2"/>
      <c r="S51" s="2" t="str">
        <f>IF(Engagement!F14&lt;&gt;"",Engagement!$L$9,"")</f>
        <v/>
      </c>
    </row>
    <row r="52" spans="1:19" x14ac:dyDescent="0.25">
      <c r="A52" s="2" t="str">
        <f>IF(Engagement!F15&lt;&gt;"",Engagement!$F$9,"")</f>
        <v/>
      </c>
      <c r="B52" s="2" t="str">
        <f>IF(Engagement!F15&lt;&gt;"",Engagement!$F$10,"")</f>
        <v/>
      </c>
      <c r="C52" s="2" t="str">
        <f>IF(Engagement!F15&lt;&gt;"",Engagement!$F$11,"")</f>
        <v/>
      </c>
      <c r="D52" s="2" t="str">
        <f>IF(Engagement!F15&lt;&gt;"","MI","")</f>
        <v/>
      </c>
      <c r="E52" s="2" t="str">
        <f>IF(Engagement!F15&lt;&gt;"","M","")</f>
        <v/>
      </c>
      <c r="F52" s="2" t="str">
        <f>IF(Engagement!F15&lt;&gt;"",Engagement!L15,"")</f>
        <v/>
      </c>
      <c r="G52" s="2"/>
      <c r="H52" s="2"/>
      <c r="I52" s="2"/>
      <c r="J52" s="57" t="str">
        <f>IF(Engagement!F15&lt;&gt;"",Engagement!$L$10,"")</f>
        <v/>
      </c>
      <c r="K52" s="2"/>
      <c r="L52" s="2"/>
      <c r="M52" s="2"/>
      <c r="N52" s="2"/>
      <c r="O52" s="2"/>
      <c r="P52" s="2"/>
      <c r="Q52" s="2" t="str">
        <f>IF(Engagement!F15&lt;&gt;"",Engagement!F15,"")</f>
        <v/>
      </c>
      <c r="R52" s="2"/>
      <c r="S52" s="2" t="str">
        <f>IF(Engagement!F15&lt;&gt;"",Engagement!$L$9,"")</f>
        <v/>
      </c>
    </row>
    <row r="53" spans="1:19" x14ac:dyDescent="0.25">
      <c r="A53" s="2" t="str">
        <f>IF(Engagement!F16&lt;&gt;"",Engagement!$F$9,"")</f>
        <v/>
      </c>
      <c r="B53" s="2" t="str">
        <f>IF(Engagement!F16&lt;&gt;"",Engagement!$F$10,"")</f>
        <v/>
      </c>
      <c r="C53" s="2" t="str">
        <f>IF(Engagement!F16&lt;&gt;"",Engagement!$F$11,"")</f>
        <v/>
      </c>
      <c r="D53" s="2" t="str">
        <f>IF(Engagement!F16&lt;&gt;"","MI","")</f>
        <v/>
      </c>
      <c r="E53" s="2" t="str">
        <f>IF(Engagement!F16&lt;&gt;"","M","")</f>
        <v/>
      </c>
      <c r="F53" s="2" t="str">
        <f>IF(Engagement!F16&lt;&gt;"",Engagement!L16,"")</f>
        <v/>
      </c>
      <c r="G53" s="2"/>
      <c r="H53" s="2"/>
      <c r="I53" s="2"/>
      <c r="J53" s="57" t="str">
        <f>IF(Engagement!F16&lt;&gt;"",Engagement!$L$10,"")</f>
        <v/>
      </c>
      <c r="K53" s="2"/>
      <c r="L53" s="2"/>
      <c r="M53" s="2"/>
      <c r="N53" s="2"/>
      <c r="O53" s="2"/>
      <c r="P53" s="2"/>
      <c r="Q53" s="2" t="str">
        <f>IF(Engagement!F16&lt;&gt;"",Engagement!F16,"")</f>
        <v/>
      </c>
      <c r="R53" s="2"/>
      <c r="S53" s="2" t="str">
        <f>IF(Engagement!F16&lt;&gt;"",Engagement!$L$9,"")</f>
        <v/>
      </c>
    </row>
    <row r="54" spans="1:19" x14ac:dyDescent="0.25">
      <c r="A54" s="2" t="str">
        <f>IF(Engagement!F17&lt;&gt;"",Engagement!$F$9,"")</f>
        <v/>
      </c>
      <c r="B54" s="2" t="str">
        <f>IF(Engagement!F17&lt;&gt;"",Engagement!$F$10,"")</f>
        <v/>
      </c>
      <c r="C54" s="2" t="str">
        <f>IF(Engagement!F17&lt;&gt;"",Engagement!$F$11,"")</f>
        <v/>
      </c>
      <c r="D54" s="2" t="str">
        <f>IF(Engagement!F17&lt;&gt;"","MI","")</f>
        <v/>
      </c>
      <c r="E54" s="2" t="str">
        <f>IF(Engagement!F17&lt;&gt;"","M","")</f>
        <v/>
      </c>
      <c r="F54" s="2" t="str">
        <f>IF(Engagement!F17&lt;&gt;"",Engagement!L17,"")</f>
        <v/>
      </c>
      <c r="G54" s="2"/>
      <c r="H54" s="2"/>
      <c r="I54" s="2"/>
      <c r="J54" s="57" t="str">
        <f>IF(Engagement!F17&lt;&gt;"",Engagement!$L$10,"")</f>
        <v/>
      </c>
      <c r="K54" s="2"/>
      <c r="L54" s="2"/>
      <c r="M54" s="2"/>
      <c r="N54" s="2"/>
      <c r="O54" s="2"/>
      <c r="P54" s="2"/>
      <c r="Q54" s="2" t="str">
        <f>IF(Engagement!F17&lt;&gt;"",Engagement!F17,"")</f>
        <v/>
      </c>
      <c r="R54" s="2"/>
      <c r="S54" s="2" t="str">
        <f>IF(Engagement!F17&lt;&gt;"",Engagement!$L$9,"")</f>
        <v/>
      </c>
    </row>
    <row r="55" spans="1:19" x14ac:dyDescent="0.25">
      <c r="A55" s="2" t="str">
        <f>IF(Engagement!F18&lt;&gt;"",Engagement!$F$9,"")</f>
        <v/>
      </c>
      <c r="B55" s="2" t="str">
        <f>IF(Engagement!F18&lt;&gt;"",Engagement!$F$10,"")</f>
        <v/>
      </c>
      <c r="C55" s="2" t="str">
        <f>IF(Engagement!F18&lt;&gt;"",Engagement!$F$11,"")</f>
        <v/>
      </c>
      <c r="D55" s="2" t="str">
        <f>IF(Engagement!F18&lt;&gt;"","MI","")</f>
        <v/>
      </c>
      <c r="E55" s="2" t="str">
        <f>IF(Engagement!F18&lt;&gt;"","M","")</f>
        <v/>
      </c>
      <c r="F55" s="2" t="str">
        <f>IF(Engagement!F18&lt;&gt;"",Engagement!L18,"")</f>
        <v/>
      </c>
      <c r="G55" s="2"/>
      <c r="H55" s="2"/>
      <c r="I55" s="2"/>
      <c r="J55" s="57" t="str">
        <f>IF(Engagement!F18&lt;&gt;"",Engagement!$L$10,"")</f>
        <v/>
      </c>
      <c r="K55" s="2"/>
      <c r="L55" s="2"/>
      <c r="M55" s="2"/>
      <c r="N55" s="2"/>
      <c r="O55" s="2"/>
      <c r="P55" s="2"/>
      <c r="Q55" s="2" t="str">
        <f>IF(Engagement!F18&lt;&gt;"",Engagement!F18,"")</f>
        <v/>
      </c>
      <c r="R55" s="2"/>
      <c r="S55" s="2" t="str">
        <f>IF(Engagement!F18&lt;&gt;"",Engagement!$L$9,"")</f>
        <v/>
      </c>
    </row>
    <row r="56" spans="1:19" x14ac:dyDescent="0.25">
      <c r="A56" s="2" t="str">
        <f>IF(Engagement!F19&lt;&gt;"",Engagement!$F$9,"")</f>
        <v/>
      </c>
      <c r="B56" s="2" t="str">
        <f>IF(Engagement!F19&lt;&gt;"",Engagement!$F$10,"")</f>
        <v/>
      </c>
      <c r="C56" s="2" t="str">
        <f>IF(Engagement!F19&lt;&gt;"",Engagement!$F$11,"")</f>
        <v/>
      </c>
      <c r="D56" s="2" t="str">
        <f>IF(Engagement!F19&lt;&gt;"","MI","")</f>
        <v/>
      </c>
      <c r="E56" s="2" t="str">
        <f>IF(Engagement!F19&lt;&gt;"","M","")</f>
        <v/>
      </c>
      <c r="F56" s="2" t="str">
        <f>IF(Engagement!F19&lt;&gt;"",Engagement!L19,"")</f>
        <v/>
      </c>
      <c r="G56" s="2"/>
      <c r="H56" s="2"/>
      <c r="I56" s="2"/>
      <c r="J56" s="57" t="str">
        <f>IF(Engagement!F19&lt;&gt;"",Engagement!$L$10,"")</f>
        <v/>
      </c>
      <c r="K56" s="2"/>
      <c r="L56" s="2"/>
      <c r="M56" s="2"/>
      <c r="N56" s="2"/>
      <c r="O56" s="2"/>
      <c r="P56" s="2"/>
      <c r="Q56" s="2" t="str">
        <f>IF(Engagement!F19&lt;&gt;"",Engagement!F19,"")</f>
        <v/>
      </c>
      <c r="R56" s="2"/>
      <c r="S56" s="2" t="str">
        <f>IF(Engagement!F19&lt;&gt;"",Engagement!$L$9,"")</f>
        <v/>
      </c>
    </row>
    <row r="57" spans="1:19" x14ac:dyDescent="0.25">
      <c r="A57" s="2" t="str">
        <f>IF(Engagement!F20&lt;&gt;"",Engagement!$F$9,"")</f>
        <v/>
      </c>
      <c r="B57" s="2" t="str">
        <f>IF(Engagement!F20&lt;&gt;"",Engagement!$F$10,"")</f>
        <v/>
      </c>
      <c r="C57" s="2" t="str">
        <f>IF(Engagement!F20&lt;&gt;"",Engagement!$F$11,"")</f>
        <v/>
      </c>
      <c r="D57" s="2" t="str">
        <f>IF(Engagement!F20&lt;&gt;"","MI","")</f>
        <v/>
      </c>
      <c r="E57" s="2" t="str">
        <f>IF(Engagement!F20&lt;&gt;"","M","")</f>
        <v/>
      </c>
      <c r="F57" s="2" t="str">
        <f>IF(Engagement!F20&lt;&gt;"",Engagement!L20,"")</f>
        <v/>
      </c>
      <c r="G57" s="2"/>
      <c r="H57" s="2"/>
      <c r="I57" s="2"/>
      <c r="J57" s="57" t="str">
        <f>IF(Engagement!F20&lt;&gt;"",Engagement!$L$10,"")</f>
        <v/>
      </c>
      <c r="K57" s="2"/>
      <c r="L57" s="2"/>
      <c r="M57" s="2"/>
      <c r="N57" s="2"/>
      <c r="O57" s="2"/>
      <c r="P57" s="2"/>
      <c r="Q57" s="2" t="str">
        <f>IF(Engagement!F20&lt;&gt;"",Engagement!F20,"")</f>
        <v/>
      </c>
      <c r="R57" s="2"/>
      <c r="S57" s="2" t="str">
        <f>IF(Engagement!F20&lt;&gt;"",Engagement!$L$9,"")</f>
        <v/>
      </c>
    </row>
    <row r="58" spans="1:19" x14ac:dyDescent="0.25">
      <c r="A58" s="2" t="str">
        <f>IF(Engagement!F21&lt;&gt;"",Engagement!$F$9,"")</f>
        <v/>
      </c>
      <c r="B58" s="2" t="str">
        <f>IF(Engagement!F21&lt;&gt;"",Engagement!$F$10,"")</f>
        <v/>
      </c>
      <c r="C58" s="2" t="str">
        <f>IF(Engagement!F21&lt;&gt;"",Engagement!$F$11,"")</f>
        <v/>
      </c>
      <c r="D58" s="2" t="str">
        <f>IF(Engagement!F21&lt;&gt;"","MI","")</f>
        <v/>
      </c>
      <c r="E58" s="2" t="str">
        <f>IF(Engagement!F21&lt;&gt;"","M","")</f>
        <v/>
      </c>
      <c r="F58" s="2" t="str">
        <f>IF(Engagement!F21&lt;&gt;"",Engagement!L21,"")</f>
        <v/>
      </c>
      <c r="G58" s="2"/>
      <c r="H58" s="2"/>
      <c r="I58" s="2"/>
      <c r="J58" s="57" t="str">
        <f>IF(Engagement!F21&lt;&gt;"",Engagement!$L$10,"")</f>
        <v/>
      </c>
      <c r="K58" s="2"/>
      <c r="L58" s="2"/>
      <c r="M58" s="2"/>
      <c r="N58" s="2"/>
      <c r="O58" s="2"/>
      <c r="P58" s="2"/>
      <c r="Q58" s="2" t="str">
        <f>IF(Engagement!F21&lt;&gt;"",Engagement!F21,"")</f>
        <v/>
      </c>
      <c r="R58" s="2"/>
      <c r="S58" s="2" t="str">
        <f>IF(Engagement!F21&lt;&gt;"",Engagement!$L$9,"")</f>
        <v/>
      </c>
    </row>
    <row r="59" spans="1:19" s="19" customFormat="1" x14ac:dyDescent="0.25">
      <c r="A59" s="2" t="str">
        <f>IF(Engagement!F22&lt;&gt;"",Engagement!$F$9,"")</f>
        <v/>
      </c>
      <c r="B59" s="2" t="str">
        <f>IF(Engagement!F22&lt;&gt;"",Engagement!$F$10,"")</f>
        <v/>
      </c>
      <c r="C59" s="2" t="str">
        <f>IF(Engagement!F22&lt;&gt;"",Engagement!$F$11,"")</f>
        <v/>
      </c>
      <c r="D59" s="2" t="str">
        <f>IF(Engagement!F22&lt;&gt;"","MI","")</f>
        <v/>
      </c>
      <c r="E59" s="2" t="str">
        <f>IF(Engagement!F22&lt;&gt;"","M","")</f>
        <v/>
      </c>
      <c r="F59" s="2" t="str">
        <f>IF(Engagement!F22&lt;&gt;"",Engagement!L22,"")</f>
        <v/>
      </c>
      <c r="G59" s="2"/>
      <c r="H59" s="2"/>
      <c r="I59" s="2"/>
      <c r="J59" s="57" t="str">
        <f>IF(Engagement!F22&lt;&gt;"",Engagement!$L$10,"")</f>
        <v/>
      </c>
      <c r="K59" s="2"/>
      <c r="L59" s="2"/>
      <c r="M59" s="2"/>
      <c r="N59" s="2"/>
      <c r="O59" s="2"/>
      <c r="P59" s="2"/>
      <c r="Q59" s="2" t="str">
        <f>IF(Engagement!F22&lt;&gt;"",Engagement!F22,"")</f>
        <v/>
      </c>
      <c r="R59" s="2"/>
      <c r="S59" s="2" t="str">
        <f>IF(Engagement!F22&lt;&gt;"",Engagement!$L$9,"")</f>
        <v/>
      </c>
    </row>
    <row r="60" spans="1:19" s="19" customFormat="1" x14ac:dyDescent="0.25">
      <c r="A60" s="2" t="str">
        <f>IF(Engagement!F23&lt;&gt;"",Engagement!$F$9,"")</f>
        <v/>
      </c>
      <c r="B60" s="2" t="str">
        <f>IF(Engagement!F23&lt;&gt;"",Engagement!$F$10,"")</f>
        <v/>
      </c>
      <c r="C60" s="2" t="str">
        <f>IF(Engagement!F23&lt;&gt;"",Engagement!$F$11,"")</f>
        <v/>
      </c>
      <c r="D60" s="2" t="str">
        <f>IF(Engagement!F23&lt;&gt;"","MI","")</f>
        <v/>
      </c>
      <c r="E60" s="2" t="str">
        <f>IF(Engagement!F23&lt;&gt;"","M","")</f>
        <v/>
      </c>
      <c r="F60" s="2" t="str">
        <f>IF(Engagement!F23&lt;&gt;"",Engagement!L23,"")</f>
        <v/>
      </c>
      <c r="G60" s="2"/>
      <c r="H60" s="2"/>
      <c r="I60" s="2"/>
      <c r="J60" s="57" t="str">
        <f>IF(Engagement!F23&lt;&gt;"",Engagement!$L$10,"")</f>
        <v/>
      </c>
      <c r="K60" s="2"/>
      <c r="L60" s="2"/>
      <c r="M60" s="2"/>
      <c r="N60" s="2"/>
      <c r="O60" s="2"/>
      <c r="P60" s="2"/>
      <c r="Q60" s="2" t="str">
        <f>IF(Engagement!F23&lt;&gt;"",Engagement!F23,"")</f>
        <v/>
      </c>
      <c r="R60" s="2"/>
      <c r="S60" s="2" t="str">
        <f>IF(Engagement!F23&lt;&gt;"",Engagement!$L$9,"")</f>
        <v/>
      </c>
    </row>
    <row r="61" spans="1:19" s="19" customFormat="1" x14ac:dyDescent="0.25">
      <c r="A61" s="2" t="str">
        <f>IF(Engagement!F24&lt;&gt;"",Engagement!$F$9,"")</f>
        <v/>
      </c>
      <c r="B61" s="2" t="str">
        <f>IF(Engagement!F24&lt;&gt;"",Engagement!$F$10,"")</f>
        <v/>
      </c>
      <c r="C61" s="2" t="str">
        <f>IF(Engagement!F24&lt;&gt;"",Engagement!$F$11,"")</f>
        <v/>
      </c>
      <c r="D61" s="2" t="str">
        <f>IF(Engagement!F24&lt;&gt;"","MI","")</f>
        <v/>
      </c>
      <c r="E61" s="2" t="str">
        <f>IF(Engagement!F24&lt;&gt;"","M","")</f>
        <v/>
      </c>
      <c r="F61" s="2" t="str">
        <f>IF(Engagement!F24&lt;&gt;"",Engagement!L24,"")</f>
        <v/>
      </c>
      <c r="G61" s="2"/>
      <c r="H61" s="2"/>
      <c r="I61" s="2"/>
      <c r="J61" s="57" t="str">
        <f>IF(Engagement!F24&lt;&gt;"",Engagement!$L$10,"")</f>
        <v/>
      </c>
      <c r="K61" s="2"/>
      <c r="L61" s="2"/>
      <c r="M61" s="2"/>
      <c r="N61" s="2"/>
      <c r="O61" s="2"/>
      <c r="P61" s="2"/>
      <c r="Q61" s="2" t="str">
        <f>IF(Engagement!F24&lt;&gt;"",Engagement!F24,"")</f>
        <v/>
      </c>
      <c r="R61" s="2"/>
      <c r="S61" s="2" t="str">
        <f>IF(Engagement!F24&lt;&gt;"",Engagement!$L$9,"")</f>
        <v/>
      </c>
    </row>
    <row r="62" spans="1:19" s="19" customFormat="1" x14ac:dyDescent="0.25">
      <c r="A62" s="2" t="str">
        <f>IF(Engagement!F25&lt;&gt;"",Engagement!$F$9,"")</f>
        <v/>
      </c>
      <c r="B62" s="2" t="str">
        <f>IF(Engagement!F25&lt;&gt;"",Engagement!$F$10,"")</f>
        <v/>
      </c>
      <c r="C62" s="2" t="str">
        <f>IF(Engagement!F25&lt;&gt;"",Engagement!$F$11,"")</f>
        <v/>
      </c>
      <c r="D62" s="2" t="str">
        <f>IF(Engagement!F25&lt;&gt;"","MI","")</f>
        <v/>
      </c>
      <c r="E62" s="2" t="str">
        <f>IF(Engagement!F25&lt;&gt;"","M","")</f>
        <v/>
      </c>
      <c r="F62" s="2" t="str">
        <f>IF(Engagement!F25&lt;&gt;"",Engagement!L25,"")</f>
        <v/>
      </c>
      <c r="G62" s="2"/>
      <c r="H62" s="2"/>
      <c r="I62" s="2"/>
      <c r="J62" s="57" t="str">
        <f>IF(Engagement!F25&lt;&gt;"",Engagement!$L$10,"")</f>
        <v/>
      </c>
      <c r="K62" s="2"/>
      <c r="L62" s="2" t="str">
        <f>IF(Engagement!F25&lt;&gt;"","Re","")</f>
        <v/>
      </c>
      <c r="M62" s="2" t="str">
        <f>IF(Engagement!F25&lt;&gt;"",CONCATENATE(Engagement!$E$5," ",,Engagement!$G$5,""),"")</f>
        <v/>
      </c>
      <c r="N62" s="2"/>
      <c r="O62" s="2" t="str">
        <f>IF(Engagement!F25&lt;&gt;"","MI","")</f>
        <v/>
      </c>
      <c r="P62" s="2" t="str">
        <f>IF(Engagement!F25&lt;&gt;"","M","")</f>
        <v/>
      </c>
      <c r="Q62" s="2" t="str">
        <f>IF(Engagement!F25&lt;&gt;"",Engagement!F25,"")</f>
        <v/>
      </c>
      <c r="R62" s="2"/>
      <c r="S62" s="2" t="str">
        <f>IF(Engagement!F25&lt;&gt;"",Engagement!$L$9,"")</f>
        <v/>
      </c>
    </row>
    <row r="63" spans="1:19" x14ac:dyDescent="0.25">
      <c r="A63" s="4" t="str">
        <f>IF(Engagement!G14&lt;&gt;"",Engagement!$G$9,"")</f>
        <v/>
      </c>
      <c r="B63" s="4" t="str">
        <f>IF(Engagement!G14&lt;&gt;"",Engagement!$G$10,"")</f>
        <v/>
      </c>
      <c r="C63" s="4" t="str">
        <f>IF(Engagement!G14&lt;&gt;"",Engagement!$G$11,"")</f>
        <v/>
      </c>
      <c r="D63" s="4" t="str">
        <f>IF(Engagement!G14&lt;&gt;"","MI","")</f>
        <v/>
      </c>
      <c r="E63" s="4" t="str">
        <f>IF(Engagement!G14&lt;&gt;"","M","")</f>
        <v/>
      </c>
      <c r="F63" s="4" t="str">
        <f>IF(Engagement!G14&lt;&gt;"",Engagement!M14,"")</f>
        <v/>
      </c>
      <c r="G63" s="4"/>
      <c r="H63" s="4"/>
      <c r="I63" s="4"/>
      <c r="J63" s="58" t="str">
        <f>IF(Engagement!G14&lt;&gt;"",Engagement!$M$10,"")</f>
        <v/>
      </c>
      <c r="K63" s="4"/>
      <c r="L63" s="4"/>
      <c r="M63" s="4"/>
      <c r="N63" s="4"/>
      <c r="O63" s="4"/>
      <c r="P63" s="4"/>
      <c r="Q63" s="4" t="str">
        <f>IF(Engagement!G14&lt;&gt;"",Engagement!G14,"")</f>
        <v/>
      </c>
      <c r="R63" s="4"/>
      <c r="S63" s="4" t="str">
        <f>IF(Engagement!G14&lt;&gt;"",Engagement!$M$9,"")</f>
        <v/>
      </c>
    </row>
    <row r="64" spans="1:19" x14ac:dyDescent="0.25">
      <c r="A64" s="4" t="str">
        <f>IF(Engagement!G15&lt;&gt;"",Engagement!$G$9,"")</f>
        <v/>
      </c>
      <c r="B64" s="4" t="str">
        <f>IF(Engagement!G15&lt;&gt;"",Engagement!$G$10,"")</f>
        <v/>
      </c>
      <c r="C64" s="4" t="str">
        <f>IF(Engagement!G15&lt;&gt;"",Engagement!$G$11,"")</f>
        <v/>
      </c>
      <c r="D64" s="4" t="str">
        <f>IF(Engagement!G15&lt;&gt;"","MI","")</f>
        <v/>
      </c>
      <c r="E64" s="4" t="str">
        <f>IF(Engagement!G15&lt;&gt;"","M","")</f>
        <v/>
      </c>
      <c r="F64" s="4" t="str">
        <f>IF(Engagement!G15&lt;&gt;"",Engagement!M15,"")</f>
        <v/>
      </c>
      <c r="G64" s="4"/>
      <c r="H64" s="4"/>
      <c r="I64" s="4"/>
      <c r="J64" s="58" t="str">
        <f>IF(Engagement!G15&lt;&gt;"",Engagement!$M$10,"")</f>
        <v/>
      </c>
      <c r="K64" s="4"/>
      <c r="L64" s="4"/>
      <c r="M64" s="4"/>
      <c r="N64" s="4"/>
      <c r="O64" s="4"/>
      <c r="P64" s="4"/>
      <c r="Q64" s="4" t="str">
        <f>IF(Engagement!G15&lt;&gt;"",Engagement!G15,"")</f>
        <v/>
      </c>
      <c r="R64" s="4"/>
      <c r="S64" s="4" t="str">
        <f>IF(Engagement!G15&lt;&gt;"",Engagement!$M$9,"")</f>
        <v/>
      </c>
    </row>
    <row r="65" spans="1:19" x14ac:dyDescent="0.25">
      <c r="A65" s="4" t="str">
        <f>IF(Engagement!G16&lt;&gt;"",Engagement!$G$9,"")</f>
        <v/>
      </c>
      <c r="B65" s="4" t="str">
        <f>IF(Engagement!G16&lt;&gt;"",Engagement!$G$10,"")</f>
        <v/>
      </c>
      <c r="C65" s="4" t="str">
        <f>IF(Engagement!G16&lt;&gt;"",Engagement!$G$11,"")</f>
        <v/>
      </c>
      <c r="D65" s="4" t="str">
        <f>IF(Engagement!G16&lt;&gt;"","MI","")</f>
        <v/>
      </c>
      <c r="E65" s="4" t="str">
        <f>IF(Engagement!G16&lt;&gt;"","M","")</f>
        <v/>
      </c>
      <c r="F65" s="4" t="str">
        <f>IF(Engagement!G16&lt;&gt;"",Engagement!M16,"")</f>
        <v/>
      </c>
      <c r="G65" s="4"/>
      <c r="H65" s="4"/>
      <c r="I65" s="4"/>
      <c r="J65" s="58" t="str">
        <f>IF(Engagement!G16&lt;&gt;"",Engagement!$M$10,"")</f>
        <v/>
      </c>
      <c r="K65" s="4"/>
      <c r="L65" s="4"/>
      <c r="M65" s="4"/>
      <c r="N65" s="4"/>
      <c r="O65" s="4"/>
      <c r="P65" s="4"/>
      <c r="Q65" s="4" t="str">
        <f>IF(Engagement!G16&lt;&gt;"",Engagement!G16,"")</f>
        <v/>
      </c>
      <c r="R65" s="4"/>
      <c r="S65" s="4" t="str">
        <f>IF(Engagement!G16&lt;&gt;"",Engagement!$M$9,"")</f>
        <v/>
      </c>
    </row>
    <row r="66" spans="1:19" x14ac:dyDescent="0.25">
      <c r="A66" s="4" t="str">
        <f>IF(Engagement!G17&lt;&gt;"",Engagement!$G$9,"")</f>
        <v/>
      </c>
      <c r="B66" s="4" t="str">
        <f>IF(Engagement!G17&lt;&gt;"",Engagement!$G$10,"")</f>
        <v/>
      </c>
      <c r="C66" s="4" t="str">
        <f>IF(Engagement!G17&lt;&gt;"",Engagement!$G$11,"")</f>
        <v/>
      </c>
      <c r="D66" s="4" t="str">
        <f>IF(Engagement!G17&lt;&gt;"","MI","")</f>
        <v/>
      </c>
      <c r="E66" s="4" t="str">
        <f>IF(Engagement!G17&lt;&gt;"","M","")</f>
        <v/>
      </c>
      <c r="F66" s="4" t="str">
        <f>IF(Engagement!G17&lt;&gt;"",Engagement!M17,"")</f>
        <v/>
      </c>
      <c r="G66" s="4"/>
      <c r="H66" s="4"/>
      <c r="I66" s="4"/>
      <c r="J66" s="58" t="str">
        <f>IF(Engagement!G17&lt;&gt;"",Engagement!$M$10,"")</f>
        <v/>
      </c>
      <c r="K66" s="4"/>
      <c r="L66" s="4"/>
      <c r="M66" s="4"/>
      <c r="N66" s="4"/>
      <c r="O66" s="4"/>
      <c r="P66" s="4"/>
      <c r="Q66" s="4" t="str">
        <f>IF(Engagement!G17&lt;&gt;"",Engagement!G17,"")</f>
        <v/>
      </c>
      <c r="R66" s="4"/>
      <c r="S66" s="4" t="str">
        <f>IF(Engagement!G17&lt;&gt;"",Engagement!$M$9,"")</f>
        <v/>
      </c>
    </row>
    <row r="67" spans="1:19" x14ac:dyDescent="0.25">
      <c r="A67" s="4" t="str">
        <f>IF(Engagement!G18&lt;&gt;"",Engagement!$G$9,"")</f>
        <v/>
      </c>
      <c r="B67" s="4" t="str">
        <f>IF(Engagement!G18&lt;&gt;"",Engagement!$G$10,"")</f>
        <v/>
      </c>
      <c r="C67" s="4" t="str">
        <f>IF(Engagement!G18&lt;&gt;"",Engagement!$G$11,"")</f>
        <v/>
      </c>
      <c r="D67" s="4" t="str">
        <f>IF(Engagement!G18&lt;&gt;"","MI","")</f>
        <v/>
      </c>
      <c r="E67" s="4" t="str">
        <f>IF(Engagement!G18&lt;&gt;"","M","")</f>
        <v/>
      </c>
      <c r="F67" s="4" t="str">
        <f>IF(Engagement!G18&lt;&gt;"",Engagement!M18,"")</f>
        <v/>
      </c>
      <c r="G67" s="4"/>
      <c r="H67" s="4"/>
      <c r="I67" s="4"/>
      <c r="J67" s="58" t="str">
        <f>IF(Engagement!G18&lt;&gt;"",Engagement!$M$10,"")</f>
        <v/>
      </c>
      <c r="K67" s="4"/>
      <c r="L67" s="4"/>
      <c r="M67" s="4"/>
      <c r="N67" s="4"/>
      <c r="O67" s="4"/>
      <c r="P67" s="4"/>
      <c r="Q67" s="4" t="str">
        <f>IF(Engagement!G18&lt;&gt;"",Engagement!G18,"")</f>
        <v/>
      </c>
      <c r="R67" s="4"/>
      <c r="S67" s="4" t="str">
        <f>IF(Engagement!G18&lt;&gt;"",Engagement!$M$9,"")</f>
        <v/>
      </c>
    </row>
    <row r="68" spans="1:19" x14ac:dyDescent="0.25">
      <c r="A68" s="4" t="str">
        <f>IF(Engagement!G19&lt;&gt;"",Engagement!$G$9,"")</f>
        <v/>
      </c>
      <c r="B68" s="4" t="str">
        <f>IF(Engagement!G19&lt;&gt;"",Engagement!$G$10,"")</f>
        <v/>
      </c>
      <c r="C68" s="4" t="str">
        <f>IF(Engagement!G19&lt;&gt;"",Engagement!$G$11,"")</f>
        <v/>
      </c>
      <c r="D68" s="4" t="str">
        <f>IF(Engagement!G19&lt;&gt;"","MI","")</f>
        <v/>
      </c>
      <c r="E68" s="4" t="str">
        <f>IF(Engagement!G19&lt;&gt;"","M","")</f>
        <v/>
      </c>
      <c r="F68" s="4" t="str">
        <f>IF(Engagement!G19&lt;&gt;"",Engagement!M19,"")</f>
        <v/>
      </c>
      <c r="G68" s="4"/>
      <c r="H68" s="4"/>
      <c r="I68" s="4"/>
      <c r="J68" s="58" t="str">
        <f>IF(Engagement!G19&lt;&gt;"",Engagement!$M$10,"")</f>
        <v/>
      </c>
      <c r="K68" s="4"/>
      <c r="L68" s="4"/>
      <c r="M68" s="4"/>
      <c r="N68" s="4"/>
      <c r="O68" s="4"/>
      <c r="P68" s="4"/>
      <c r="Q68" s="4" t="str">
        <f>IF(Engagement!G19&lt;&gt;"",Engagement!G19,"")</f>
        <v/>
      </c>
      <c r="R68" s="4"/>
      <c r="S68" s="4" t="str">
        <f>IF(Engagement!G19&lt;&gt;"",Engagement!$M$9,"")</f>
        <v/>
      </c>
    </row>
    <row r="69" spans="1:19" x14ac:dyDescent="0.25">
      <c r="A69" s="4" t="str">
        <f>IF(Engagement!G20&lt;&gt;"",Engagement!$G$9,"")</f>
        <v/>
      </c>
      <c r="B69" s="4" t="str">
        <f>IF(Engagement!G20&lt;&gt;"",Engagement!$G$10,"")</f>
        <v/>
      </c>
      <c r="C69" s="4" t="str">
        <f>IF(Engagement!G20&lt;&gt;"",Engagement!$G$11,"")</f>
        <v/>
      </c>
      <c r="D69" s="4" t="str">
        <f>IF(Engagement!G20&lt;&gt;"","MI","")</f>
        <v/>
      </c>
      <c r="E69" s="4" t="str">
        <f>IF(Engagement!G20&lt;&gt;"","M","")</f>
        <v/>
      </c>
      <c r="F69" s="4" t="str">
        <f>IF(Engagement!G20&lt;&gt;"",Engagement!M20,"")</f>
        <v/>
      </c>
      <c r="G69" s="4"/>
      <c r="H69" s="4"/>
      <c r="I69" s="4"/>
      <c r="J69" s="58" t="str">
        <f>IF(Engagement!G20&lt;&gt;"",Engagement!$M$10,"")</f>
        <v/>
      </c>
      <c r="K69" s="4"/>
      <c r="L69" s="4"/>
      <c r="M69" s="4"/>
      <c r="N69" s="4"/>
      <c r="O69" s="4"/>
      <c r="P69" s="4"/>
      <c r="Q69" s="4" t="str">
        <f>IF(Engagement!G20&lt;&gt;"",Engagement!G20,"")</f>
        <v/>
      </c>
      <c r="R69" s="4"/>
      <c r="S69" s="4" t="str">
        <f>IF(Engagement!G20&lt;&gt;"",Engagement!$M$9,"")</f>
        <v/>
      </c>
    </row>
    <row r="70" spans="1:19" x14ac:dyDescent="0.25">
      <c r="A70" s="4" t="str">
        <f>IF(Engagement!G21&lt;&gt;"",Engagement!$G$9,"")</f>
        <v/>
      </c>
      <c r="B70" s="4" t="str">
        <f>IF(Engagement!G21&lt;&gt;"",Engagement!$G$10,"")</f>
        <v/>
      </c>
      <c r="C70" s="4" t="str">
        <f>IF(Engagement!G21&lt;&gt;"",Engagement!$G$11,"")</f>
        <v/>
      </c>
      <c r="D70" s="4" t="str">
        <f>IF(Engagement!G21&lt;&gt;"","MI","")</f>
        <v/>
      </c>
      <c r="E70" s="4" t="str">
        <f>IF(Engagement!G21&lt;&gt;"","M","")</f>
        <v/>
      </c>
      <c r="F70" s="4" t="str">
        <f>IF(Engagement!G21&lt;&gt;"",Engagement!M21,"")</f>
        <v/>
      </c>
      <c r="G70" s="4"/>
      <c r="H70" s="4"/>
      <c r="I70" s="4"/>
      <c r="J70" s="58" t="str">
        <f>IF(Engagement!G21&lt;&gt;"",Engagement!$M$10,"")</f>
        <v/>
      </c>
      <c r="K70" s="4"/>
      <c r="L70" s="4"/>
      <c r="M70" s="4"/>
      <c r="N70" s="4"/>
      <c r="O70" s="4"/>
      <c r="P70" s="4"/>
      <c r="Q70" s="4" t="str">
        <f>IF(Engagement!G21&lt;&gt;"",Engagement!G21,"")</f>
        <v/>
      </c>
      <c r="R70" s="4"/>
      <c r="S70" s="4" t="str">
        <f>IF(Engagement!G21&lt;&gt;"",Engagement!$M$9,"")</f>
        <v/>
      </c>
    </row>
    <row r="71" spans="1:19" s="19" customFormat="1" x14ac:dyDescent="0.25">
      <c r="A71" s="4" t="str">
        <f>IF(Engagement!G22&lt;&gt;"",Engagement!$G$9,"")</f>
        <v/>
      </c>
      <c r="B71" s="4" t="str">
        <f>IF(Engagement!G22&lt;&gt;"",Engagement!$G$10,"")</f>
        <v/>
      </c>
      <c r="C71" s="4" t="str">
        <f>IF(Engagement!G22&lt;&gt;"",Engagement!$G$11,"")</f>
        <v/>
      </c>
      <c r="D71" s="4" t="str">
        <f>IF(Engagement!G22&lt;&gt;"","MI","")</f>
        <v/>
      </c>
      <c r="E71" s="4" t="str">
        <f>IF(Engagement!G22&lt;&gt;"","M","")</f>
        <v/>
      </c>
      <c r="F71" s="4" t="str">
        <f>IF(Engagement!G22&lt;&gt;"",Engagement!M22,"")</f>
        <v/>
      </c>
      <c r="G71" s="4"/>
      <c r="H71" s="4"/>
      <c r="I71" s="4"/>
      <c r="J71" s="58" t="str">
        <f>IF(Engagement!G22&lt;&gt;"",Engagement!$M$10,"")</f>
        <v/>
      </c>
      <c r="K71" s="4"/>
      <c r="L71" s="4"/>
      <c r="M71" s="4"/>
      <c r="N71" s="4"/>
      <c r="O71" s="4"/>
      <c r="P71" s="4"/>
      <c r="Q71" s="4" t="str">
        <f>IF(Engagement!G22&lt;&gt;"",Engagement!G22,"")</f>
        <v/>
      </c>
      <c r="R71" s="4"/>
      <c r="S71" s="4" t="str">
        <f>IF(Engagement!G22&lt;&gt;"",Engagement!$M$9,"")</f>
        <v/>
      </c>
    </row>
    <row r="72" spans="1:19" s="19" customFormat="1" x14ac:dyDescent="0.25">
      <c r="A72" s="4" t="str">
        <f>IF(Engagement!G23&lt;&gt;"",Engagement!$G$9,"")</f>
        <v/>
      </c>
      <c r="B72" s="4" t="str">
        <f>IF(Engagement!G23&lt;&gt;"",Engagement!$G$10,"")</f>
        <v/>
      </c>
      <c r="C72" s="4" t="str">
        <f>IF(Engagement!G23&lt;&gt;"",Engagement!$G$11,"")</f>
        <v/>
      </c>
      <c r="D72" s="4" t="str">
        <f>IF(Engagement!G23&lt;&gt;"","MI","")</f>
        <v/>
      </c>
      <c r="E72" s="4" t="str">
        <f>IF(Engagement!G23&lt;&gt;"","M","")</f>
        <v/>
      </c>
      <c r="F72" s="4" t="str">
        <f>IF(Engagement!G23&lt;&gt;"",Engagement!M23,"")</f>
        <v/>
      </c>
      <c r="G72" s="4"/>
      <c r="H72" s="4"/>
      <c r="I72" s="4"/>
      <c r="J72" s="58" t="str">
        <f>IF(Engagement!G23&lt;&gt;"",Engagement!$M$10,"")</f>
        <v/>
      </c>
      <c r="K72" s="4"/>
      <c r="L72" s="4"/>
      <c r="M72" s="4"/>
      <c r="N72" s="4"/>
      <c r="O72" s="4"/>
      <c r="P72" s="4"/>
      <c r="Q72" s="4" t="str">
        <f>IF(Engagement!G23&lt;&gt;"",Engagement!G23,"")</f>
        <v/>
      </c>
      <c r="R72" s="4"/>
      <c r="S72" s="4" t="str">
        <f>IF(Engagement!G23&lt;&gt;"",Engagement!$M$9,"")</f>
        <v/>
      </c>
    </row>
    <row r="73" spans="1:19" s="19" customFormat="1" x14ac:dyDescent="0.25">
      <c r="A73" s="4" t="str">
        <f>IF(Engagement!G24&lt;&gt;"",Engagement!$G$9,"")</f>
        <v/>
      </c>
      <c r="B73" s="4" t="str">
        <f>IF(Engagement!G24&lt;&gt;"",Engagement!$G$10,"")</f>
        <v/>
      </c>
      <c r="C73" s="4" t="str">
        <f>IF(Engagement!G24&lt;&gt;"",Engagement!$G$11,"")</f>
        <v/>
      </c>
      <c r="D73" s="4" t="str">
        <f>IF(Engagement!G24&lt;&gt;"","MI","")</f>
        <v/>
      </c>
      <c r="E73" s="4" t="str">
        <f>IF(Engagement!G24&lt;&gt;"","M","")</f>
        <v/>
      </c>
      <c r="F73" s="4" t="str">
        <f>IF(Engagement!G24&lt;&gt;"",Engagement!M24,"")</f>
        <v/>
      </c>
      <c r="G73" s="4"/>
      <c r="H73" s="4"/>
      <c r="I73" s="4"/>
      <c r="J73" s="58" t="str">
        <f>IF(Engagement!G24&lt;&gt;"",Engagement!$M$10,"")</f>
        <v/>
      </c>
      <c r="K73" s="4"/>
      <c r="L73" s="4"/>
      <c r="M73" s="4"/>
      <c r="N73" s="4"/>
      <c r="O73" s="4"/>
      <c r="P73" s="4"/>
      <c r="Q73" s="4" t="str">
        <f>IF(Engagement!G24&lt;&gt;"",Engagement!G24,"")</f>
        <v/>
      </c>
      <c r="R73" s="4"/>
      <c r="S73" s="4" t="str">
        <f>IF(Engagement!G24&lt;&gt;"",Engagement!$M$9,"")</f>
        <v/>
      </c>
    </row>
    <row r="74" spans="1:19" s="19" customFormat="1" x14ac:dyDescent="0.25">
      <c r="A74" s="4" t="str">
        <f>IF(Engagement!G25&lt;&gt;"",Engagement!$G$9,"")</f>
        <v/>
      </c>
      <c r="B74" s="4" t="str">
        <f>IF(Engagement!G25&lt;&gt;"",Engagement!$G$10,"")</f>
        <v/>
      </c>
      <c r="C74" s="4" t="str">
        <f>IF(Engagement!G25&lt;&gt;"",Engagement!$G$11,"")</f>
        <v/>
      </c>
      <c r="D74" s="4" t="str">
        <f>IF(Engagement!G25&lt;&gt;"","MI","")</f>
        <v/>
      </c>
      <c r="E74" s="4" t="str">
        <f>IF(Engagement!G25&lt;&gt;"","M","")</f>
        <v/>
      </c>
      <c r="F74" s="4" t="str">
        <f>IF(Engagement!G25&lt;&gt;"",Engagement!M25,"")</f>
        <v/>
      </c>
      <c r="G74" s="4"/>
      <c r="H74" s="4"/>
      <c r="I74" s="4"/>
      <c r="J74" s="58" t="str">
        <f>IF(Engagement!G25&lt;&gt;"",Engagement!$M$10,"")</f>
        <v/>
      </c>
      <c r="K74" s="4"/>
      <c r="L74" s="4" t="str">
        <f>IF(Engagement!G25&lt;&gt;"","Re","")</f>
        <v/>
      </c>
      <c r="M74" s="4" t="str">
        <f>IF(Engagement!G25&lt;&gt;"",CONCATENATE(Engagement!$E$5," ",,Engagement!$G$5,""),"")</f>
        <v/>
      </c>
      <c r="N74" s="4"/>
      <c r="O74" s="4" t="str">
        <f>IF(Engagement!G25&lt;&gt;"","MI","")</f>
        <v/>
      </c>
      <c r="P74" s="4" t="str">
        <f>IF(Engagement!G25&lt;&gt;"","M","")</f>
        <v/>
      </c>
      <c r="Q74" s="4" t="str">
        <f>IF(Engagement!G25&lt;&gt;"",Engagement!G25,"")</f>
        <v/>
      </c>
      <c r="R74" s="4"/>
      <c r="S74" s="4" t="str">
        <f>IF(Engagement!G25&lt;&gt;"",Engagement!$M$9,"")</f>
        <v/>
      </c>
    </row>
    <row r="75" spans="1:19" x14ac:dyDescent="0.25">
      <c r="A75" s="59" t="str">
        <f>IF(Engagement!$B$28&lt;&gt;"",Engagement!B28,"")</f>
        <v/>
      </c>
      <c r="B75" s="59" t="str">
        <f>IF(Engagement!$B$28&lt;&gt;"",Engagement!B29,"")</f>
        <v/>
      </c>
      <c r="C75" s="59" t="str">
        <f>IF(Engagement!$B$28&lt;&gt;"",Engagement!B30,"")</f>
        <v/>
      </c>
      <c r="D75" s="59" t="str">
        <f>IF(Engagement!$B$28&lt;&gt;"",VLOOKUP(Engagement!$B$28,licenciés!$A:$F,5,FALSE),"")</f>
        <v/>
      </c>
      <c r="E75" s="59" t="str">
        <f>IF(Engagement!$B$28&lt;&gt;"",VLOOKUP(Engagement!$B$28,licenciés!$A:$F,6,FALSE),"")</f>
        <v/>
      </c>
      <c r="F75" s="59" t="str">
        <f>IF(Engagement!$B$28&lt;&gt;"",100,"")</f>
        <v/>
      </c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 t="str">
        <f>IF(Engagement!$B$28&lt;&gt;"","Jeunes Juges","")</f>
        <v/>
      </c>
      <c r="R75" s="59"/>
      <c r="S75" s="59" t="str">
        <f>IF(Engagement!$B$28&lt;&gt;"",VLOOKUP(Engagement!$B$28,licenciés!$A:$M,13,FALSE),"")</f>
        <v/>
      </c>
    </row>
  </sheetData>
  <sheetProtection password="DCBF" sheet="1" objects="1" scenarios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</vt:i4>
      </vt:variant>
    </vt:vector>
  </HeadingPairs>
  <TitlesOfParts>
    <vt:vector size="6" baseType="lpstr">
      <vt:lpstr>Engagement</vt:lpstr>
      <vt:lpstr>licenciés</vt:lpstr>
      <vt:lpstr>Club</vt:lpstr>
      <vt:lpstr>Code</vt:lpstr>
      <vt:lpstr>Fin</vt:lpstr>
      <vt:lpstr>Catégorie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2016-09-12T12:24:59Z</cp:lastPrinted>
  <dcterms:created xsi:type="dcterms:W3CDTF">2016-09-06T13:53:51Z</dcterms:created>
  <dcterms:modified xsi:type="dcterms:W3CDTF">2020-10-02T10:21:37Z</dcterms:modified>
</cp:coreProperties>
</file>