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ouveaté 2022\"/>
    </mc:Choice>
  </mc:AlternateContent>
  <xr:revisionPtr revIDLastSave="0" documentId="13_ncr:1_{5C4D7E16-C2FF-4A4C-A3FE-0228C33C1B6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rint-Haies M" sheetId="1" r:id="rId1"/>
    <sheet name="Sprint-Haies F" sheetId="2" r:id="rId2"/>
    <sheet name="D-F M" sheetId="5" r:id="rId3"/>
    <sheet name="D-F F" sheetId="6" r:id="rId4"/>
    <sheet name="Lancers M" sheetId="7" r:id="rId5"/>
    <sheet name="Lancers F" sheetId="8" r:id="rId6"/>
    <sheet name="Sauts M" sheetId="9" r:id="rId7"/>
    <sheet name="Sauts F" sheetId="10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2" i="7" l="1"/>
  <c r="W23" i="7"/>
  <c r="W24" i="7"/>
  <c r="W25" i="7"/>
  <c r="W26" i="7"/>
  <c r="W27" i="7"/>
  <c r="W28" i="7"/>
  <c r="W29" i="7"/>
  <c r="W30" i="7"/>
  <c r="W31" i="7"/>
  <c r="W32" i="7"/>
  <c r="W33" i="7"/>
  <c r="W34" i="7"/>
  <c r="W35" i="7"/>
  <c r="W36" i="7"/>
  <c r="W37" i="7"/>
  <c r="W38" i="7"/>
  <c r="W39" i="7"/>
  <c r="W40" i="7"/>
  <c r="W41" i="7"/>
  <c r="W42" i="7"/>
  <c r="W43" i="7"/>
  <c r="W44" i="7"/>
  <c r="W45" i="7"/>
  <c r="W46" i="7"/>
  <c r="W47" i="7"/>
  <c r="W48" i="7"/>
  <c r="W49" i="7"/>
  <c r="W50" i="7"/>
  <c r="W51" i="7"/>
  <c r="W52" i="7"/>
  <c r="W53" i="7"/>
  <c r="W54" i="7"/>
  <c r="W55" i="7"/>
  <c r="W56" i="7"/>
  <c r="W57" i="7"/>
  <c r="W58" i="7"/>
  <c r="W59" i="7"/>
  <c r="W60" i="7"/>
  <c r="W61" i="7"/>
  <c r="W62" i="7"/>
  <c r="W63" i="7"/>
  <c r="W64" i="7"/>
  <c r="W65" i="7"/>
  <c r="W11" i="8"/>
  <c r="W12" i="8"/>
  <c r="W13" i="8"/>
  <c r="W14" i="8"/>
  <c r="W15" i="8"/>
  <c r="W16" i="8"/>
  <c r="W17" i="8"/>
  <c r="W18" i="8"/>
  <c r="W19" i="8"/>
  <c r="W20" i="8"/>
  <c r="W21" i="8"/>
  <c r="W22" i="8"/>
  <c r="W23" i="8"/>
  <c r="W24" i="8"/>
  <c r="W25" i="8"/>
  <c r="W26" i="8"/>
  <c r="W27" i="8"/>
  <c r="W28" i="8"/>
  <c r="W29" i="8"/>
  <c r="W30" i="8"/>
  <c r="W31" i="8"/>
  <c r="W32" i="8"/>
  <c r="W33" i="8"/>
  <c r="W34" i="8"/>
  <c r="W35" i="8"/>
  <c r="W36" i="8"/>
  <c r="W37" i="8"/>
  <c r="W38" i="8"/>
  <c r="W39" i="8"/>
  <c r="W40" i="8"/>
  <c r="W41" i="8"/>
  <c r="W42" i="8"/>
  <c r="W43" i="8"/>
  <c r="W44" i="8"/>
  <c r="W45" i="8"/>
  <c r="W46" i="8"/>
  <c r="W47" i="8"/>
  <c r="W48" i="8"/>
  <c r="W49" i="8"/>
  <c r="W50" i="8"/>
  <c r="W51" i="8"/>
  <c r="W52" i="8"/>
  <c r="W53" i="8"/>
  <c r="W54" i="8"/>
  <c r="W55" i="8"/>
  <c r="W56" i="8"/>
  <c r="W57" i="8"/>
  <c r="W58" i="8"/>
  <c r="W59" i="8"/>
  <c r="W60" i="8"/>
  <c r="W31" i="10"/>
  <c r="W17" i="10"/>
  <c r="W18" i="10"/>
  <c r="W19" i="10"/>
  <c r="W20" i="10"/>
  <c r="W21" i="10"/>
  <c r="W22" i="10"/>
  <c r="W23" i="10"/>
  <c r="W24" i="10"/>
  <c r="W25" i="10"/>
  <c r="W26" i="10"/>
  <c r="W28" i="10"/>
  <c r="W29" i="10"/>
  <c r="W30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W44" i="10"/>
  <c r="W45" i="10"/>
  <c r="W46" i="10"/>
  <c r="W47" i="10"/>
  <c r="W48" i="10"/>
  <c r="W49" i="10"/>
  <c r="W50" i="10"/>
  <c r="W51" i="10"/>
  <c r="W52" i="10"/>
  <c r="W53" i="10"/>
  <c r="W54" i="10"/>
  <c r="W55" i="10"/>
  <c r="W27" i="10"/>
  <c r="W23" i="9"/>
  <c r="W24" i="9"/>
  <c r="W25" i="9"/>
  <c r="W26" i="9"/>
  <c r="W27" i="9"/>
  <c r="W28" i="9"/>
  <c r="W29" i="9"/>
  <c r="W30" i="9"/>
  <c r="W31" i="9"/>
  <c r="W32" i="9"/>
  <c r="W33" i="9"/>
  <c r="W34" i="9"/>
  <c r="W35" i="9"/>
  <c r="W36" i="9"/>
  <c r="W37" i="9"/>
  <c r="W38" i="9"/>
  <c r="W39" i="9"/>
  <c r="W40" i="9"/>
  <c r="W41" i="9"/>
  <c r="W42" i="9"/>
  <c r="W43" i="9"/>
  <c r="W44" i="9"/>
  <c r="W45" i="9"/>
  <c r="W46" i="9"/>
  <c r="W47" i="9"/>
  <c r="W48" i="9"/>
  <c r="W49" i="9"/>
  <c r="W50" i="9"/>
  <c r="W51" i="9"/>
  <c r="W52" i="9"/>
  <c r="W53" i="9"/>
  <c r="W54" i="9"/>
  <c r="W55" i="9"/>
  <c r="W56" i="9"/>
  <c r="W57" i="9"/>
  <c r="W58" i="9"/>
  <c r="W59" i="9"/>
  <c r="W60" i="9"/>
  <c r="W61" i="9"/>
  <c r="W62" i="9"/>
  <c r="W63" i="9"/>
  <c r="W64" i="9"/>
  <c r="W65" i="9"/>
  <c r="W66" i="9"/>
  <c r="W67" i="9"/>
  <c r="W68" i="9"/>
  <c r="W69" i="9"/>
  <c r="W70" i="9"/>
  <c r="W71" i="9"/>
  <c r="W72" i="9"/>
  <c r="W73" i="9"/>
  <c r="Z46" i="6"/>
  <c r="Z7" i="6"/>
  <c r="Z4" i="6"/>
  <c r="Z5" i="6"/>
  <c r="Z6" i="6"/>
  <c r="Z8" i="6"/>
  <c r="Z11" i="6"/>
  <c r="Z10" i="6"/>
  <c r="Z9" i="6"/>
  <c r="Z15" i="6"/>
  <c r="Z12" i="6"/>
  <c r="Z16" i="6"/>
  <c r="Z14" i="6"/>
  <c r="Z13" i="6"/>
  <c r="Z18" i="6"/>
  <c r="Z17" i="6"/>
  <c r="Z19" i="6"/>
  <c r="Z20" i="6"/>
  <c r="Z22" i="6"/>
  <c r="Z21" i="6"/>
  <c r="Z23" i="6"/>
  <c r="Z24" i="6"/>
  <c r="Z25" i="6"/>
  <c r="Z26" i="6"/>
  <c r="Z27" i="6"/>
  <c r="Z28" i="6"/>
  <c r="Z29" i="6"/>
  <c r="Z30" i="6"/>
  <c r="Z31" i="6"/>
  <c r="Z32" i="6"/>
  <c r="Z33" i="6"/>
  <c r="Z34" i="6"/>
  <c r="Z35" i="6"/>
  <c r="Z36" i="6"/>
  <c r="Z37" i="6"/>
  <c r="Z38" i="6"/>
  <c r="Z39" i="6"/>
  <c r="Z40" i="6"/>
  <c r="Z41" i="6"/>
  <c r="Z42" i="6"/>
  <c r="Z43" i="6"/>
  <c r="Z44" i="6"/>
  <c r="Z45" i="6"/>
  <c r="Z3" i="6"/>
  <c r="AA5" i="5"/>
  <c r="AB5" i="5"/>
  <c r="AC5" i="5"/>
  <c r="AD5" i="5"/>
  <c r="AG5" i="5" s="1"/>
  <c r="AA3" i="5"/>
  <c r="AB3" i="5"/>
  <c r="AC3" i="5"/>
  <c r="AD3" i="5"/>
  <c r="AA6" i="5"/>
  <c r="AB6" i="5"/>
  <c r="AC6" i="5"/>
  <c r="AD6" i="5"/>
  <c r="AA7" i="5"/>
  <c r="AB7" i="5"/>
  <c r="AC7" i="5"/>
  <c r="AD7" i="5"/>
  <c r="AA8" i="5"/>
  <c r="AB8" i="5"/>
  <c r="AC8" i="5"/>
  <c r="AD8" i="5"/>
  <c r="AA9" i="5"/>
  <c r="AB9" i="5"/>
  <c r="AC9" i="5"/>
  <c r="AD9" i="5"/>
  <c r="AA13" i="5"/>
  <c r="AB13" i="5"/>
  <c r="AC13" i="5"/>
  <c r="AD13" i="5"/>
  <c r="AA16" i="5"/>
  <c r="AB16" i="5"/>
  <c r="AC16" i="5"/>
  <c r="AD16" i="5"/>
  <c r="AA28" i="5"/>
  <c r="AB28" i="5"/>
  <c r="AC28" i="5"/>
  <c r="AD28" i="5"/>
  <c r="AA11" i="5"/>
  <c r="AB11" i="5"/>
  <c r="AC11" i="5"/>
  <c r="AD11" i="5"/>
  <c r="AA10" i="5"/>
  <c r="AB10" i="5"/>
  <c r="AC10" i="5"/>
  <c r="AD10" i="5"/>
  <c r="AA12" i="5"/>
  <c r="AB12" i="5"/>
  <c r="AC12" i="5"/>
  <c r="AD12" i="5"/>
  <c r="AA33" i="5"/>
  <c r="AB33" i="5"/>
  <c r="AC33" i="5"/>
  <c r="AD33" i="5"/>
  <c r="AA15" i="5"/>
  <c r="AB15" i="5"/>
  <c r="AC15" i="5"/>
  <c r="AD15" i="5"/>
  <c r="AA14" i="5"/>
  <c r="AB14" i="5"/>
  <c r="AC14" i="5"/>
  <c r="AD14" i="5"/>
  <c r="AA18" i="5"/>
  <c r="AB18" i="5"/>
  <c r="AC18" i="5"/>
  <c r="AD18" i="5"/>
  <c r="AA17" i="5"/>
  <c r="AB17" i="5"/>
  <c r="AC17" i="5"/>
  <c r="AD17" i="5"/>
  <c r="AA19" i="5"/>
  <c r="AB19" i="5"/>
  <c r="AC19" i="5"/>
  <c r="AD19" i="5"/>
  <c r="AA20" i="5"/>
  <c r="AB20" i="5"/>
  <c r="AC20" i="5"/>
  <c r="AD20" i="5"/>
  <c r="AA23" i="5"/>
  <c r="AB23" i="5"/>
  <c r="AC23" i="5"/>
  <c r="AD23" i="5"/>
  <c r="AA42" i="5"/>
  <c r="AB42" i="5"/>
  <c r="AC42" i="5"/>
  <c r="AD42" i="5"/>
  <c r="AA21" i="5"/>
  <c r="AB21" i="5"/>
  <c r="AC21" i="5"/>
  <c r="AD21" i="5"/>
  <c r="AA22" i="5"/>
  <c r="AB22" i="5"/>
  <c r="AC22" i="5"/>
  <c r="AD22" i="5"/>
  <c r="AA25" i="5"/>
  <c r="AB25" i="5"/>
  <c r="AC25" i="5"/>
  <c r="AD25" i="5"/>
  <c r="AA26" i="5"/>
  <c r="AB26" i="5"/>
  <c r="AC26" i="5"/>
  <c r="AD26" i="5"/>
  <c r="AA27" i="5"/>
  <c r="AB27" i="5"/>
  <c r="AC27" i="5"/>
  <c r="AD27" i="5"/>
  <c r="AA24" i="5"/>
  <c r="AB24" i="5"/>
  <c r="AC24" i="5"/>
  <c r="AD24" i="5"/>
  <c r="AA34" i="5"/>
  <c r="AB34" i="5"/>
  <c r="AC34" i="5"/>
  <c r="AD34" i="5"/>
  <c r="AA32" i="5"/>
  <c r="AB32" i="5"/>
  <c r="AC32" i="5"/>
  <c r="AD32" i="5"/>
  <c r="AA29" i="5"/>
  <c r="AB29" i="5"/>
  <c r="AC29" i="5"/>
  <c r="AD29" i="5"/>
  <c r="AA31" i="5"/>
  <c r="AB31" i="5"/>
  <c r="AC31" i="5"/>
  <c r="AD31" i="5"/>
  <c r="AA30" i="5"/>
  <c r="AB30" i="5"/>
  <c r="AC30" i="5"/>
  <c r="AD30" i="5"/>
  <c r="AA38" i="5"/>
  <c r="AB38" i="5"/>
  <c r="AC38" i="5"/>
  <c r="AD38" i="5"/>
  <c r="AA36" i="5"/>
  <c r="AB36" i="5"/>
  <c r="AC36" i="5"/>
  <c r="AD36" i="5"/>
  <c r="AA39" i="5"/>
  <c r="AB39" i="5"/>
  <c r="AC39" i="5"/>
  <c r="AD39" i="5"/>
  <c r="AA40" i="5"/>
  <c r="AB40" i="5"/>
  <c r="AC40" i="5"/>
  <c r="AD40" i="5"/>
  <c r="AA41" i="5"/>
  <c r="AB41" i="5"/>
  <c r="AC41" i="5"/>
  <c r="AD41" i="5"/>
  <c r="AA49" i="5"/>
  <c r="AB49" i="5"/>
  <c r="AC49" i="5"/>
  <c r="AD49" i="5"/>
  <c r="AA35" i="5"/>
  <c r="AB35" i="5"/>
  <c r="AC35" i="5"/>
  <c r="AD35" i="5"/>
  <c r="AA47" i="5"/>
  <c r="AB47" i="5"/>
  <c r="AC47" i="5"/>
  <c r="AD47" i="5"/>
  <c r="AA44" i="5"/>
  <c r="AB44" i="5"/>
  <c r="AC44" i="5"/>
  <c r="AD44" i="5"/>
  <c r="AA37" i="5"/>
  <c r="AB37" i="5"/>
  <c r="AC37" i="5"/>
  <c r="AD37" i="5"/>
  <c r="AA45" i="5"/>
  <c r="AB45" i="5"/>
  <c r="AC45" i="5"/>
  <c r="AD45" i="5"/>
  <c r="AA43" i="5"/>
  <c r="AB43" i="5"/>
  <c r="AC43" i="5"/>
  <c r="AD43" i="5"/>
  <c r="AA48" i="5"/>
  <c r="AB48" i="5"/>
  <c r="AC48" i="5"/>
  <c r="AD48" i="5"/>
  <c r="AA46" i="5"/>
  <c r="AB46" i="5"/>
  <c r="AC46" i="5"/>
  <c r="AD46" i="5"/>
  <c r="AA50" i="5"/>
  <c r="AB50" i="5"/>
  <c r="AC50" i="5"/>
  <c r="AD50" i="5"/>
  <c r="AA51" i="5"/>
  <c r="AB51" i="5"/>
  <c r="AC51" i="5"/>
  <c r="AD51" i="5"/>
  <c r="AA102" i="5"/>
  <c r="AB102" i="5"/>
  <c r="AC102" i="5"/>
  <c r="AD102" i="5"/>
  <c r="AA52" i="5"/>
  <c r="AB52" i="5"/>
  <c r="AC52" i="5"/>
  <c r="AD52" i="5"/>
  <c r="AA53" i="5"/>
  <c r="AB53" i="5"/>
  <c r="AC53" i="5"/>
  <c r="AD53" i="5"/>
  <c r="AA54" i="5"/>
  <c r="AB54" i="5"/>
  <c r="AC54" i="5"/>
  <c r="AD54" i="5"/>
  <c r="AA55" i="5"/>
  <c r="AB55" i="5"/>
  <c r="AC55" i="5"/>
  <c r="AD55" i="5"/>
  <c r="AA56" i="5"/>
  <c r="AB56" i="5"/>
  <c r="AC56" i="5"/>
  <c r="AD56" i="5"/>
  <c r="AA57" i="5"/>
  <c r="AB57" i="5"/>
  <c r="AC57" i="5"/>
  <c r="AD57" i="5"/>
  <c r="AA58" i="5"/>
  <c r="AB58" i="5"/>
  <c r="AC58" i="5"/>
  <c r="AD58" i="5"/>
  <c r="AA59" i="5"/>
  <c r="AB59" i="5"/>
  <c r="AC59" i="5"/>
  <c r="AD59" i="5"/>
  <c r="AA60" i="5"/>
  <c r="AB60" i="5"/>
  <c r="AC60" i="5"/>
  <c r="AD60" i="5"/>
  <c r="AA61" i="5"/>
  <c r="AB61" i="5"/>
  <c r="AC61" i="5"/>
  <c r="AD61" i="5"/>
  <c r="AA62" i="5"/>
  <c r="AB62" i="5"/>
  <c r="AC62" i="5"/>
  <c r="AD62" i="5"/>
  <c r="AA63" i="5"/>
  <c r="AB63" i="5"/>
  <c r="AC63" i="5"/>
  <c r="AD63" i="5"/>
  <c r="AA64" i="5"/>
  <c r="AB64" i="5"/>
  <c r="AC64" i="5"/>
  <c r="AD64" i="5"/>
  <c r="AA65" i="5"/>
  <c r="AB65" i="5"/>
  <c r="AC65" i="5"/>
  <c r="AD65" i="5"/>
  <c r="AA66" i="5"/>
  <c r="AB66" i="5"/>
  <c r="AG66" i="5" s="1"/>
  <c r="AC66" i="5"/>
  <c r="AD66" i="5"/>
  <c r="AA67" i="5"/>
  <c r="AB67" i="5"/>
  <c r="AC67" i="5"/>
  <c r="AD67" i="5"/>
  <c r="AA68" i="5"/>
  <c r="AB68" i="5"/>
  <c r="AC68" i="5"/>
  <c r="AD68" i="5"/>
  <c r="AA69" i="5"/>
  <c r="AB69" i="5"/>
  <c r="AC69" i="5"/>
  <c r="AD69" i="5"/>
  <c r="AA70" i="5"/>
  <c r="AB70" i="5"/>
  <c r="AC70" i="5"/>
  <c r="AD70" i="5"/>
  <c r="AA71" i="5"/>
  <c r="AB71" i="5"/>
  <c r="AC71" i="5"/>
  <c r="AD71" i="5"/>
  <c r="AA72" i="5"/>
  <c r="AB72" i="5"/>
  <c r="AC72" i="5"/>
  <c r="AD72" i="5"/>
  <c r="AA73" i="5"/>
  <c r="AB73" i="5"/>
  <c r="AC73" i="5"/>
  <c r="AD73" i="5"/>
  <c r="AA74" i="5"/>
  <c r="AB74" i="5"/>
  <c r="AC74" i="5"/>
  <c r="AD74" i="5"/>
  <c r="AA75" i="5"/>
  <c r="AB75" i="5"/>
  <c r="AC75" i="5"/>
  <c r="AD75" i="5"/>
  <c r="AA76" i="5"/>
  <c r="AB76" i="5"/>
  <c r="AC76" i="5"/>
  <c r="AD76" i="5"/>
  <c r="AA77" i="5"/>
  <c r="AB77" i="5"/>
  <c r="AC77" i="5"/>
  <c r="AD77" i="5"/>
  <c r="AA78" i="5"/>
  <c r="AB78" i="5"/>
  <c r="AC78" i="5"/>
  <c r="AD78" i="5"/>
  <c r="AA79" i="5"/>
  <c r="AB79" i="5"/>
  <c r="AC79" i="5"/>
  <c r="AD79" i="5"/>
  <c r="AA80" i="5"/>
  <c r="AB80" i="5"/>
  <c r="AC80" i="5"/>
  <c r="AD80" i="5"/>
  <c r="AA81" i="5"/>
  <c r="AB81" i="5"/>
  <c r="AC81" i="5"/>
  <c r="AD81" i="5"/>
  <c r="AA82" i="5"/>
  <c r="AB82" i="5"/>
  <c r="AC82" i="5"/>
  <c r="AD82" i="5"/>
  <c r="AA83" i="5"/>
  <c r="AB83" i="5"/>
  <c r="AC83" i="5"/>
  <c r="AD83" i="5"/>
  <c r="AA84" i="5"/>
  <c r="AB84" i="5"/>
  <c r="AC84" i="5"/>
  <c r="AD84" i="5"/>
  <c r="AA85" i="5"/>
  <c r="AB85" i="5"/>
  <c r="AC85" i="5"/>
  <c r="AD85" i="5"/>
  <c r="AA86" i="5"/>
  <c r="AB86" i="5"/>
  <c r="AC86" i="5"/>
  <c r="AD86" i="5"/>
  <c r="AA87" i="5"/>
  <c r="AB87" i="5"/>
  <c r="AC87" i="5"/>
  <c r="AD87" i="5"/>
  <c r="AA88" i="5"/>
  <c r="AB88" i="5"/>
  <c r="AC88" i="5"/>
  <c r="AD88" i="5"/>
  <c r="AA89" i="5"/>
  <c r="AB89" i="5"/>
  <c r="AC89" i="5"/>
  <c r="AD89" i="5"/>
  <c r="AA90" i="5"/>
  <c r="AB90" i="5"/>
  <c r="AC90" i="5"/>
  <c r="AD90" i="5"/>
  <c r="AA91" i="5"/>
  <c r="AB91" i="5"/>
  <c r="AC91" i="5"/>
  <c r="AD91" i="5"/>
  <c r="AA92" i="5"/>
  <c r="AB92" i="5"/>
  <c r="AC92" i="5"/>
  <c r="AD92" i="5"/>
  <c r="AA93" i="5"/>
  <c r="AB93" i="5"/>
  <c r="AC93" i="5"/>
  <c r="AD93" i="5"/>
  <c r="AA94" i="5"/>
  <c r="AB94" i="5"/>
  <c r="AC94" i="5"/>
  <c r="AD94" i="5"/>
  <c r="AA95" i="5"/>
  <c r="AB95" i="5"/>
  <c r="AC95" i="5"/>
  <c r="AD95" i="5"/>
  <c r="AA96" i="5"/>
  <c r="AB96" i="5"/>
  <c r="AC96" i="5"/>
  <c r="AD96" i="5"/>
  <c r="AA97" i="5"/>
  <c r="AB97" i="5"/>
  <c r="AC97" i="5"/>
  <c r="AD97" i="5"/>
  <c r="AA98" i="5"/>
  <c r="AB98" i="5"/>
  <c r="AC98" i="5"/>
  <c r="AD98" i="5"/>
  <c r="AA99" i="5"/>
  <c r="AB99" i="5"/>
  <c r="AC99" i="5"/>
  <c r="AD99" i="5"/>
  <c r="AA100" i="5"/>
  <c r="AB100" i="5"/>
  <c r="AC100" i="5"/>
  <c r="AD100" i="5"/>
  <c r="AA101" i="5"/>
  <c r="AB101" i="5"/>
  <c r="AC101" i="5"/>
  <c r="AD101" i="5"/>
  <c r="AA103" i="5"/>
  <c r="AB103" i="5"/>
  <c r="AC103" i="5"/>
  <c r="AD103" i="5"/>
  <c r="AA104" i="5"/>
  <c r="AB104" i="5"/>
  <c r="AC104" i="5"/>
  <c r="AD104" i="5"/>
  <c r="AA105" i="5"/>
  <c r="AB105" i="5"/>
  <c r="AC105" i="5"/>
  <c r="AD105" i="5"/>
  <c r="AA106" i="5"/>
  <c r="AB106" i="5"/>
  <c r="AC106" i="5"/>
  <c r="AD106" i="5"/>
  <c r="AD4" i="5"/>
  <c r="AC4" i="5"/>
  <c r="AB4" i="5"/>
  <c r="AA4" i="5"/>
  <c r="Z5" i="5"/>
  <c r="Z3" i="5"/>
  <c r="Z6" i="5"/>
  <c r="Z7" i="5"/>
  <c r="Z8" i="5"/>
  <c r="Z9" i="5"/>
  <c r="Z13" i="5"/>
  <c r="Z16" i="5"/>
  <c r="Z28" i="5"/>
  <c r="Z11" i="5"/>
  <c r="Z10" i="5"/>
  <c r="Z12" i="5"/>
  <c r="Z33" i="5"/>
  <c r="Z15" i="5"/>
  <c r="Z14" i="5"/>
  <c r="Z18" i="5"/>
  <c r="Z17" i="5"/>
  <c r="Z19" i="5"/>
  <c r="Z20" i="5"/>
  <c r="Z23" i="5"/>
  <c r="Z42" i="5"/>
  <c r="Z21" i="5"/>
  <c r="Z22" i="5"/>
  <c r="Z25" i="5"/>
  <c r="Z26" i="5"/>
  <c r="Z27" i="5"/>
  <c r="Z24" i="5"/>
  <c r="Z34" i="5"/>
  <c r="Z32" i="5"/>
  <c r="Z29" i="5"/>
  <c r="Z31" i="5"/>
  <c r="Z30" i="5"/>
  <c r="Z38" i="5"/>
  <c r="Z36" i="5"/>
  <c r="Z39" i="5"/>
  <c r="Z40" i="5"/>
  <c r="Z41" i="5"/>
  <c r="Z49" i="5"/>
  <c r="Z35" i="5"/>
  <c r="Z47" i="5"/>
  <c r="Z44" i="5"/>
  <c r="Z37" i="5"/>
  <c r="Z45" i="5"/>
  <c r="Z43" i="5"/>
  <c r="Z48" i="5"/>
  <c r="Z46" i="5"/>
  <c r="Z50" i="5"/>
  <c r="Z51" i="5"/>
  <c r="Z102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Z68" i="5"/>
  <c r="Z69" i="5"/>
  <c r="Z70" i="5"/>
  <c r="Z71" i="5"/>
  <c r="Z72" i="5"/>
  <c r="Z73" i="5"/>
  <c r="Z74" i="5"/>
  <c r="Z75" i="5"/>
  <c r="Z76" i="5"/>
  <c r="Z77" i="5"/>
  <c r="Z78" i="5"/>
  <c r="Z79" i="5"/>
  <c r="Z80" i="5"/>
  <c r="Z81" i="5"/>
  <c r="Z82" i="5"/>
  <c r="Z83" i="5"/>
  <c r="Z84" i="5"/>
  <c r="Z85" i="5"/>
  <c r="Z86" i="5"/>
  <c r="Z87" i="5"/>
  <c r="Z88" i="5"/>
  <c r="Z89" i="5"/>
  <c r="Z90" i="5"/>
  <c r="Z91" i="5"/>
  <c r="Z92" i="5"/>
  <c r="Z93" i="5"/>
  <c r="Z94" i="5"/>
  <c r="Z95" i="5"/>
  <c r="Z96" i="5"/>
  <c r="Z97" i="5"/>
  <c r="Z98" i="5"/>
  <c r="Z99" i="5"/>
  <c r="Z100" i="5"/>
  <c r="Z101" i="5"/>
  <c r="Z103" i="5"/>
  <c r="Z104" i="5"/>
  <c r="Z105" i="5"/>
  <c r="Z106" i="5"/>
  <c r="Z4" i="5"/>
  <c r="W44" i="2"/>
  <c r="W45" i="2"/>
  <c r="W46" i="2"/>
  <c r="W47" i="2"/>
  <c r="W48" i="2"/>
  <c r="W49" i="2"/>
  <c r="W50" i="2"/>
  <c r="W51" i="2"/>
  <c r="W52" i="2"/>
  <c r="W53" i="2"/>
  <c r="W54" i="2"/>
  <c r="W55" i="2"/>
  <c r="W56" i="2"/>
  <c r="W57" i="2"/>
  <c r="W58" i="2"/>
  <c r="W59" i="2"/>
  <c r="W60" i="2"/>
  <c r="W61" i="2"/>
  <c r="W62" i="2"/>
  <c r="W63" i="2"/>
  <c r="W64" i="2"/>
  <c r="W65" i="2"/>
  <c r="W66" i="2"/>
  <c r="W67" i="2"/>
  <c r="W68" i="2"/>
  <c r="W69" i="2"/>
  <c r="W70" i="2"/>
  <c r="W71" i="2"/>
  <c r="W72" i="2"/>
  <c r="W73" i="2"/>
  <c r="W74" i="2"/>
  <c r="W75" i="2"/>
  <c r="W76" i="2"/>
  <c r="W77" i="2"/>
  <c r="W78" i="2"/>
  <c r="W79" i="2"/>
  <c r="W80" i="2"/>
  <c r="W81" i="2"/>
  <c r="W82" i="2"/>
  <c r="W4" i="1"/>
  <c r="W6" i="1"/>
  <c r="W5" i="1"/>
  <c r="W9" i="1"/>
  <c r="W7" i="1"/>
  <c r="W8" i="1"/>
  <c r="W10" i="1"/>
  <c r="W13" i="1"/>
  <c r="W11" i="1"/>
  <c r="W12" i="1"/>
  <c r="W15" i="1"/>
  <c r="W16" i="1"/>
  <c r="W20" i="1"/>
  <c r="W14" i="1"/>
  <c r="W17" i="1"/>
  <c r="W18" i="1"/>
  <c r="W19" i="1"/>
  <c r="W23" i="1"/>
  <c r="W22" i="1"/>
  <c r="W21" i="1"/>
  <c r="W26" i="1"/>
  <c r="W24" i="1"/>
  <c r="W31" i="1"/>
  <c r="W28" i="1"/>
  <c r="W32" i="1"/>
  <c r="W27" i="1"/>
  <c r="W29" i="1"/>
  <c r="W30" i="1"/>
  <c r="W33" i="1"/>
  <c r="W36" i="1"/>
  <c r="W25" i="1"/>
  <c r="W34" i="1"/>
  <c r="W40" i="1"/>
  <c r="W35" i="1"/>
  <c r="W37" i="1"/>
  <c r="W39" i="1"/>
  <c r="W38" i="1"/>
  <c r="W44" i="1"/>
  <c r="W45" i="1"/>
  <c r="W42" i="1"/>
  <c r="W46" i="1"/>
  <c r="W48" i="1"/>
  <c r="W47" i="1"/>
  <c r="W41" i="1"/>
  <c r="W43" i="1"/>
  <c r="W52" i="1"/>
  <c r="W59" i="1"/>
  <c r="W49" i="1"/>
  <c r="W50" i="1"/>
  <c r="W51" i="1"/>
  <c r="W53" i="1"/>
  <c r="W54" i="1"/>
  <c r="W55" i="1"/>
  <c r="W56" i="1"/>
  <c r="W57" i="1"/>
  <c r="W58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4" i="8"/>
  <c r="W7" i="8"/>
  <c r="W6" i="8"/>
  <c r="W5" i="8"/>
  <c r="W10" i="8"/>
  <c r="W9" i="8"/>
  <c r="W8" i="8"/>
  <c r="W3" i="8"/>
  <c r="W6" i="7"/>
  <c r="W7" i="7"/>
  <c r="W11" i="7"/>
  <c r="W13" i="7"/>
  <c r="W15" i="7"/>
  <c r="W16" i="7"/>
  <c r="W14" i="7"/>
  <c r="W5" i="7"/>
  <c r="W18" i="7"/>
  <c r="W4" i="7"/>
  <c r="W19" i="7"/>
  <c r="W8" i="7"/>
  <c r="W21" i="7"/>
  <c r="W12" i="7"/>
  <c r="W9" i="7"/>
  <c r="W10" i="7"/>
  <c r="W17" i="7"/>
  <c r="W20" i="7"/>
  <c r="W3" i="7"/>
  <c r="W3" i="10"/>
  <c r="W4" i="10"/>
  <c r="W6" i="10"/>
  <c r="W7" i="10"/>
  <c r="W13" i="10"/>
  <c r="W14" i="10"/>
  <c r="W5" i="10"/>
  <c r="W8" i="10"/>
  <c r="W9" i="10"/>
  <c r="W11" i="10"/>
  <c r="W12" i="10"/>
  <c r="W10" i="10"/>
  <c r="W15" i="10"/>
  <c r="W16" i="10"/>
  <c r="W6" i="9"/>
  <c r="W9" i="9"/>
  <c r="W8" i="9"/>
  <c r="W11" i="9"/>
  <c r="W12" i="9"/>
  <c r="W15" i="9"/>
  <c r="W19" i="9"/>
  <c r="W14" i="9"/>
  <c r="W18" i="9"/>
  <c r="W20" i="9"/>
  <c r="W16" i="9"/>
  <c r="W22" i="9"/>
  <c r="W4" i="9"/>
  <c r="W5" i="9"/>
  <c r="W7" i="9"/>
  <c r="W10" i="9"/>
  <c r="W13" i="9"/>
  <c r="W17" i="9"/>
  <c r="W21" i="9"/>
  <c r="W3" i="9"/>
  <c r="W3" i="2"/>
  <c r="W12" i="2"/>
  <c r="W18" i="2"/>
  <c r="W4" i="2"/>
  <c r="W22" i="2"/>
  <c r="W30" i="2"/>
  <c r="W6" i="2"/>
  <c r="W5" i="2"/>
  <c r="W7" i="2"/>
  <c r="W32" i="2"/>
  <c r="W9" i="2"/>
  <c r="W34" i="2"/>
  <c r="W37" i="2"/>
  <c r="W26" i="2"/>
  <c r="W10" i="2"/>
  <c r="W41" i="2"/>
  <c r="W13" i="2"/>
  <c r="W11" i="2"/>
  <c r="W14" i="2"/>
  <c r="W19" i="2"/>
  <c r="W15" i="2"/>
  <c r="W17" i="2"/>
  <c r="W16" i="2"/>
  <c r="W20" i="2"/>
  <c r="W24" i="2"/>
  <c r="W28" i="2"/>
  <c r="W23" i="2"/>
  <c r="W21" i="2"/>
  <c r="W31" i="2"/>
  <c r="W27" i="2"/>
  <c r="W25" i="2"/>
  <c r="W29" i="2"/>
  <c r="W36" i="2"/>
  <c r="W35" i="2"/>
  <c r="W33" i="2"/>
  <c r="W38" i="2"/>
  <c r="W39" i="2"/>
  <c r="W42" i="2"/>
  <c r="W43" i="2"/>
  <c r="W40" i="2"/>
  <c r="W8" i="2"/>
  <c r="W3" i="1"/>
  <c r="AG106" i="5" l="1"/>
  <c r="AG103" i="5"/>
  <c r="AG86" i="5"/>
  <c r="AG43" i="5"/>
  <c r="AG45" i="5"/>
  <c r="AG37" i="5"/>
  <c r="AG47" i="5"/>
  <c r="AG40" i="5"/>
  <c r="AG18" i="5"/>
  <c r="AG51" i="5"/>
  <c r="AG97" i="5"/>
  <c r="AG95" i="5"/>
  <c r="AG90" i="5"/>
  <c r="AG31" i="5"/>
  <c r="AG32" i="5"/>
  <c r="AG25" i="5"/>
  <c r="AG4" i="5"/>
  <c r="AG101" i="5"/>
  <c r="AG82" i="5"/>
  <c r="AG81" i="5"/>
  <c r="AG80" i="5"/>
  <c r="AG79" i="5"/>
  <c r="AG77" i="5"/>
  <c r="AG76" i="5"/>
  <c r="AG75" i="5"/>
  <c r="AG74" i="5"/>
  <c r="AG70" i="5"/>
  <c r="AG12" i="5"/>
  <c r="AG10" i="5"/>
  <c r="AG11" i="5"/>
  <c r="AG16" i="5"/>
  <c r="AG7" i="5"/>
  <c r="AG98" i="5"/>
  <c r="AG96" i="5"/>
  <c r="AG94" i="5"/>
  <c r="AG30" i="5"/>
  <c r="AG29" i="5"/>
  <c r="AG34" i="5"/>
  <c r="AG8" i="5"/>
  <c r="AG62" i="5"/>
  <c r="AG61" i="5"/>
  <c r="AG60" i="5"/>
  <c r="AG59" i="5"/>
  <c r="AG58" i="5"/>
  <c r="AG54" i="5"/>
  <c r="AG93" i="5"/>
  <c r="AG92" i="5"/>
  <c r="AG91" i="5"/>
  <c r="AG78" i="5"/>
  <c r="AG73" i="5"/>
  <c r="AG72" i="5"/>
  <c r="AG71" i="5"/>
  <c r="AG57" i="5"/>
  <c r="AG56" i="5"/>
  <c r="AG55" i="5"/>
  <c r="AG44" i="5"/>
  <c r="AG24" i="5"/>
  <c r="AG27" i="5"/>
  <c r="AG26" i="5"/>
  <c r="AG42" i="5"/>
  <c r="AG17" i="5"/>
  <c r="AG13" i="5"/>
  <c r="AG9" i="5"/>
  <c r="AG3" i="5"/>
  <c r="AG104" i="5"/>
  <c r="AG89" i="5"/>
  <c r="AG88" i="5"/>
  <c r="AG87" i="5"/>
  <c r="AG69" i="5"/>
  <c r="AG68" i="5"/>
  <c r="AG67" i="5"/>
  <c r="AG53" i="5"/>
  <c r="AG52" i="5"/>
  <c r="AG102" i="5"/>
  <c r="AG35" i="5"/>
  <c r="AG49" i="5"/>
  <c r="AG41" i="5"/>
  <c r="AG22" i="5"/>
  <c r="AG21" i="5"/>
  <c r="AG20" i="5"/>
  <c r="AG19" i="5"/>
  <c r="AG33" i="5"/>
  <c r="AG6" i="5"/>
  <c r="AG105" i="5"/>
  <c r="AG100" i="5"/>
  <c r="AG99" i="5"/>
  <c r="AG85" i="5"/>
  <c r="AG84" i="5"/>
  <c r="AG83" i="5"/>
  <c r="AG65" i="5"/>
  <c r="AG64" i="5"/>
  <c r="AG63" i="5"/>
  <c r="AG50" i="5"/>
  <c r="AG46" i="5"/>
  <c r="AG48" i="5"/>
  <c r="AG39" i="5"/>
  <c r="AG36" i="5"/>
  <c r="AG38" i="5"/>
  <c r="AG23" i="5"/>
  <c r="AG14" i="5"/>
  <c r="AG15" i="5"/>
  <c r="AG28" i="5"/>
</calcChain>
</file>

<file path=xl/sharedStrings.xml><?xml version="1.0" encoding="utf-8"?>
<sst xmlns="http://schemas.openxmlformats.org/spreadsheetml/2006/main" count="3504" uniqueCount="1337">
  <si>
    <t xml:space="preserve">POIRIER ALEXIS  </t>
  </si>
  <si>
    <t xml:space="preserve">ES/M  </t>
  </si>
  <si>
    <t xml:space="preserve">045008 Ec Orleans Cercle Jules Ferry*  </t>
  </si>
  <si>
    <t xml:space="preserve">JU/M  </t>
  </si>
  <si>
    <t xml:space="preserve">CA/M  </t>
  </si>
  <si>
    <t xml:space="preserve">045010 Omnisports Pithiviers  </t>
  </si>
  <si>
    <t xml:space="preserve">045003 Saran Loiret Athletic Club  </t>
  </si>
  <si>
    <t xml:space="preserve">VE/M  </t>
  </si>
  <si>
    <t xml:space="preserve">SE/M  </t>
  </si>
  <si>
    <t xml:space="preserve">LECLERC LEO  </t>
  </si>
  <si>
    <t xml:space="preserve">CHERCHALI SOFIANE  </t>
  </si>
  <si>
    <t>100 m</t>
  </si>
  <si>
    <t xml:space="preserve">COUDRIAU SHAHYNA  </t>
  </si>
  <si>
    <t xml:space="preserve">CA/F  </t>
  </si>
  <si>
    <t xml:space="preserve">LOPES-HENRIQUES JULIA  </t>
  </si>
  <si>
    <t xml:space="preserve">SE/F  </t>
  </si>
  <si>
    <t xml:space="preserve">ES/F  </t>
  </si>
  <si>
    <t xml:space="preserve">ANDRE CARLA  </t>
  </si>
  <si>
    <t xml:space="preserve">DEHER AMBRE  </t>
  </si>
  <si>
    <t xml:space="preserve">JU/F  </t>
  </si>
  <si>
    <t xml:space="preserve">POMMIER ESTELLE  </t>
  </si>
  <si>
    <t xml:space="preserve">018036 Sancerre Running  </t>
  </si>
  <si>
    <t xml:space="preserve">SIMONNET TITOUAN  </t>
  </si>
  <si>
    <t xml:space="preserve">BRULE SAM  </t>
  </si>
  <si>
    <t>Disque</t>
  </si>
  <si>
    <t>Javelot</t>
  </si>
  <si>
    <t xml:space="preserve">037023 Athletic Trois Tours*  </t>
  </si>
  <si>
    <t xml:space="preserve">BONNEL FLORIANE  </t>
  </si>
  <si>
    <t>Total</t>
  </si>
  <si>
    <t xml:space="preserve">LEFEVRE ALINKA  </t>
  </si>
  <si>
    <t xml:space="preserve">GOUSSAL LOUANE  </t>
  </si>
  <si>
    <t>400 m H</t>
  </si>
  <si>
    <t xml:space="preserve">GUILLEMOT FLORYAN  </t>
  </si>
  <si>
    <t xml:space="preserve">BAUDIN LEO  </t>
  </si>
  <si>
    <t xml:space="preserve">041006 Ac Romorantin  </t>
  </si>
  <si>
    <t xml:space="preserve">037043 Joue Running 37  </t>
  </si>
  <si>
    <t xml:space="preserve">036003 La Berrichonne Chateauroux Ath  </t>
  </si>
  <si>
    <t xml:space="preserve">PICOURE ALEXANDRE  </t>
  </si>
  <si>
    <t xml:space="preserve">037021 Reveil Sportif De St Cyr/loire  </t>
  </si>
  <si>
    <t xml:space="preserve">BONNET GUILLAUME  </t>
  </si>
  <si>
    <t>800 m</t>
  </si>
  <si>
    <t xml:space="preserve">028037 Athle Chartres Luce Asptt Main  </t>
  </si>
  <si>
    <t xml:space="preserve">041012 Vineuil Sports  </t>
  </si>
  <si>
    <t xml:space="preserve">041013 Evma - S/l Us Vendomoise Athle  </t>
  </si>
  <si>
    <t xml:space="preserve">DESCHAMPS ALEXIS  </t>
  </si>
  <si>
    <t xml:space="preserve">IVANOV-FURET NICOLAS  </t>
  </si>
  <si>
    <t>3000 m</t>
  </si>
  <si>
    <t>5000 m</t>
  </si>
  <si>
    <t xml:space="preserve">041003 Aj Blois-onzain  </t>
  </si>
  <si>
    <t xml:space="preserve">RICHARD RAFAEL  </t>
  </si>
  <si>
    <t xml:space="preserve">BRECOGLU HUGO  </t>
  </si>
  <si>
    <t xml:space="preserve">NAIL GABRIELE  </t>
  </si>
  <si>
    <t xml:space="preserve">KAULT ALEXIS  </t>
  </si>
  <si>
    <t xml:space="preserve">PRATS ROMERO MATHIEU  </t>
  </si>
  <si>
    <t xml:space="preserve">LECOMTE MAXIME  </t>
  </si>
  <si>
    <t xml:space="preserve">GOULET NOAM  </t>
  </si>
  <si>
    <t xml:space="preserve">045009 J3 Sports Amilly*  </t>
  </si>
  <si>
    <t xml:space="preserve">TURPIN JOSEPH  </t>
  </si>
  <si>
    <t xml:space="preserve">BAZANTAY ACHILLE  </t>
  </si>
  <si>
    <t xml:space="preserve">041013 Evma - S/l As Marolles  </t>
  </si>
  <si>
    <t xml:space="preserve">GRIMAUD SIMILIAN  </t>
  </si>
  <si>
    <t xml:space="preserve">KAULT LUCAS  </t>
  </si>
  <si>
    <t>1m65</t>
  </si>
  <si>
    <t xml:space="preserve">OLESKOW VIVIEN  </t>
  </si>
  <si>
    <t>Hauteur</t>
  </si>
  <si>
    <t xml:space="preserve">OLESKOW MARYLOU  </t>
  </si>
  <si>
    <t xml:space="preserve">BOUIN MARION  </t>
  </si>
  <si>
    <t xml:space="preserve">TRARI AMIR  </t>
  </si>
  <si>
    <t xml:space="preserve">DILASSER MAEL  </t>
  </si>
  <si>
    <t xml:space="preserve">028011 Oc Chateaudun Bonneval A.*  </t>
  </si>
  <si>
    <t xml:space="preserve">MAKANERA ISSA (GUI)  </t>
  </si>
  <si>
    <t xml:space="preserve">EBERLE LISON  </t>
  </si>
  <si>
    <t xml:space="preserve">041025 Association Salbris Sa  </t>
  </si>
  <si>
    <t xml:space="preserve">028011 Occba - S/l Bonneval A.  </t>
  </si>
  <si>
    <t xml:space="preserve">018039 Vvf Athle - S/l Ca Vierzon  </t>
  </si>
  <si>
    <t xml:space="preserve">AUGER BASTIEN  </t>
  </si>
  <si>
    <t xml:space="preserve">NZALAKANDA ALIYAH  </t>
  </si>
  <si>
    <t xml:space="preserve">DILASSER CORENTIN  </t>
  </si>
  <si>
    <t xml:space="preserve">CLAVIER ALEXANDRE  </t>
  </si>
  <si>
    <t xml:space="preserve">037023 A3t - S/l Use Avoine-beaumont  </t>
  </si>
  <si>
    <t>Triple-Saut</t>
  </si>
  <si>
    <t xml:space="preserve">1m60  </t>
  </si>
  <si>
    <t xml:space="preserve">1m55  </t>
  </si>
  <si>
    <t xml:space="preserve">BOUCHER ARNAUD  </t>
  </si>
  <si>
    <t xml:space="preserve">BIDOIS ROSEVA  </t>
  </si>
  <si>
    <t xml:space="preserve">ENZEMA BENJAMIN (GEQ)  </t>
  </si>
  <si>
    <t>28 mai - Blois</t>
  </si>
  <si>
    <t>03 juin - Orléans</t>
  </si>
  <si>
    <t>18 juin - Vineuil</t>
  </si>
  <si>
    <t>19 juin - Tours</t>
  </si>
  <si>
    <t>24 juin - Finale</t>
  </si>
  <si>
    <t>04 juin - Romorantin</t>
  </si>
  <si>
    <t xml:space="preserve">GUILLOU MAXIME  </t>
  </si>
  <si>
    <t xml:space="preserve">HADDOUCHE BILAL  </t>
  </si>
  <si>
    <t xml:space="preserve">SOUMARE ANTOINE  </t>
  </si>
  <si>
    <t xml:space="preserve">CORTET AXEL  </t>
  </si>
  <si>
    <t xml:space="preserve">AUMOINE CLEMENT  </t>
  </si>
  <si>
    <t xml:space="preserve">DIEBATE IDRISS  </t>
  </si>
  <si>
    <t xml:space="preserve">SOLONIRINA SERGE  </t>
  </si>
  <si>
    <t xml:space="preserve">OUDART AXEL  </t>
  </si>
  <si>
    <t xml:space="preserve">BOMONO CAMERON  </t>
  </si>
  <si>
    <t xml:space="preserve">ANDRE MELVINN  </t>
  </si>
  <si>
    <t xml:space="preserve">HELLOIN - BOEUF VIANNEY  </t>
  </si>
  <si>
    <t xml:space="preserve">NIGNON ELIAS  </t>
  </si>
  <si>
    <t xml:space="preserve">CAMARA ALYA (GUI)  </t>
  </si>
  <si>
    <t>10''99</t>
  </si>
  <si>
    <t>11''11</t>
  </si>
  <si>
    <t>11''23</t>
  </si>
  <si>
    <t>11''28</t>
  </si>
  <si>
    <t>11''36</t>
  </si>
  <si>
    <t>11''39</t>
  </si>
  <si>
    <t>11''54</t>
  </si>
  <si>
    <t>11''55</t>
  </si>
  <si>
    <t>11''56</t>
  </si>
  <si>
    <t>11''71</t>
  </si>
  <si>
    <t>11''75</t>
  </si>
  <si>
    <t>11''78</t>
  </si>
  <si>
    <t>11''81</t>
  </si>
  <si>
    <t>11''88</t>
  </si>
  <si>
    <t>11''97</t>
  </si>
  <si>
    <t>12''03</t>
  </si>
  <si>
    <t>12''06</t>
  </si>
  <si>
    <t>12''12</t>
  </si>
  <si>
    <t>12''15</t>
  </si>
  <si>
    <t>12''19</t>
  </si>
  <si>
    <t>12''21</t>
  </si>
  <si>
    <t>12''23</t>
  </si>
  <si>
    <t>12''33</t>
  </si>
  <si>
    <t xml:space="preserve">LE NEZET ANNA  </t>
  </si>
  <si>
    <t xml:space="preserve">HINSINGER ELOISE  </t>
  </si>
  <si>
    <t xml:space="preserve">JOUHANNEAU MANON  </t>
  </si>
  <si>
    <t xml:space="preserve">VIGNEAU EMMA  </t>
  </si>
  <si>
    <t xml:space="preserve">HOUDIN EMILIE  </t>
  </si>
  <si>
    <t xml:space="preserve">MAPPA CAROLE  </t>
  </si>
  <si>
    <t>11''98</t>
  </si>
  <si>
    <t>12''29</t>
  </si>
  <si>
    <t>12''51</t>
  </si>
  <si>
    <t>12''89</t>
  </si>
  <si>
    <t>13''07</t>
  </si>
  <si>
    <t>13''28</t>
  </si>
  <si>
    <t>13''48</t>
  </si>
  <si>
    <t>13''55</t>
  </si>
  <si>
    <t>13''81</t>
  </si>
  <si>
    <t>13''97</t>
  </si>
  <si>
    <t>14''21</t>
  </si>
  <si>
    <t>15''37</t>
  </si>
  <si>
    <t xml:space="preserve">TROALEN LUDIVINE  </t>
  </si>
  <si>
    <t xml:space="preserve">NGOYI VICTOIRE  </t>
  </si>
  <si>
    <t xml:space="preserve">BERGERIS CHARLINE  </t>
  </si>
  <si>
    <t>2'22''40</t>
  </si>
  <si>
    <t>2'25''57</t>
  </si>
  <si>
    <t>2'25''90</t>
  </si>
  <si>
    <t>2'35''68</t>
  </si>
  <si>
    <t xml:space="preserve">BROQUIER MAURIN  </t>
  </si>
  <si>
    <t xml:space="preserve">THOMAS CORENTIN  </t>
  </si>
  <si>
    <t xml:space="preserve">LEGALL LEO  </t>
  </si>
  <si>
    <t xml:space="preserve">RAFFA PIERRICK  </t>
  </si>
  <si>
    <t xml:space="preserve">VERGER JASON  </t>
  </si>
  <si>
    <t xml:space="preserve">GUIOVANNA VIRGIL  </t>
  </si>
  <si>
    <t xml:space="preserve">GRANDIN ADRIEN  </t>
  </si>
  <si>
    <t xml:space="preserve">MADRE BENJAMIN  </t>
  </si>
  <si>
    <t xml:space="preserve">045009 J3 Sa - S/l Sepa Bellegarde  </t>
  </si>
  <si>
    <t>1'55''30</t>
  </si>
  <si>
    <t>1'57''64</t>
  </si>
  <si>
    <t>1'58''05</t>
  </si>
  <si>
    <t>1'58''46</t>
  </si>
  <si>
    <t>1'58''84</t>
  </si>
  <si>
    <t>1'58''90</t>
  </si>
  <si>
    <t>1'59''32</t>
  </si>
  <si>
    <t>2'03''20</t>
  </si>
  <si>
    <t>2'01''54</t>
  </si>
  <si>
    <t>2'02''29</t>
  </si>
  <si>
    <t>2'06''09</t>
  </si>
  <si>
    <t>2'06''34</t>
  </si>
  <si>
    <t>2'07''31</t>
  </si>
  <si>
    <t>2'06''14</t>
  </si>
  <si>
    <t>2'12''02</t>
  </si>
  <si>
    <t>2'13''52</t>
  </si>
  <si>
    <t>2'15''20</t>
  </si>
  <si>
    <t xml:space="preserve">IDOURRI AYMAN (ESP)  </t>
  </si>
  <si>
    <t xml:space="preserve">DUC BAPTISTE  </t>
  </si>
  <si>
    <t>9'07''55</t>
  </si>
  <si>
    <t>9'16''33</t>
  </si>
  <si>
    <t>9'23''71</t>
  </si>
  <si>
    <t xml:space="preserve">018040 Bourges En - S/l Athletisme Cl  </t>
  </si>
  <si>
    <t xml:space="preserve">MEGUENI AURELIE  </t>
  </si>
  <si>
    <t xml:space="preserve">DESCHAMPS LEA  </t>
  </si>
  <si>
    <t>10'41''72</t>
  </si>
  <si>
    <t>12'16''80</t>
  </si>
  <si>
    <t xml:space="preserve">GREGOIRE NATHAN  </t>
  </si>
  <si>
    <t>14'45''79</t>
  </si>
  <si>
    <t>16'15''07</t>
  </si>
  <si>
    <t xml:space="preserve">LEGEAY ETHEL  </t>
  </si>
  <si>
    <t>68''06</t>
  </si>
  <si>
    <t>70''14</t>
  </si>
  <si>
    <t>70''32</t>
  </si>
  <si>
    <t>74''51</t>
  </si>
  <si>
    <t>80''74</t>
  </si>
  <si>
    <t xml:space="preserve">018040 Bourges En - S/l Us Berry Athl  </t>
  </si>
  <si>
    <t xml:space="preserve">LEBON SACHA  </t>
  </si>
  <si>
    <t xml:space="preserve">TAHON REMI  </t>
  </si>
  <si>
    <t xml:space="preserve">PARTAIX ARISTIDE  </t>
  </si>
  <si>
    <t>55''93</t>
  </si>
  <si>
    <t>59''28</t>
  </si>
  <si>
    <t>59''34</t>
  </si>
  <si>
    <t>61''76</t>
  </si>
  <si>
    <t>63''59</t>
  </si>
  <si>
    <t xml:space="preserve">BOUREZ-PEROUX PACO  </t>
  </si>
  <si>
    <t xml:space="preserve">GUILLEMIN QUENTIN  </t>
  </si>
  <si>
    <t>2000 m St</t>
  </si>
  <si>
    <t>6'36''33</t>
  </si>
  <si>
    <t>6'43''25</t>
  </si>
  <si>
    <t>7'29''22</t>
  </si>
  <si>
    <t xml:space="preserve">MAYACK II MARCEL-RICHARD (CMR)  </t>
  </si>
  <si>
    <t xml:space="preserve">GANGA ANGE  </t>
  </si>
  <si>
    <t xml:space="preserve">BAALA KING OBAMA NICOLAS  </t>
  </si>
  <si>
    <t xml:space="preserve">CHAROTTE LUCAS  </t>
  </si>
  <si>
    <t>15m88</t>
  </si>
  <si>
    <t>13m81</t>
  </si>
  <si>
    <t>13m59</t>
  </si>
  <si>
    <t>13m38</t>
  </si>
  <si>
    <t>1m80</t>
  </si>
  <si>
    <t>1m75</t>
  </si>
  <si>
    <t>1m60</t>
  </si>
  <si>
    <t>1m45</t>
  </si>
  <si>
    <t xml:space="preserve">AHMED KATYDJA  </t>
  </si>
  <si>
    <t xml:space="preserve">FOURNIER NOLWENN  </t>
  </si>
  <si>
    <t xml:space="preserve">11m79  </t>
  </si>
  <si>
    <t xml:space="preserve">11m53  </t>
  </si>
  <si>
    <t xml:space="preserve">10m20  </t>
  </si>
  <si>
    <t xml:space="preserve">9m82  </t>
  </si>
  <si>
    <t xml:space="preserve">ALLOYEAU LILIAN  </t>
  </si>
  <si>
    <t xml:space="preserve">GERVELAS KYLIANE  </t>
  </si>
  <si>
    <t xml:space="preserve">MARECHAL ROBIN  </t>
  </si>
  <si>
    <t xml:space="preserve">RICHY VICTOR  </t>
  </si>
  <si>
    <t xml:space="preserve">SO SANGVATH  </t>
  </si>
  <si>
    <t xml:space="preserve">HAFID YASSINE  </t>
  </si>
  <si>
    <t xml:space="preserve">045008 Ecocjf - S/l Cjf Fleury Les Au  </t>
  </si>
  <si>
    <t xml:space="preserve">SARRAZIN FREDERIC  </t>
  </si>
  <si>
    <t>29m32</t>
  </si>
  <si>
    <t>22m53</t>
  </si>
  <si>
    <t>45m01</t>
  </si>
  <si>
    <t>36m65</t>
  </si>
  <si>
    <t>38m04</t>
  </si>
  <si>
    <t>35m51</t>
  </si>
  <si>
    <t>32m21</t>
  </si>
  <si>
    <t>57m02</t>
  </si>
  <si>
    <t>44m73</t>
  </si>
  <si>
    <t>38m05</t>
  </si>
  <si>
    <t>33m45</t>
  </si>
  <si>
    <t>53m26</t>
  </si>
  <si>
    <t>45m10</t>
  </si>
  <si>
    <t>41m98</t>
  </si>
  <si>
    <t xml:space="preserve">BAURAIN MARINE  </t>
  </si>
  <si>
    <t xml:space="preserve">JAUNASSE MAIWENN  </t>
  </si>
  <si>
    <t>25m89</t>
  </si>
  <si>
    <t>22m19</t>
  </si>
  <si>
    <t>40m03</t>
  </si>
  <si>
    <t>38m08</t>
  </si>
  <si>
    <t>36m91</t>
  </si>
  <si>
    <t xml:space="preserve">POIX THOMAS  </t>
  </si>
  <si>
    <t xml:space="preserve">041002 Evma - S/l As Marolles  </t>
  </si>
  <si>
    <t xml:space="preserve">018035 Bourges En - S/l Us Berry Athl  </t>
  </si>
  <si>
    <t xml:space="preserve">FOURNY MATHIAS  </t>
  </si>
  <si>
    <t xml:space="preserve">018032 Union Sportive D Avord*  </t>
  </si>
  <si>
    <t xml:space="preserve">ADDAR ILIAS  </t>
  </si>
  <si>
    <t xml:space="preserve">PESCHARD PAUL  </t>
  </si>
  <si>
    <t xml:space="preserve">041026 A.m.o. Mer  </t>
  </si>
  <si>
    <t xml:space="preserve">GASSELIN LEO  </t>
  </si>
  <si>
    <t xml:space="preserve">AYMARD LOUISON  </t>
  </si>
  <si>
    <t xml:space="preserve">037036 Us Renaudine Athle Cross  </t>
  </si>
  <si>
    <t xml:space="preserve">GRIMAULT ROMAIN  </t>
  </si>
  <si>
    <t xml:space="preserve">PETAT HEMONO HUGO  </t>
  </si>
  <si>
    <t xml:space="preserve">SEVESTRE LOUIS  </t>
  </si>
  <si>
    <t xml:space="preserve">JOURDAN THOMAS  </t>
  </si>
  <si>
    <t xml:space="preserve">041031 Running 41  </t>
  </si>
  <si>
    <t xml:space="preserve">DELMAS ANTHONY  </t>
  </si>
  <si>
    <t xml:space="preserve">PALLUAU RAPHAEL  </t>
  </si>
  <si>
    <t xml:space="preserve">PLISSON AUBIN  </t>
  </si>
  <si>
    <t xml:space="preserve">HAUSWALD ALEXANDRE  </t>
  </si>
  <si>
    <t xml:space="preserve">GASSI IDRISS (CHA)  </t>
  </si>
  <si>
    <t xml:space="preserve">LECOMTE MATHEO  </t>
  </si>
  <si>
    <t>1500 m</t>
  </si>
  <si>
    <t>17'02''95</t>
  </si>
  <si>
    <t>16'31''64</t>
  </si>
  <si>
    <t>9'38''08</t>
  </si>
  <si>
    <t>3'53''10</t>
  </si>
  <si>
    <t>4'05''81</t>
  </si>
  <si>
    <t>4'24''33</t>
  </si>
  <si>
    <t>4'20''36</t>
  </si>
  <si>
    <t>3'59''92</t>
  </si>
  <si>
    <t>4'01''88</t>
  </si>
  <si>
    <t>1'57''12</t>
  </si>
  <si>
    <t>2'00''46</t>
  </si>
  <si>
    <t>2'12''52</t>
  </si>
  <si>
    <t>2'09''41</t>
  </si>
  <si>
    <t>1'56''68</t>
  </si>
  <si>
    <t>2'00''25</t>
  </si>
  <si>
    <t>2'00''43</t>
  </si>
  <si>
    <t>2'11''47</t>
  </si>
  <si>
    <t>2'11''78</t>
  </si>
  <si>
    <t>2'02''55</t>
  </si>
  <si>
    <t>2'06''19</t>
  </si>
  <si>
    <t>2'14''27</t>
  </si>
  <si>
    <t>2'05''22</t>
  </si>
  <si>
    <t>2'07''91</t>
  </si>
  <si>
    <t>1'59''50</t>
  </si>
  <si>
    <t xml:space="preserve">DELALOY ANNE  </t>
  </si>
  <si>
    <t xml:space="preserve">GUYON ROMANE  </t>
  </si>
  <si>
    <t xml:space="preserve">PRESVOTS CAMILLE  </t>
  </si>
  <si>
    <t xml:space="preserve">DUARTE LYDIE  </t>
  </si>
  <si>
    <t xml:space="preserve">PRESVOTS OCEANE  </t>
  </si>
  <si>
    <t xml:space="preserve">BUSSY MARION  </t>
  </si>
  <si>
    <t xml:space="preserve">VE/F  </t>
  </si>
  <si>
    <t xml:space="preserve">ZANON ANGELIQUE  </t>
  </si>
  <si>
    <t xml:space="preserve">DE RANCOURT ZOE  </t>
  </si>
  <si>
    <t xml:space="preserve">037042 Joue Les Tours Athletisme  </t>
  </si>
  <si>
    <t xml:space="preserve">CHANTELOUP ZELIE  </t>
  </si>
  <si>
    <t xml:space="preserve">GRICOURT ANNE-LISE  </t>
  </si>
  <si>
    <t>2'19''54</t>
  </si>
  <si>
    <t>2'21''57</t>
  </si>
  <si>
    <t>2'26''37</t>
  </si>
  <si>
    <t>2'27''07</t>
  </si>
  <si>
    <t>2'37''61</t>
  </si>
  <si>
    <t>2'26''93</t>
  </si>
  <si>
    <t>2'40''22</t>
  </si>
  <si>
    <t>2'46''01</t>
  </si>
  <si>
    <t>4'43''87</t>
  </si>
  <si>
    <t>5'33''48</t>
  </si>
  <si>
    <t>5'40''18</t>
  </si>
  <si>
    <t>12'25''00</t>
  </si>
  <si>
    <t xml:space="preserve">FOURNIER MORGAN  </t>
  </si>
  <si>
    <t xml:space="preserve">GIRAULT VICTOR  </t>
  </si>
  <si>
    <t xml:space="preserve">RIGAUD THOMAS  </t>
  </si>
  <si>
    <t xml:space="preserve">036014 Ea Issoudun  </t>
  </si>
  <si>
    <t xml:space="preserve">LEMAIRE SIMON  </t>
  </si>
  <si>
    <t xml:space="preserve">LONGUET CORENTIN  </t>
  </si>
  <si>
    <t xml:space="preserve">FOINEL MAXIME  </t>
  </si>
  <si>
    <t xml:space="preserve">FAUVY LOUIS  </t>
  </si>
  <si>
    <t xml:space="preserve">045045 Gien Athle Marathon  </t>
  </si>
  <si>
    <t xml:space="preserve">ANDRE QUENTIN  </t>
  </si>
  <si>
    <t xml:space="preserve">HIREL REMI  </t>
  </si>
  <si>
    <t xml:space="preserve">DORANGER LEBORGNE STANLEY  </t>
  </si>
  <si>
    <t xml:space="preserve">037045 Jogg'in Tours  </t>
  </si>
  <si>
    <t xml:space="preserve">JAMIN MATTHIEU  </t>
  </si>
  <si>
    <t xml:space="preserve">GARIN STEPHANE  </t>
  </si>
  <si>
    <t xml:space="preserve">NGOUSSOU-NGOUYI CESAR  </t>
  </si>
  <si>
    <t xml:space="preserve">MORISSE ROMAIN  </t>
  </si>
  <si>
    <t xml:space="preserve">MURA ERWAN  </t>
  </si>
  <si>
    <t xml:space="preserve">045016 Usm Olivet  </t>
  </si>
  <si>
    <t xml:space="preserve">CARIO NOA  </t>
  </si>
  <si>
    <t xml:space="preserve">CROS FABIEN  </t>
  </si>
  <si>
    <t xml:space="preserve">BATHILY GUIDOU  </t>
  </si>
  <si>
    <t xml:space="preserve">BONNAUD ALEX  </t>
  </si>
  <si>
    <t>110 m H</t>
  </si>
  <si>
    <t>200 m</t>
  </si>
  <si>
    <t>400 m</t>
  </si>
  <si>
    <t>14''44</t>
  </si>
  <si>
    <t>22''08</t>
  </si>
  <si>
    <t>22''60</t>
  </si>
  <si>
    <t>22''71</t>
  </si>
  <si>
    <t>15''42</t>
  </si>
  <si>
    <t>22''82</t>
  </si>
  <si>
    <t>51''16</t>
  </si>
  <si>
    <t>23''20</t>
  </si>
  <si>
    <t>23''35</t>
  </si>
  <si>
    <t>15''91</t>
  </si>
  <si>
    <t>23''42</t>
  </si>
  <si>
    <t>23''51</t>
  </si>
  <si>
    <t>52''27</t>
  </si>
  <si>
    <t>23''58</t>
  </si>
  <si>
    <t>23''67</t>
  </si>
  <si>
    <t>23''77</t>
  </si>
  <si>
    <t>16''25</t>
  </si>
  <si>
    <t>16''42</t>
  </si>
  <si>
    <t>24''12</t>
  </si>
  <si>
    <t>24''20</t>
  </si>
  <si>
    <t>24''35</t>
  </si>
  <si>
    <t>16''72</t>
  </si>
  <si>
    <t>54''47</t>
  </si>
  <si>
    <t>16''91</t>
  </si>
  <si>
    <t>24''76</t>
  </si>
  <si>
    <t>24''94</t>
  </si>
  <si>
    <t>17''23</t>
  </si>
  <si>
    <t>57''35</t>
  </si>
  <si>
    <t>19''79</t>
  </si>
  <si>
    <t xml:space="preserve">BENOITON AXEL  </t>
  </si>
  <si>
    <t>23''88</t>
  </si>
  <si>
    <t>24''01</t>
  </si>
  <si>
    <t>26''93</t>
  </si>
  <si>
    <t xml:space="preserve">MOBISA MARION  </t>
  </si>
  <si>
    <t xml:space="preserve">DURCHON CELINE  </t>
  </si>
  <si>
    <t xml:space="preserve">RAPEAU JADE  </t>
  </si>
  <si>
    <t xml:space="preserve">LAFOLLAS MARJORIE  </t>
  </si>
  <si>
    <t xml:space="preserve">DA SILVA JULIE  </t>
  </si>
  <si>
    <t xml:space="preserve">FAYTRE AMANDINE  </t>
  </si>
  <si>
    <t xml:space="preserve">TRAORE KADIDIA  </t>
  </si>
  <si>
    <t xml:space="preserve">PALICOT CAPUCINE  </t>
  </si>
  <si>
    <t xml:space="preserve">028001 Aaee Epernon  </t>
  </si>
  <si>
    <t xml:space="preserve">GANDOU ELEONORE  </t>
  </si>
  <si>
    <t xml:space="preserve">DURIGNEUX ZOE  </t>
  </si>
  <si>
    <t xml:space="preserve">ABOUO NITSHIA-PRIELLE  </t>
  </si>
  <si>
    <t xml:space="preserve">ROBILLARD MARYLOU  </t>
  </si>
  <si>
    <t xml:space="preserve">VACHER LUDIVINE  </t>
  </si>
  <si>
    <t xml:space="preserve">LEGRAND JULIETTE  </t>
  </si>
  <si>
    <t xml:space="preserve">BRU MARGOT  </t>
  </si>
  <si>
    <t xml:space="preserve">DABAN-SIGRIST LOUISE  </t>
  </si>
  <si>
    <t xml:space="preserve">BRIALIX ZOE  </t>
  </si>
  <si>
    <t xml:space="preserve">FOUQUET EMMA  </t>
  </si>
  <si>
    <t xml:space="preserve">HELIER PERRINE  </t>
  </si>
  <si>
    <t xml:space="preserve">FIERLING MAEVA  </t>
  </si>
  <si>
    <t xml:space="preserve">LEFEBVRE COLINE  </t>
  </si>
  <si>
    <t xml:space="preserve">PEZANT MANON  </t>
  </si>
  <si>
    <t xml:space="preserve">ROUDAUT ANAELLE  </t>
  </si>
  <si>
    <t>100 m H</t>
  </si>
  <si>
    <t>24''73</t>
  </si>
  <si>
    <t>58''49</t>
  </si>
  <si>
    <t>58''70</t>
  </si>
  <si>
    <t>15''20</t>
  </si>
  <si>
    <t>15''47</t>
  </si>
  <si>
    <t>15''61</t>
  </si>
  <si>
    <t>26''44</t>
  </si>
  <si>
    <t>26''59</t>
  </si>
  <si>
    <t>15''88</t>
  </si>
  <si>
    <t>26''79</t>
  </si>
  <si>
    <t>61''85</t>
  </si>
  <si>
    <t>16''17</t>
  </si>
  <si>
    <t>27''14</t>
  </si>
  <si>
    <t>27''24</t>
  </si>
  <si>
    <t>62''98</t>
  </si>
  <si>
    <t>63''08</t>
  </si>
  <si>
    <t>27''41</t>
  </si>
  <si>
    <t>27''51</t>
  </si>
  <si>
    <t>27''63</t>
  </si>
  <si>
    <t>27''92</t>
  </si>
  <si>
    <t>64''52</t>
  </si>
  <si>
    <t>27''97</t>
  </si>
  <si>
    <t>28''15</t>
  </si>
  <si>
    <t>65''30</t>
  </si>
  <si>
    <t>28''53</t>
  </si>
  <si>
    <t>29''15</t>
  </si>
  <si>
    <t>29''50</t>
  </si>
  <si>
    <t>29''57</t>
  </si>
  <si>
    <t>29''73</t>
  </si>
  <si>
    <t>31''06</t>
  </si>
  <si>
    <t>19''29</t>
  </si>
  <si>
    <t xml:space="preserve">TOULLIER JEANNE  </t>
  </si>
  <si>
    <t xml:space="preserve">STOUPY EMILIE  </t>
  </si>
  <si>
    <t xml:space="preserve">GAILLOT CYRIELLE  </t>
  </si>
  <si>
    <t xml:space="preserve">CHEVRIER ANAELLE  </t>
  </si>
  <si>
    <t xml:space="preserve">ROJO HONORINE  </t>
  </si>
  <si>
    <t>2000 m steeple</t>
  </si>
  <si>
    <t>7'54''87</t>
  </si>
  <si>
    <t>5'06''89</t>
  </si>
  <si>
    <t>8'00''03</t>
  </si>
  <si>
    <t>5'08''42</t>
  </si>
  <si>
    <t>5'39''63</t>
  </si>
  <si>
    <t xml:space="preserve">RIBEIRO TIAGO  </t>
  </si>
  <si>
    <t xml:space="preserve">LAPIERRE BENJAMIN  </t>
  </si>
  <si>
    <t xml:space="preserve">SIMON BENJAMIN  </t>
  </si>
  <si>
    <t xml:space="preserve">DELAMARRE EWAN  </t>
  </si>
  <si>
    <t xml:space="preserve">BLET VALERIAN  </t>
  </si>
  <si>
    <t xml:space="preserve">DELAMARRE YANNIS  </t>
  </si>
  <si>
    <t xml:space="preserve">RAMON NICOLAS  </t>
  </si>
  <si>
    <t xml:space="preserve">045008 EC ORLEANS CERCLE JULES FERRY*  </t>
  </si>
  <si>
    <t xml:space="preserve">SILLY GAYLORD  </t>
  </si>
  <si>
    <t xml:space="preserve">NEJMI MARLEY  </t>
  </si>
  <si>
    <t>3000 m steeple</t>
  </si>
  <si>
    <t>3'51''97</t>
  </si>
  <si>
    <t>3'57''08</t>
  </si>
  <si>
    <t>4'01''85</t>
  </si>
  <si>
    <t>4'02''22</t>
  </si>
  <si>
    <t>4'08''58</t>
  </si>
  <si>
    <t>4'09''77</t>
  </si>
  <si>
    <t>4'11''48</t>
  </si>
  <si>
    <t>4'15''71</t>
  </si>
  <si>
    <t>4'33''38</t>
  </si>
  <si>
    <t>4'54''03</t>
  </si>
  <si>
    <t>5'26''40</t>
  </si>
  <si>
    <t>9'08''25</t>
  </si>
  <si>
    <t>9'39''76</t>
  </si>
  <si>
    <t xml:space="preserve">BECQUET-PERIGON AUGUSTIN  </t>
  </si>
  <si>
    <t xml:space="preserve">PETIPHAR SLOAN  </t>
  </si>
  <si>
    <t xml:space="preserve">NOBLET CELESTIN  </t>
  </si>
  <si>
    <t xml:space="preserve">SAUVAGE AYMERIC  </t>
  </si>
  <si>
    <t xml:space="preserve">DEMIGNE MAXIME  </t>
  </si>
  <si>
    <t xml:space="preserve">GALLET PAUL  </t>
  </si>
  <si>
    <t>5m01</t>
  </si>
  <si>
    <t>4m31</t>
  </si>
  <si>
    <t>4m11</t>
  </si>
  <si>
    <t>3m81</t>
  </si>
  <si>
    <t>3m41</t>
  </si>
  <si>
    <t>3m21</t>
  </si>
  <si>
    <t>Perche</t>
  </si>
  <si>
    <t xml:space="preserve">DURAND ANTONIA  </t>
  </si>
  <si>
    <t xml:space="preserve">AZZOPARDI LAURA  </t>
  </si>
  <si>
    <t xml:space="preserve">FETE EMMANUELLE  </t>
  </si>
  <si>
    <t>5m23</t>
  </si>
  <si>
    <t>5m00</t>
  </si>
  <si>
    <t>4m86</t>
  </si>
  <si>
    <t>4m75</t>
  </si>
  <si>
    <t>4m70</t>
  </si>
  <si>
    <t>4m69</t>
  </si>
  <si>
    <t>4m63</t>
  </si>
  <si>
    <t>4m23</t>
  </si>
  <si>
    <t>Longueur</t>
  </si>
  <si>
    <t xml:space="preserve">SO KOLBOTRE  </t>
  </si>
  <si>
    <t xml:space="preserve">EZAN TONY  </t>
  </si>
  <si>
    <t>12m13</t>
  </si>
  <si>
    <t>10m92</t>
  </si>
  <si>
    <t>9m86</t>
  </si>
  <si>
    <t>12m54</t>
  </si>
  <si>
    <t>12m12</t>
  </si>
  <si>
    <t>12m61</t>
  </si>
  <si>
    <t>10m65</t>
  </si>
  <si>
    <t>9m85</t>
  </si>
  <si>
    <t>9m27</t>
  </si>
  <si>
    <t>Poids</t>
  </si>
  <si>
    <t xml:space="preserve">CHAIGNEAU LAURIANE  </t>
  </si>
  <si>
    <t xml:space="preserve">FRADET EMILIE  </t>
  </si>
  <si>
    <t>23m83</t>
  </si>
  <si>
    <t>22m70</t>
  </si>
  <si>
    <t>21m99</t>
  </si>
  <si>
    <t>27m47</t>
  </si>
  <si>
    <t>27m26</t>
  </si>
  <si>
    <t xml:space="preserve">LE GALL DIMITRI  </t>
  </si>
  <si>
    <t xml:space="preserve">MAKAYA ISAAC  </t>
  </si>
  <si>
    <t xml:space="preserve">RAIMBERT HUGO  </t>
  </si>
  <si>
    <t xml:space="preserve">DELEN ERTAN  </t>
  </si>
  <si>
    <t xml:space="preserve">028041 Etoile Dreux Athletic Club  </t>
  </si>
  <si>
    <t xml:space="preserve">SILVA RAPHAEL  </t>
  </si>
  <si>
    <t xml:space="preserve">SOW SADA  </t>
  </si>
  <si>
    <t xml:space="preserve">BRENA JOSSUAH  </t>
  </si>
  <si>
    <t xml:space="preserve">LEVAVASSEUR VALENTIN  </t>
  </si>
  <si>
    <t xml:space="preserve">JOUBERT JEREMI  </t>
  </si>
  <si>
    <t xml:space="preserve">GAILLARD REMI  </t>
  </si>
  <si>
    <t xml:space="preserve">SINVANI ADAM (ISR)  </t>
  </si>
  <si>
    <t xml:space="preserve">BOUTET LOTHION VALERI  </t>
  </si>
  <si>
    <t xml:space="preserve">GUESSET GAUTIER  </t>
  </si>
  <si>
    <t xml:space="preserve">VINCENT-LAMBLIN ROMAIN  </t>
  </si>
  <si>
    <t xml:space="preserve">RAMETTE JULES  </t>
  </si>
  <si>
    <t xml:space="preserve">BAH HADY-SAMANTAN (GUI)  </t>
  </si>
  <si>
    <t xml:space="preserve">DELABARRE ALBAN  </t>
  </si>
  <si>
    <t xml:space="preserve">018032 Usavord - S/l Ac Aubigny Argen  </t>
  </si>
  <si>
    <t xml:space="preserve">THENAISIE REMI  </t>
  </si>
  <si>
    <t xml:space="preserve">037024 As Fondettes  </t>
  </si>
  <si>
    <t xml:space="preserve">LUBET EMMANUEL  </t>
  </si>
  <si>
    <t xml:space="preserve">GEHAN JOAN  </t>
  </si>
  <si>
    <t xml:space="preserve">GAUTIER RAPHAEL  </t>
  </si>
  <si>
    <t xml:space="preserve">037039 Spma - S/l Als De Montlouis  </t>
  </si>
  <si>
    <t xml:space="preserve">LHOTE TIMEO  </t>
  </si>
  <si>
    <t xml:space="preserve">GANDON TITOUAN  </t>
  </si>
  <si>
    <t xml:space="preserve">028009 Es Jouy St-prest Athletisme  </t>
  </si>
  <si>
    <t xml:space="preserve">GICQUEL LOICK  </t>
  </si>
  <si>
    <t xml:space="preserve">037039 Spma - S/l Us St-pierre-des-co  </t>
  </si>
  <si>
    <t xml:space="preserve">ALIS-PEYRE VICTOR  </t>
  </si>
  <si>
    <t xml:space="preserve">RUEL BAPTISTE  </t>
  </si>
  <si>
    <t xml:space="preserve">CARDON ENZO  </t>
  </si>
  <si>
    <t xml:space="preserve">JAGET MATHIAS  </t>
  </si>
  <si>
    <t xml:space="preserve">VEDIE VINCENT  </t>
  </si>
  <si>
    <t xml:space="preserve">028004 As Nogent-le-rotrou  </t>
  </si>
  <si>
    <t xml:space="preserve">DURAND HIPPOLYTE  </t>
  </si>
  <si>
    <t xml:space="preserve">DIPITA ANDY  </t>
  </si>
  <si>
    <t xml:space="preserve">NOYEAU THIBAUT  </t>
  </si>
  <si>
    <t xml:space="preserve">BERGIN ACHILLE  </t>
  </si>
  <si>
    <t xml:space="preserve">DURIEZ SIMON  </t>
  </si>
  <si>
    <t xml:space="preserve">BAULANDE KILLIAN  </t>
  </si>
  <si>
    <t xml:space="preserve">ADJIVON DIEGO  </t>
  </si>
  <si>
    <t xml:space="preserve">MAMOUNI ABDELKADER BILA  </t>
  </si>
  <si>
    <t xml:space="preserve">LELIEVRE ANTOINE  </t>
  </si>
  <si>
    <t xml:space="preserve">TRUFFERT MATHIS  </t>
  </si>
  <si>
    <t xml:space="preserve">PIGAL ADRIEN  </t>
  </si>
  <si>
    <t xml:space="preserve">ROZINVIL-TEMPLIER KENSON  </t>
  </si>
  <si>
    <t xml:space="preserve">DAREAU MARC-ANTOINE  </t>
  </si>
  <si>
    <t xml:space="preserve">EYOUM ANTONIN  </t>
  </si>
  <si>
    <t xml:space="preserve">KUHN AYMERIC  </t>
  </si>
  <si>
    <t xml:space="preserve">DOUVENEAU DAVID  </t>
  </si>
  <si>
    <t xml:space="preserve">LEGROS MATHIS  </t>
  </si>
  <si>
    <t xml:space="preserve">PATARD ELIOT  </t>
  </si>
  <si>
    <t xml:space="preserve">LAVIE SALOMON MATHIEU  </t>
  </si>
  <si>
    <t xml:space="preserve">PINAUD MATHIS  </t>
  </si>
  <si>
    <t xml:space="preserve">ROCHE ANTOINE  </t>
  </si>
  <si>
    <t xml:space="preserve">BUFFET ANTOINE  </t>
  </si>
  <si>
    <t xml:space="preserve">GUERLOT NICOLAS  </t>
  </si>
  <si>
    <t xml:space="preserve">MAVOUNGOU MELVYN  </t>
  </si>
  <si>
    <t xml:space="preserve">037017 Ca Chinon  </t>
  </si>
  <si>
    <t xml:space="preserve">CHAGNAS KILLIAN  </t>
  </si>
  <si>
    <t xml:space="preserve">BLOT HERBY  </t>
  </si>
  <si>
    <t xml:space="preserve">GOUHIER AMAURY  </t>
  </si>
  <si>
    <t xml:space="preserve">OMBREDANE BAPTISTE  </t>
  </si>
  <si>
    <t xml:space="preserve">DE SORBIER MATTHIEU  </t>
  </si>
  <si>
    <t>21''14</t>
  </si>
  <si>
    <t>14''16</t>
  </si>
  <si>
    <t>21''64</t>
  </si>
  <si>
    <t>10''75</t>
  </si>
  <si>
    <t>14''64</t>
  </si>
  <si>
    <t>21''82</t>
  </si>
  <si>
    <t>10''79</t>
  </si>
  <si>
    <t>15''09</t>
  </si>
  <si>
    <t>11''07</t>
  </si>
  <si>
    <t>22''46</t>
  </si>
  <si>
    <t>22''51</t>
  </si>
  <si>
    <t>15''29</t>
  </si>
  <si>
    <t>11''14</t>
  </si>
  <si>
    <t>11''15</t>
  </si>
  <si>
    <t>50''41</t>
  </si>
  <si>
    <t>11''21</t>
  </si>
  <si>
    <t>11''22</t>
  </si>
  <si>
    <t>56''73</t>
  </si>
  <si>
    <t>22''90</t>
  </si>
  <si>
    <t>22''95</t>
  </si>
  <si>
    <t>57''23</t>
  </si>
  <si>
    <t>11''31</t>
  </si>
  <si>
    <t>51''11</t>
  </si>
  <si>
    <t>11''34</t>
  </si>
  <si>
    <t>51''22</t>
  </si>
  <si>
    <t>51''29</t>
  </si>
  <si>
    <t>11''37</t>
  </si>
  <si>
    <t>11''38</t>
  </si>
  <si>
    <t>51''73</t>
  </si>
  <si>
    <t>15''85</t>
  </si>
  <si>
    <t>11''48</t>
  </si>
  <si>
    <t>11''51</t>
  </si>
  <si>
    <t>23''44</t>
  </si>
  <si>
    <t>11''53</t>
  </si>
  <si>
    <t>16''04</t>
  </si>
  <si>
    <t>16''10</t>
  </si>
  <si>
    <t>59''21</t>
  </si>
  <si>
    <t>23''63</t>
  </si>
  <si>
    <t>52''52</t>
  </si>
  <si>
    <t>16''16</t>
  </si>
  <si>
    <t>11''64</t>
  </si>
  <si>
    <t>11''65</t>
  </si>
  <si>
    <t>11''69</t>
  </si>
  <si>
    <t>53''02</t>
  </si>
  <si>
    <t>23''92</t>
  </si>
  <si>
    <t>23''93</t>
  </si>
  <si>
    <t>60''31</t>
  </si>
  <si>
    <t>11''80</t>
  </si>
  <si>
    <t>11''82</t>
  </si>
  <si>
    <t>24''10</t>
  </si>
  <si>
    <t>53''74</t>
  </si>
  <si>
    <t>11''87</t>
  </si>
  <si>
    <t>24''31</t>
  </si>
  <si>
    <t>54''06</t>
  </si>
  <si>
    <t>61''49</t>
  </si>
  <si>
    <t>24''39</t>
  </si>
  <si>
    <t>24''44</t>
  </si>
  <si>
    <t>11''99</t>
  </si>
  <si>
    <t>54''41</t>
  </si>
  <si>
    <t>16''85</t>
  </si>
  <si>
    <t>24''52</t>
  </si>
  <si>
    <t>16''89</t>
  </si>
  <si>
    <t>12''05</t>
  </si>
  <si>
    <t>12''09</t>
  </si>
  <si>
    <t>62''52</t>
  </si>
  <si>
    <t>24''69</t>
  </si>
  <si>
    <t>54''94</t>
  </si>
  <si>
    <t>24''71</t>
  </si>
  <si>
    <t>55''22</t>
  </si>
  <si>
    <t>24''87</t>
  </si>
  <si>
    <t>24''90</t>
  </si>
  <si>
    <t>17''19</t>
  </si>
  <si>
    <t>55''52</t>
  </si>
  <si>
    <t>12''22</t>
  </si>
  <si>
    <t>55''65</t>
  </si>
  <si>
    <t>12''26</t>
  </si>
  <si>
    <t>12''30</t>
  </si>
  <si>
    <t>12''31</t>
  </si>
  <si>
    <t>64''21</t>
  </si>
  <si>
    <t>56''14</t>
  </si>
  <si>
    <t>56''17</t>
  </si>
  <si>
    <t>12''35</t>
  </si>
  <si>
    <t>56''16</t>
  </si>
  <si>
    <t>12''37</t>
  </si>
  <si>
    <t>56''37</t>
  </si>
  <si>
    <t>56''67</t>
  </si>
  <si>
    <t>57''40</t>
  </si>
  <si>
    <t>66''71</t>
  </si>
  <si>
    <t>57''98</t>
  </si>
  <si>
    <t>58''58</t>
  </si>
  <si>
    <t xml:space="preserve">SAUTOT STAN  </t>
  </si>
  <si>
    <t xml:space="preserve">BERNE ELOI  </t>
  </si>
  <si>
    <t xml:space="preserve">HERVO ANTOINE  </t>
  </si>
  <si>
    <t>11-12 juin - Saran ou EC</t>
  </si>
  <si>
    <t>15''07</t>
  </si>
  <si>
    <t>15''69</t>
  </si>
  <si>
    <t>15''82</t>
  </si>
  <si>
    <t>16''26</t>
  </si>
  <si>
    <t>16''37</t>
  </si>
  <si>
    <t>13''18</t>
  </si>
  <si>
    <t xml:space="preserve">NJEL JENNIFER  </t>
  </si>
  <si>
    <t xml:space="preserve">LE ROUX CAMILLE  </t>
  </si>
  <si>
    <t xml:space="preserve">DUTEIL LUCIE  </t>
  </si>
  <si>
    <t xml:space="preserve">DELAVILLE EMELINE  </t>
  </si>
  <si>
    <t xml:space="preserve">CUTTE EMILIE  </t>
  </si>
  <si>
    <t xml:space="preserve">080004 Amiens Uc  </t>
  </si>
  <si>
    <t xml:space="preserve">BILLARD LEA  </t>
  </si>
  <si>
    <t xml:space="preserve">BILLAUD PAULINE  </t>
  </si>
  <si>
    <t xml:space="preserve">OTTAVI LUCILE  </t>
  </si>
  <si>
    <t xml:space="preserve">MARIE-JULIENNE INES  </t>
  </si>
  <si>
    <t xml:space="preserve">PREVOT MANON  </t>
  </si>
  <si>
    <t xml:space="preserve">BATHILDE IMAN  </t>
  </si>
  <si>
    <t xml:space="preserve">BARILLIER JASMINE  </t>
  </si>
  <si>
    <t xml:space="preserve">TRAVERS ALIZE  </t>
  </si>
  <si>
    <t xml:space="preserve">KOUTOU FANNY YASMINE  </t>
  </si>
  <si>
    <t xml:space="preserve">TOUGARD SALOME  </t>
  </si>
  <si>
    <t xml:space="preserve">MARUJO CHARLOTTE  </t>
  </si>
  <si>
    <t xml:space="preserve">BARICHARD CLEMENCE  </t>
  </si>
  <si>
    <t xml:space="preserve">CABO CANDICE  </t>
  </si>
  <si>
    <t xml:space="preserve">BARICHARD ALICE  </t>
  </si>
  <si>
    <t xml:space="preserve">COLIN INES  </t>
  </si>
  <si>
    <t xml:space="preserve">BIGOT LUCILE  </t>
  </si>
  <si>
    <t xml:space="preserve">MORCHOISNE CAMILLE  </t>
  </si>
  <si>
    <t xml:space="preserve">GREINER NOLWENN  </t>
  </si>
  <si>
    <t xml:space="preserve">GAUTIER KIMIA  </t>
  </si>
  <si>
    <t xml:space="preserve">MISERETTE BERENICE  </t>
  </si>
  <si>
    <t xml:space="preserve">CHAVILLON EMMA  </t>
  </si>
  <si>
    <t xml:space="preserve">028030 Es Maintenon Pierres Athle.  </t>
  </si>
  <si>
    <t xml:space="preserve">DELAMARE EMMA  </t>
  </si>
  <si>
    <t xml:space="preserve">TRINQUART ADELE  </t>
  </si>
  <si>
    <t xml:space="preserve">JOBLET LOU  </t>
  </si>
  <si>
    <t xml:space="preserve">SCHREIBER LUCIE  </t>
  </si>
  <si>
    <t xml:space="preserve">BERNACHOT EMILIE  </t>
  </si>
  <si>
    <t xml:space="preserve">RIZZA ORNELLA  </t>
  </si>
  <si>
    <t xml:space="preserve">BAUDOIN AUDE  </t>
  </si>
  <si>
    <t xml:space="preserve">BOSC LUCIE  </t>
  </si>
  <si>
    <t xml:space="preserve">MAXIME LOUNA  </t>
  </si>
  <si>
    <t xml:space="preserve">MASSON ELISA  </t>
  </si>
  <si>
    <t xml:space="preserve">ALIB NAIMA  </t>
  </si>
  <si>
    <t xml:space="preserve">BLANC LOUISA  </t>
  </si>
  <si>
    <t xml:space="preserve">H MIDI EMILIENNE  </t>
  </si>
  <si>
    <t>11''84</t>
  </si>
  <si>
    <t>14''52</t>
  </si>
  <si>
    <t>12''24</t>
  </si>
  <si>
    <t>12''38</t>
  </si>
  <si>
    <t>14''92</t>
  </si>
  <si>
    <t>64''38</t>
  </si>
  <si>
    <t>58''34</t>
  </si>
  <si>
    <t>25''70</t>
  </si>
  <si>
    <t>58''88</t>
  </si>
  <si>
    <t>58''94</t>
  </si>
  <si>
    <t>15''26</t>
  </si>
  <si>
    <t>25''93</t>
  </si>
  <si>
    <t>12''72</t>
  </si>
  <si>
    <t>12''78</t>
  </si>
  <si>
    <t>66''58</t>
  </si>
  <si>
    <t>60''55</t>
  </si>
  <si>
    <t>12''91</t>
  </si>
  <si>
    <t>12''92</t>
  </si>
  <si>
    <t>26''42</t>
  </si>
  <si>
    <t>60''67</t>
  </si>
  <si>
    <t>26''43</t>
  </si>
  <si>
    <t>12''94</t>
  </si>
  <si>
    <t>26''45</t>
  </si>
  <si>
    <t>60''85</t>
  </si>
  <si>
    <t>26''50</t>
  </si>
  <si>
    <t>26''51</t>
  </si>
  <si>
    <t>60''98</t>
  </si>
  <si>
    <t>61''23</t>
  </si>
  <si>
    <t>61''25</t>
  </si>
  <si>
    <t>26''69</t>
  </si>
  <si>
    <t>13''08</t>
  </si>
  <si>
    <t>68''90</t>
  </si>
  <si>
    <t>26''88</t>
  </si>
  <si>
    <t>16''06</t>
  </si>
  <si>
    <t>26''97</t>
  </si>
  <si>
    <t>16''12</t>
  </si>
  <si>
    <t>16''15</t>
  </si>
  <si>
    <t>13''24</t>
  </si>
  <si>
    <t>13''31</t>
  </si>
  <si>
    <t>13''35</t>
  </si>
  <si>
    <t>13''36</t>
  </si>
  <si>
    <t>13''38</t>
  </si>
  <si>
    <t>70''83</t>
  </si>
  <si>
    <t>27''47</t>
  </si>
  <si>
    <t>63''61</t>
  </si>
  <si>
    <t>63''78</t>
  </si>
  <si>
    <t>71''44</t>
  </si>
  <si>
    <t>16''68</t>
  </si>
  <si>
    <t>13''61</t>
  </si>
  <si>
    <t>27''86</t>
  </si>
  <si>
    <t>64''57</t>
  </si>
  <si>
    <t>27''96</t>
  </si>
  <si>
    <t>13''67</t>
  </si>
  <si>
    <t>13''68</t>
  </si>
  <si>
    <t>28''26</t>
  </si>
  <si>
    <t>13''82</t>
  </si>
  <si>
    <t>65''75</t>
  </si>
  <si>
    <t>13''89</t>
  </si>
  <si>
    <t>74''49</t>
  </si>
  <si>
    <t>66''47</t>
  </si>
  <si>
    <t>66''60</t>
  </si>
  <si>
    <t>17''43</t>
  </si>
  <si>
    <t>75''41</t>
  </si>
  <si>
    <t>28''95</t>
  </si>
  <si>
    <t>17''74</t>
  </si>
  <si>
    <t>29''22</t>
  </si>
  <si>
    <t>68''01</t>
  </si>
  <si>
    <t>29''34</t>
  </si>
  <si>
    <t>68''23</t>
  </si>
  <si>
    <t>29''94</t>
  </si>
  <si>
    <t>80''03</t>
  </si>
  <si>
    <t>30''84</t>
  </si>
  <si>
    <t xml:space="preserve">NGOUARI-MOUISSI ALEX-FRANCK (CGO)  </t>
  </si>
  <si>
    <t xml:space="preserve">OUKKAL NAOUFEL  </t>
  </si>
  <si>
    <t xml:space="preserve">FERRAND ALEX  </t>
  </si>
  <si>
    <t xml:space="preserve">THEBAULT PIERRE-MARIE  </t>
  </si>
  <si>
    <t xml:space="preserve">BEDUCHAUD SAMUEL  </t>
  </si>
  <si>
    <t xml:space="preserve">PECRIAUX CHARLES  </t>
  </si>
  <si>
    <t xml:space="preserve">LIARD LUCAS  </t>
  </si>
  <si>
    <t xml:space="preserve">WOLINSKI ARTUS  </t>
  </si>
  <si>
    <t xml:space="preserve">MOREAU ROMANN  </t>
  </si>
  <si>
    <t xml:space="preserve">CHICOIX CORENTIN  </t>
  </si>
  <si>
    <t xml:space="preserve">MAUSOLEO THIBAULT  </t>
  </si>
  <si>
    <t xml:space="preserve">BILLE CYPRIEN  </t>
  </si>
  <si>
    <t xml:space="preserve">PELLERIN JULIEN  </t>
  </si>
  <si>
    <t xml:space="preserve">GILLOUARD TITOUAN  </t>
  </si>
  <si>
    <t xml:space="preserve">JAHIER ARNAUD  </t>
  </si>
  <si>
    <t xml:space="preserve">DELCLAUX LEO  </t>
  </si>
  <si>
    <t xml:space="preserve">GORIN CLEMENT  </t>
  </si>
  <si>
    <t xml:space="preserve">DEFRANCQ ANTOINE  </t>
  </si>
  <si>
    <t xml:space="preserve">THENAISIE LUCAS  </t>
  </si>
  <si>
    <t xml:space="preserve">HAMDAOUI MARWANE  </t>
  </si>
  <si>
    <t xml:space="preserve">HALOIN GEOFFREY  </t>
  </si>
  <si>
    <t xml:space="preserve">CROSNIER GABRIEL  </t>
  </si>
  <si>
    <t xml:space="preserve">GOUMIN AUBIN  </t>
  </si>
  <si>
    <t xml:space="preserve">THEME-PAUMIER TIM  </t>
  </si>
  <si>
    <t xml:space="preserve">SALVAT CLEMENT  </t>
  </si>
  <si>
    <t xml:space="preserve">ABOUT HEDI  </t>
  </si>
  <si>
    <t xml:space="preserve">MARCEAU RAPHAEL  </t>
  </si>
  <si>
    <t xml:space="preserve">BLATEAU ANTOINE  </t>
  </si>
  <si>
    <t xml:space="preserve">THIBAULT ADRIEN  </t>
  </si>
  <si>
    <t xml:space="preserve">LORIENT KENNY  </t>
  </si>
  <si>
    <t xml:space="preserve">LE BRONEC DAVID  </t>
  </si>
  <si>
    <t xml:space="preserve">LOCHON XAVIER  </t>
  </si>
  <si>
    <t xml:space="preserve">ROLLIN ENZO  </t>
  </si>
  <si>
    <t xml:space="preserve">DOS SANTOS ROMEO  </t>
  </si>
  <si>
    <t xml:space="preserve">GIOT DORIAN  </t>
  </si>
  <si>
    <t xml:space="preserve">BERGEON JULES  </t>
  </si>
  <si>
    <t xml:space="preserve">HAUDRY JULES  </t>
  </si>
  <si>
    <t xml:space="preserve">VERGNAUD JOHNNY  </t>
  </si>
  <si>
    <t xml:space="preserve">BONNAIRE TIMEO  </t>
  </si>
  <si>
    <t xml:space="preserve">036023 Union Sportive De La Chatre.  </t>
  </si>
  <si>
    <t xml:space="preserve">GODELU-ESTEVE TOM  </t>
  </si>
  <si>
    <t xml:space="preserve">MERCIER MAHE  </t>
  </si>
  <si>
    <t xml:space="preserve">TURPIN JONAS  </t>
  </si>
  <si>
    <t>3000m steeple</t>
  </si>
  <si>
    <t>2000m steeple</t>
  </si>
  <si>
    <t>3'52''21</t>
  </si>
  <si>
    <t>1'53''48</t>
  </si>
  <si>
    <t>1'53''50</t>
  </si>
  <si>
    <t>3'54''11</t>
  </si>
  <si>
    <t>3'54''78</t>
  </si>
  <si>
    <t>9'20''50</t>
  </si>
  <si>
    <t>9'21''10</t>
  </si>
  <si>
    <t>1'54''35</t>
  </si>
  <si>
    <t>9'26''91</t>
  </si>
  <si>
    <t>1'55''28</t>
  </si>
  <si>
    <t>3'58''38</t>
  </si>
  <si>
    <t>1'55''91</t>
  </si>
  <si>
    <t>9'33''65</t>
  </si>
  <si>
    <t>1'56''24</t>
  </si>
  <si>
    <t>4'00''17</t>
  </si>
  <si>
    <t>4'00''36</t>
  </si>
  <si>
    <t>4'00''58</t>
  </si>
  <si>
    <t>14'47''38</t>
  </si>
  <si>
    <t>4'00''64</t>
  </si>
  <si>
    <t>1'56''62</t>
  </si>
  <si>
    <t>1'56''63</t>
  </si>
  <si>
    <t>4'01''17</t>
  </si>
  <si>
    <t>1'57''15</t>
  </si>
  <si>
    <t>9'41''25</t>
  </si>
  <si>
    <t>1'57''44</t>
  </si>
  <si>
    <t>1'57''82</t>
  </si>
  <si>
    <t>1'57''95</t>
  </si>
  <si>
    <t>1'58''24</t>
  </si>
  <si>
    <t>1'58''58</t>
  </si>
  <si>
    <t>1'58''74</t>
  </si>
  <si>
    <t>4'05''72</t>
  </si>
  <si>
    <t>1'59''09</t>
  </si>
  <si>
    <t>9'54''37</t>
  </si>
  <si>
    <t>1'59''41</t>
  </si>
  <si>
    <t>4'07''19</t>
  </si>
  <si>
    <t>1'59''59</t>
  </si>
  <si>
    <t>1'59''58</t>
  </si>
  <si>
    <t>4'08''59</t>
  </si>
  <si>
    <t>4'09''36</t>
  </si>
  <si>
    <t>2'00''50</t>
  </si>
  <si>
    <t>4'09''51</t>
  </si>
  <si>
    <t>2'00''99</t>
  </si>
  <si>
    <t>2'01''32</t>
  </si>
  <si>
    <t>6'32''95</t>
  </si>
  <si>
    <t>10'09''96</t>
  </si>
  <si>
    <t>4'12''11</t>
  </si>
  <si>
    <t>6'36''23</t>
  </si>
  <si>
    <t>4'13''60</t>
  </si>
  <si>
    <t>2'02''62</t>
  </si>
  <si>
    <t>4'14''21</t>
  </si>
  <si>
    <t>2'02''87</t>
  </si>
  <si>
    <t>4'16''21</t>
  </si>
  <si>
    <t>10'24''98</t>
  </si>
  <si>
    <t>4'16''33</t>
  </si>
  <si>
    <t>4'16''86</t>
  </si>
  <si>
    <t>4'17''18</t>
  </si>
  <si>
    <t>2'04''21</t>
  </si>
  <si>
    <t>2'04''79</t>
  </si>
  <si>
    <t>6'48''81</t>
  </si>
  <si>
    <t>4'19''21</t>
  </si>
  <si>
    <t>2'05''02</t>
  </si>
  <si>
    <t>2'05''05</t>
  </si>
  <si>
    <t>2'05''16</t>
  </si>
  <si>
    <t>4'19''84</t>
  </si>
  <si>
    <t>16'02''35</t>
  </si>
  <si>
    <t>2'05''74</t>
  </si>
  <si>
    <t>2'06''07</t>
  </si>
  <si>
    <t>2'06''35</t>
  </si>
  <si>
    <t>16'10''28</t>
  </si>
  <si>
    <t>16'18''22</t>
  </si>
  <si>
    <t>16'21''64</t>
  </si>
  <si>
    <t>4'26''72</t>
  </si>
  <si>
    <t>2'08''97</t>
  </si>
  <si>
    <t>4'29''18</t>
  </si>
  <si>
    <t>4'29''92</t>
  </si>
  <si>
    <t>16'40''51</t>
  </si>
  <si>
    <t>4'31''22</t>
  </si>
  <si>
    <t>2'10''51</t>
  </si>
  <si>
    <t>2'10''74</t>
  </si>
  <si>
    <t>2'11''04</t>
  </si>
  <si>
    <t>4'32''59</t>
  </si>
  <si>
    <t>4'32''95</t>
  </si>
  <si>
    <t>2'11''35</t>
  </si>
  <si>
    <t>16'54''39</t>
  </si>
  <si>
    <t>4'34''30</t>
  </si>
  <si>
    <t>9'56''52</t>
  </si>
  <si>
    <t>10'00''44</t>
  </si>
  <si>
    <t>2'14''74</t>
  </si>
  <si>
    <t>7'31''96</t>
  </si>
  <si>
    <t>4'49''18</t>
  </si>
  <si>
    <t>4'49''84</t>
  </si>
  <si>
    <t>4'55''88</t>
  </si>
  <si>
    <t>4'56''47</t>
  </si>
  <si>
    <t>4'57''23</t>
  </si>
  <si>
    <t>18'38''53</t>
  </si>
  <si>
    <t>5'01''30</t>
  </si>
  <si>
    <t>5'02''95</t>
  </si>
  <si>
    <t>5'09''49</t>
  </si>
  <si>
    <t>2'36''61</t>
  </si>
  <si>
    <t>12'01''11</t>
  </si>
  <si>
    <t>5'35''10</t>
  </si>
  <si>
    <t>6'01''19</t>
  </si>
  <si>
    <t xml:space="preserve">BERNERON CAMILLE  </t>
  </si>
  <si>
    <t xml:space="preserve">DANJOUX CANDICE  </t>
  </si>
  <si>
    <t xml:space="preserve">REBOUR CAMILLE  </t>
  </si>
  <si>
    <t xml:space="preserve">ROCHE-TERNOIR ZOE  </t>
  </si>
  <si>
    <t xml:space="preserve">BOUZOUINA SALOME  </t>
  </si>
  <si>
    <t xml:space="preserve">HOUX CLARA  </t>
  </si>
  <si>
    <t xml:space="preserve">FAVRE MARGAUX  </t>
  </si>
  <si>
    <t xml:space="preserve">BARILLIER ELISE  </t>
  </si>
  <si>
    <t xml:space="preserve">PAGE MARGAUX  </t>
  </si>
  <si>
    <t xml:space="preserve">NOUCHET CAMILLE  </t>
  </si>
  <si>
    <t xml:space="preserve">DIRUIT EMILIE  </t>
  </si>
  <si>
    <t xml:space="preserve">SANS MELINA  </t>
  </si>
  <si>
    <t xml:space="preserve">VIGNEAU LEA  </t>
  </si>
  <si>
    <t xml:space="preserve">LECONTE SANDRA  </t>
  </si>
  <si>
    <t xml:space="preserve">DOS SANTOS LEVANA  </t>
  </si>
  <si>
    <t xml:space="preserve">DHALLUIN VERONIQUE  </t>
  </si>
  <si>
    <t>4'38''59</t>
  </si>
  <si>
    <t>11'18''39</t>
  </si>
  <si>
    <t>4'40''65</t>
  </si>
  <si>
    <t>2'16''99</t>
  </si>
  <si>
    <t>4'51''64</t>
  </si>
  <si>
    <t>2'21''71</t>
  </si>
  <si>
    <t>2'21''85</t>
  </si>
  <si>
    <t>2'22''52</t>
  </si>
  <si>
    <t>7'42''52</t>
  </si>
  <si>
    <t>5'01''63</t>
  </si>
  <si>
    <t>2'24''88</t>
  </si>
  <si>
    <t>2'24''83</t>
  </si>
  <si>
    <t>5'02''98</t>
  </si>
  <si>
    <t>7'54''97</t>
  </si>
  <si>
    <t>2'26''69</t>
  </si>
  <si>
    <t>2'28''75</t>
  </si>
  <si>
    <t>2'28''98</t>
  </si>
  <si>
    <t>5'12''37</t>
  </si>
  <si>
    <t>2'29''87</t>
  </si>
  <si>
    <t>8'16''62</t>
  </si>
  <si>
    <t>2'33''24</t>
  </si>
  <si>
    <t>2'33''59</t>
  </si>
  <si>
    <t>2'34''17</t>
  </si>
  <si>
    <t>2'34''45</t>
  </si>
  <si>
    <t>5'23''94</t>
  </si>
  <si>
    <t>2'35''24</t>
  </si>
  <si>
    <t>2'35''62</t>
  </si>
  <si>
    <t>2'36''12</t>
  </si>
  <si>
    <t>2'36''21</t>
  </si>
  <si>
    <t>11'55''58</t>
  </si>
  <si>
    <t>2'37''22</t>
  </si>
  <si>
    <t>2'37''18</t>
  </si>
  <si>
    <t>5'30''05</t>
  </si>
  <si>
    <t>2'37''54</t>
  </si>
  <si>
    <t>5'33''43</t>
  </si>
  <si>
    <t>2'38''90</t>
  </si>
  <si>
    <t>2'39''44</t>
  </si>
  <si>
    <t>5'35''14</t>
  </si>
  <si>
    <t>2'40''66</t>
  </si>
  <si>
    <t>2'40''85</t>
  </si>
  <si>
    <t>5'43''18</t>
  </si>
  <si>
    <t>12'39''27</t>
  </si>
  <si>
    <t>2'46''16</t>
  </si>
  <si>
    <t>3'21''08</t>
  </si>
  <si>
    <t xml:space="preserve">PRINGUET EVAN  </t>
  </si>
  <si>
    <t xml:space="preserve">GONIN LOUIS  </t>
  </si>
  <si>
    <t xml:space="preserve">CHARLES ESTEBAN  </t>
  </si>
  <si>
    <t xml:space="preserve">GUEYE BASSIROU  </t>
  </si>
  <si>
    <t xml:space="preserve">RODRIGUES-RIBEIRO-BO GABRIEL  </t>
  </si>
  <si>
    <t xml:space="preserve">PAGNOT ANTONIN  </t>
  </si>
  <si>
    <t xml:space="preserve">OUMEZIANE MUSTAPHA  </t>
  </si>
  <si>
    <t xml:space="preserve">BOURILLON BAPTISTE  </t>
  </si>
  <si>
    <t xml:space="preserve">LECOMTE THOMAS  </t>
  </si>
  <si>
    <t xml:space="preserve">LEMAIRE ALEXIS  </t>
  </si>
  <si>
    <t xml:space="preserve">MORISSE CEDRIC  </t>
  </si>
  <si>
    <t xml:space="preserve">ALIX SIMEON  </t>
  </si>
  <si>
    <t xml:space="preserve">MASEKA ZADIS KEVIN  </t>
  </si>
  <si>
    <t xml:space="preserve">TREDAN HUGO  </t>
  </si>
  <si>
    <t xml:space="preserve">BERTRAND ALEXIS  </t>
  </si>
  <si>
    <t xml:space="preserve">MENEAU ROMUALD  </t>
  </si>
  <si>
    <t xml:space="preserve">PILE TIMEO  </t>
  </si>
  <si>
    <t xml:space="preserve">VERGEROLLE LENNY  </t>
  </si>
  <si>
    <t xml:space="preserve">LANGLOIS MAXENCE  </t>
  </si>
  <si>
    <t xml:space="preserve">BLANCHARD SYLVAIN  </t>
  </si>
  <si>
    <t xml:space="preserve">EXURVILLE-BELLEMARE LILIAN  </t>
  </si>
  <si>
    <t xml:space="preserve">HAYE RAPHAEL  </t>
  </si>
  <si>
    <t xml:space="preserve">LARUE JOHAN  </t>
  </si>
  <si>
    <t xml:space="preserve">DEMOULE JONAH  </t>
  </si>
  <si>
    <t xml:space="preserve">TEIXEIRA TINO  </t>
  </si>
  <si>
    <t>5m03</t>
  </si>
  <si>
    <t>15m33</t>
  </si>
  <si>
    <t>15m31</t>
  </si>
  <si>
    <t>2m01</t>
  </si>
  <si>
    <t>1m99</t>
  </si>
  <si>
    <t>14m33</t>
  </si>
  <si>
    <t>14m25</t>
  </si>
  <si>
    <t>1m93</t>
  </si>
  <si>
    <t>13m67</t>
  </si>
  <si>
    <t>4m30</t>
  </si>
  <si>
    <t>6m43</t>
  </si>
  <si>
    <t>6m42</t>
  </si>
  <si>
    <t>6m40</t>
  </si>
  <si>
    <t>6m37</t>
  </si>
  <si>
    <t>1m85</t>
  </si>
  <si>
    <t>4m20</t>
  </si>
  <si>
    <t>6m32</t>
  </si>
  <si>
    <t>6m31</t>
  </si>
  <si>
    <t>6m24</t>
  </si>
  <si>
    <t>4m10</t>
  </si>
  <si>
    <t>13m06</t>
  </si>
  <si>
    <t>1m81</t>
  </si>
  <si>
    <t>6m17</t>
  </si>
  <si>
    <t>6m16</t>
  </si>
  <si>
    <t>6m12</t>
  </si>
  <si>
    <t>12m89</t>
  </si>
  <si>
    <t>6m01</t>
  </si>
  <si>
    <t>5m98</t>
  </si>
  <si>
    <t>5m90</t>
  </si>
  <si>
    <t>5m86</t>
  </si>
  <si>
    <t>5m84</t>
  </si>
  <si>
    <t>1m72</t>
  </si>
  <si>
    <t>5m82</t>
  </si>
  <si>
    <t>12m26</t>
  </si>
  <si>
    <t>5m80</t>
  </si>
  <si>
    <t>5m77</t>
  </si>
  <si>
    <t>1m70</t>
  </si>
  <si>
    <t>5m72</t>
  </si>
  <si>
    <t>5m70</t>
  </si>
  <si>
    <t>5m63</t>
  </si>
  <si>
    <t>5m62</t>
  </si>
  <si>
    <t>1m66</t>
  </si>
  <si>
    <t>3m55</t>
  </si>
  <si>
    <t>5m50</t>
  </si>
  <si>
    <t>5m42</t>
  </si>
  <si>
    <t>11m46</t>
  </si>
  <si>
    <t>5m40</t>
  </si>
  <si>
    <t>11m38</t>
  </si>
  <si>
    <t>3m40</t>
  </si>
  <si>
    <t>11m24</t>
  </si>
  <si>
    <t>11m04</t>
  </si>
  <si>
    <t>3m10</t>
  </si>
  <si>
    <t xml:space="preserve">PETIT BERENICE  </t>
  </si>
  <si>
    <t xml:space="preserve">ILUNGA MBUYI EUNICE  </t>
  </si>
  <si>
    <t xml:space="preserve">BOHORC JULIE  </t>
  </si>
  <si>
    <t xml:space="preserve">NGOMA BONDO MARIA-AUGUSTINE  </t>
  </si>
  <si>
    <t xml:space="preserve">FEITE LEA  </t>
  </si>
  <si>
    <t xml:space="preserve">MAILLARD OCEANE  </t>
  </si>
  <si>
    <t xml:space="preserve">ROY-LAREINTRY MARIE  </t>
  </si>
  <si>
    <t xml:space="preserve">HONOREZ AUDREY  </t>
  </si>
  <si>
    <t xml:space="preserve">CRESPIN CARLA  </t>
  </si>
  <si>
    <t xml:space="preserve">MAILLARD ENORA  </t>
  </si>
  <si>
    <t xml:space="preserve">SERVIUS ANNE-ELODIE  </t>
  </si>
  <si>
    <t xml:space="preserve">PERSON ALEXANDRA  </t>
  </si>
  <si>
    <t xml:space="preserve">DEGAT JULIE  </t>
  </si>
  <si>
    <t xml:space="preserve">SYLLA YARIE  </t>
  </si>
  <si>
    <t xml:space="preserve">NSENG ALLOGHO ASSIA MORGAN  </t>
  </si>
  <si>
    <t xml:space="preserve">SAID ABDALLAH RIFKA  </t>
  </si>
  <si>
    <t xml:space="preserve">ROINEL LIV  </t>
  </si>
  <si>
    <t xml:space="preserve">FISCHER MARION  </t>
  </si>
  <si>
    <t xml:space="preserve">MBOUKADIA ARMANDE  </t>
  </si>
  <si>
    <t xml:space="preserve">BALOSSA ESPERANCE  </t>
  </si>
  <si>
    <t xml:space="preserve">MOULIN CALLIXTE  </t>
  </si>
  <si>
    <t xml:space="preserve">ALI SARAH  </t>
  </si>
  <si>
    <t>5m96</t>
  </si>
  <si>
    <t>5m89</t>
  </si>
  <si>
    <t>5m65</t>
  </si>
  <si>
    <t>12m02</t>
  </si>
  <si>
    <t>11m98</t>
  </si>
  <si>
    <t>5m57</t>
  </si>
  <si>
    <t>5m53</t>
  </si>
  <si>
    <t>5m52</t>
  </si>
  <si>
    <t>5m51</t>
  </si>
  <si>
    <t>5m30</t>
  </si>
  <si>
    <t>11m23</t>
  </si>
  <si>
    <t>11m06</t>
  </si>
  <si>
    <t>5m13</t>
  </si>
  <si>
    <t>10m81</t>
  </si>
  <si>
    <t>1m55</t>
  </si>
  <si>
    <t>10m59</t>
  </si>
  <si>
    <t>4m90</t>
  </si>
  <si>
    <t>4m85</t>
  </si>
  <si>
    <t>10m31</t>
  </si>
  <si>
    <t>4m80</t>
  </si>
  <si>
    <t>4m79</t>
  </si>
  <si>
    <t>4m76</t>
  </si>
  <si>
    <t>10m11</t>
  </si>
  <si>
    <t>4m68</t>
  </si>
  <si>
    <t>4m65</t>
  </si>
  <si>
    <t>9m78</t>
  </si>
  <si>
    <t>4m57</t>
  </si>
  <si>
    <t>4m54</t>
  </si>
  <si>
    <t>4m52</t>
  </si>
  <si>
    <t>9m57</t>
  </si>
  <si>
    <t>9m46</t>
  </si>
  <si>
    <t>9m30</t>
  </si>
  <si>
    <t>1m40</t>
  </si>
  <si>
    <t>2m90</t>
  </si>
  <si>
    <t>8m96</t>
  </si>
  <si>
    <t>4m17</t>
  </si>
  <si>
    <t>2m30</t>
  </si>
  <si>
    <t>2m10</t>
  </si>
  <si>
    <t>5m34</t>
  </si>
  <si>
    <t>1m62</t>
  </si>
  <si>
    <t>5m27</t>
  </si>
  <si>
    <t>1m56</t>
  </si>
  <si>
    <t>5m02</t>
  </si>
  <si>
    <t>4m38</t>
  </si>
  <si>
    <t xml:space="preserve">AGBLEMAGNON GLORIA  </t>
  </si>
  <si>
    <t xml:space="preserve">CISSOKO MARIAM  </t>
  </si>
  <si>
    <t xml:space="preserve">PERAIN EMMA  </t>
  </si>
  <si>
    <t xml:space="preserve">BANNY NOEMIE  </t>
  </si>
  <si>
    <t xml:space="preserve">TESSIER NOELYE  </t>
  </si>
  <si>
    <t xml:space="preserve">LAPENDRY SARAH  </t>
  </si>
  <si>
    <t xml:space="preserve">044124 Nma - S/l Herbauges Athle 44  </t>
  </si>
  <si>
    <t xml:space="preserve">SAINTYVES AGATHE  </t>
  </si>
  <si>
    <t xml:space="preserve">ARCHENAULT LUCIE  </t>
  </si>
  <si>
    <t xml:space="preserve">COUSSEAU COLINE  </t>
  </si>
  <si>
    <t xml:space="preserve">BOULLAND SEVERINE  </t>
  </si>
  <si>
    <t xml:space="preserve">RINAUDO ANAIS  </t>
  </si>
  <si>
    <t xml:space="preserve">PERTAYS ALLYSSIA  </t>
  </si>
  <si>
    <t xml:space="preserve">LAMBERT EMELINE  </t>
  </si>
  <si>
    <t xml:space="preserve">DROUILLAT SANDRINE  </t>
  </si>
  <si>
    <t xml:space="preserve">WILL LAURA  </t>
  </si>
  <si>
    <t xml:space="preserve">COUGNOT CELIE  </t>
  </si>
  <si>
    <t xml:space="preserve">RODNEY RAVINDRAN DILOSHINI  </t>
  </si>
  <si>
    <t xml:space="preserve">BEZARD JULIETTE  </t>
  </si>
  <si>
    <t xml:space="preserve">FRADET MARION  </t>
  </si>
  <si>
    <t xml:space="preserve">LEFEBVRE JUSTINE  </t>
  </si>
  <si>
    <t xml:space="preserve">CHABROUX-FORGET COLYNE  </t>
  </si>
  <si>
    <t xml:space="preserve">BARRE AGATHE  </t>
  </si>
  <si>
    <t xml:space="preserve">BUSSON ZOE  </t>
  </si>
  <si>
    <t xml:space="preserve">BENGUI LIZET  </t>
  </si>
  <si>
    <t xml:space="preserve">MACHU LISA  </t>
  </si>
  <si>
    <t xml:space="preserve">BOULLAND CLARA  </t>
  </si>
  <si>
    <t xml:space="preserve">POISSONNET ERVENA  </t>
  </si>
  <si>
    <t xml:space="preserve">BRAULT LEA  </t>
  </si>
  <si>
    <t xml:space="preserve">DEVERS-DORE LILI  </t>
  </si>
  <si>
    <t xml:space="preserve">BOUGUEREAU JUSTINE  </t>
  </si>
  <si>
    <t xml:space="preserve">EL-HAFAIA NAWEL  </t>
  </si>
  <si>
    <t xml:space="preserve">VIGNAUD CONSTANCE  </t>
  </si>
  <si>
    <t xml:space="preserve">PICHOT FLORINE  </t>
  </si>
  <si>
    <t xml:space="preserve">ROCHE TERNOIR LOUISON  </t>
  </si>
  <si>
    <t xml:space="preserve">HERVO FLORENCE  </t>
  </si>
  <si>
    <t xml:space="preserve">037039 Saint Pierre-montlouis Athle*  </t>
  </si>
  <si>
    <t xml:space="preserve">CADET MALLAURY  </t>
  </si>
  <si>
    <t xml:space="preserve">BABEL EVA  </t>
  </si>
  <si>
    <t xml:space="preserve">BAHU SARAH  </t>
  </si>
  <si>
    <t xml:space="preserve">MAINGUY ALYSSA  </t>
  </si>
  <si>
    <t>Marteau</t>
  </si>
  <si>
    <t>13m00</t>
  </si>
  <si>
    <t>12m86</t>
  </si>
  <si>
    <t>39m21</t>
  </si>
  <si>
    <t>38m43</t>
  </si>
  <si>
    <t>43m94</t>
  </si>
  <si>
    <t>11m21</t>
  </si>
  <si>
    <t>37m50</t>
  </si>
  <si>
    <t>37m01</t>
  </si>
  <si>
    <t>11m03</t>
  </si>
  <si>
    <t>36m26</t>
  </si>
  <si>
    <t>35m67</t>
  </si>
  <si>
    <t>10m49</t>
  </si>
  <si>
    <t>34m52</t>
  </si>
  <si>
    <t>34m04</t>
  </si>
  <si>
    <t>33m55</t>
  </si>
  <si>
    <t>33m27</t>
  </si>
  <si>
    <t>9m96</t>
  </si>
  <si>
    <t>33m32</t>
  </si>
  <si>
    <t>37m89</t>
  </si>
  <si>
    <t>37m79</t>
  </si>
  <si>
    <t>32m79</t>
  </si>
  <si>
    <t>9m69</t>
  </si>
  <si>
    <t>31m89</t>
  </si>
  <si>
    <t>9m56</t>
  </si>
  <si>
    <t>9m38</t>
  </si>
  <si>
    <t>35m95</t>
  </si>
  <si>
    <t>35m25</t>
  </si>
  <si>
    <t>9m17</t>
  </si>
  <si>
    <t>30m19</t>
  </si>
  <si>
    <t>30m05</t>
  </si>
  <si>
    <t>29m59</t>
  </si>
  <si>
    <t>33m83</t>
  </si>
  <si>
    <t>8m61</t>
  </si>
  <si>
    <t>32m63</t>
  </si>
  <si>
    <t>28m16</t>
  </si>
  <si>
    <t>28m09</t>
  </si>
  <si>
    <t>8m04</t>
  </si>
  <si>
    <t>26m60</t>
  </si>
  <si>
    <t>30m72</t>
  </si>
  <si>
    <t>30m45</t>
  </si>
  <si>
    <t>26m00</t>
  </si>
  <si>
    <t>25m71</t>
  </si>
  <si>
    <t>7m59</t>
  </si>
  <si>
    <t>24m57</t>
  </si>
  <si>
    <t>27m97</t>
  </si>
  <si>
    <t>27m41</t>
  </si>
  <si>
    <t>23m47</t>
  </si>
  <si>
    <t>23m34</t>
  </si>
  <si>
    <t>23m20</t>
  </si>
  <si>
    <t>22m81</t>
  </si>
  <si>
    <t>24m63</t>
  </si>
  <si>
    <t>20m99</t>
  </si>
  <si>
    <t>19m69</t>
  </si>
  <si>
    <t>19m00</t>
  </si>
  <si>
    <t xml:space="preserve">FRADET NICOLAS  </t>
  </si>
  <si>
    <t xml:space="preserve">GREFFEUILLE NICOLAS  </t>
  </si>
  <si>
    <t xml:space="preserve">045011 Usm Montargis  </t>
  </si>
  <si>
    <t xml:space="preserve">HORBATY JEAN-PIERRE  </t>
  </si>
  <si>
    <t xml:space="preserve">FOUCAT CLEMENT  </t>
  </si>
  <si>
    <t xml:space="preserve">HUSER WILLIAM  </t>
  </si>
  <si>
    <t xml:space="preserve">SAINTYVES VICTOR  </t>
  </si>
  <si>
    <t xml:space="preserve">HOUTHUIJZEN YVAN  </t>
  </si>
  <si>
    <t xml:space="preserve">BENABDERRAHMANE ZAKARIA  </t>
  </si>
  <si>
    <t xml:space="preserve">FAUCHEUX LEOPOLD  </t>
  </si>
  <si>
    <t xml:space="preserve">HULOT BERTRAND  </t>
  </si>
  <si>
    <t xml:space="preserve">LEFEBVRE DIDIER  </t>
  </si>
  <si>
    <t xml:space="preserve">MOULIN CLEMENT  </t>
  </si>
  <si>
    <t xml:space="preserve">MALLET SEBASTIEN  </t>
  </si>
  <si>
    <t xml:space="preserve">BOURRET CORENTIN  </t>
  </si>
  <si>
    <t xml:space="preserve">MAZE GUILLAUME  </t>
  </si>
  <si>
    <t xml:space="preserve">PIGEON JEROME  </t>
  </si>
  <si>
    <t xml:space="preserve">GRAVELET MAXIME  </t>
  </si>
  <si>
    <t xml:space="preserve">COILLARD GEOFFREY  </t>
  </si>
  <si>
    <t xml:space="preserve">AMORFINI CYRIL  </t>
  </si>
  <si>
    <t xml:space="preserve">CHEVRON MAXIME  </t>
  </si>
  <si>
    <t xml:space="preserve">BAILLEAU NOAN  </t>
  </si>
  <si>
    <t xml:space="preserve">DUBOIS ALAIN  </t>
  </si>
  <si>
    <t xml:space="preserve">LE NOIR ERWAN  </t>
  </si>
  <si>
    <t xml:space="preserve">NEAU ELLIOT  </t>
  </si>
  <si>
    <t>46m35</t>
  </si>
  <si>
    <t>54m13</t>
  </si>
  <si>
    <t>57m18</t>
  </si>
  <si>
    <t>52m83</t>
  </si>
  <si>
    <t>14m06</t>
  </si>
  <si>
    <t>55m21</t>
  </si>
  <si>
    <t>42m49</t>
  </si>
  <si>
    <t>13m50</t>
  </si>
  <si>
    <t>41m84</t>
  </si>
  <si>
    <t>12m88</t>
  </si>
  <si>
    <t>12m73</t>
  </si>
  <si>
    <t>39m61</t>
  </si>
  <si>
    <t>12m52</t>
  </si>
  <si>
    <t>50m05</t>
  </si>
  <si>
    <t>45m53</t>
  </si>
  <si>
    <t>37m90</t>
  </si>
  <si>
    <t>37m47</t>
  </si>
  <si>
    <t>37m39</t>
  </si>
  <si>
    <t>43m73</t>
  </si>
  <si>
    <t>46m07</t>
  </si>
  <si>
    <t>11m54</t>
  </si>
  <si>
    <t>11m29</t>
  </si>
  <si>
    <t>44m60</t>
  </si>
  <si>
    <t>44m65</t>
  </si>
  <si>
    <t>11m10</t>
  </si>
  <si>
    <t>34m38</t>
  </si>
  <si>
    <t>10m76</t>
  </si>
  <si>
    <t>42m48</t>
  </si>
  <si>
    <t>38m62</t>
  </si>
  <si>
    <t>32m43</t>
  </si>
  <si>
    <t>41m47</t>
  </si>
  <si>
    <t>10m38</t>
  </si>
  <si>
    <t>40m81</t>
  </si>
  <si>
    <t>10m29</t>
  </si>
  <si>
    <t>31m54</t>
  </si>
  <si>
    <t>40m11</t>
  </si>
  <si>
    <t>31m28</t>
  </si>
  <si>
    <t>10m13</t>
  </si>
  <si>
    <t>10m09</t>
  </si>
  <si>
    <t>39m46</t>
  </si>
  <si>
    <t>9m94</t>
  </si>
  <si>
    <t>30m56</t>
  </si>
  <si>
    <t>35m17</t>
  </si>
  <si>
    <t>29m73</t>
  </si>
  <si>
    <t>29m70</t>
  </si>
  <si>
    <t>29m29</t>
  </si>
  <si>
    <t>37m20</t>
  </si>
  <si>
    <t>29m12</t>
  </si>
  <si>
    <t>28m79</t>
  </si>
  <si>
    <t>9m26</t>
  </si>
  <si>
    <t>35m81</t>
  </si>
  <si>
    <t>35m78</t>
  </si>
  <si>
    <t>27m87</t>
  </si>
  <si>
    <t>35m50</t>
  </si>
  <si>
    <t>32m17</t>
  </si>
  <si>
    <t>8m75</t>
  </si>
  <si>
    <t>33m68</t>
  </si>
  <si>
    <t>30m68</t>
  </si>
  <si>
    <t>32m55</t>
  </si>
  <si>
    <t>28m87</t>
  </si>
  <si>
    <t>22m32</t>
  </si>
  <si>
    <t>18m36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</si>
</sst>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0" fontId="2" fillId="0" borderId="4" xfId="0" applyFont="1" applyBorder="1"/>
    <xf numFmtId="0" fontId="0" fillId="0" borderId="10" xfId="0" applyBorder="1"/>
    <xf numFmtId="0" fontId="0" fillId="0" borderId="10" xfId="0" applyFill="1" applyBorder="1"/>
    <xf numFmtId="0" fontId="0" fillId="0" borderId="6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6" xfId="0" applyFill="1" applyBorder="1"/>
    <xf numFmtId="0" fontId="0" fillId="0" borderId="15" xfId="0" applyFill="1" applyBorder="1"/>
    <xf numFmtId="0" fontId="0" fillId="0" borderId="14" xfId="0" applyFill="1" applyBorder="1"/>
    <xf numFmtId="0" fontId="2" fillId="0" borderId="5" xfId="0" applyFont="1" applyFill="1" applyBorder="1"/>
    <xf numFmtId="0" fontId="2" fillId="0" borderId="7" xfId="0" applyFont="1" applyFill="1" applyBorder="1"/>
    <xf numFmtId="0" fontId="2" fillId="0" borderId="8" xfId="0" applyFont="1" applyFill="1" applyBorder="1"/>
    <xf numFmtId="0" fontId="0" fillId="0" borderId="16" xfId="0" applyFill="1" applyBorder="1"/>
    <xf numFmtId="0" fontId="0" fillId="0" borderId="17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2" fillId="2" borderId="9" xfId="0" applyFont="1" applyFill="1" applyBorder="1"/>
    <xf numFmtId="0" fontId="0" fillId="2" borderId="6" xfId="0" applyFill="1" applyBorder="1"/>
    <xf numFmtId="0" fontId="0" fillId="2" borderId="10" xfId="0" applyFill="1" applyBorder="1"/>
    <xf numFmtId="0" fontId="0" fillId="2" borderId="14" xfId="0" applyFill="1" applyBorder="1"/>
    <xf numFmtId="0" fontId="2" fillId="2" borderId="7" xfId="0" applyFont="1" applyFill="1" applyBorder="1"/>
    <xf numFmtId="0" fontId="0" fillId="3" borderId="6" xfId="0" applyFill="1" applyBorder="1"/>
    <xf numFmtId="0" fontId="0" fillId="3" borderId="10" xfId="0" applyFill="1" applyBorder="1"/>
    <xf numFmtId="0" fontId="0" fillId="3" borderId="14" xfId="0" applyFill="1" applyBorder="1"/>
    <xf numFmtId="0" fontId="2" fillId="3" borderId="7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5" xfId="0" applyFont="1" applyFill="1" applyBorder="1"/>
    <xf numFmtId="0" fontId="2" fillId="3" borderId="5" xfId="0" applyFont="1" applyFill="1" applyBorder="1"/>
    <xf numFmtId="0" fontId="2" fillId="3" borderId="9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</cellXfs>
  <cellStyles count="1">
    <cellStyle name="Normal" xfId="0" builtinId="0"/>
  </cellStyles>
  <dxfs count="8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W113"/>
  <sheetViews>
    <sheetView tabSelected="1" workbookViewId="0">
      <selection activeCell="K2" sqref="K2:M2"/>
    </sheetView>
  </sheetViews>
  <sheetFormatPr baseColWidth="10" defaultRowHeight="14.4" x14ac:dyDescent="0.3"/>
  <cols>
    <col min="1" max="1" width="27.441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7.88671875" bestFit="1" customWidth="1"/>
    <col min="6" max="6" width="6.6640625" bestFit="1" customWidth="1"/>
    <col min="7" max="7" width="5" bestFit="1" customWidth="1"/>
    <col min="8" max="8" width="7.88671875" bestFit="1" customWidth="1"/>
    <col min="9" max="9" width="6.6640625" bestFit="1" customWidth="1"/>
    <col min="10" max="10" width="4" bestFit="1" customWidth="1"/>
    <col min="11" max="11" width="9.33203125" customWidth="1"/>
    <col min="12" max="12" width="6.77734375" bestFit="1" customWidth="1"/>
    <col min="13" max="13" width="5.77734375" customWidth="1"/>
    <col min="14" max="14" width="6" bestFit="1" customWidth="1"/>
    <col min="15" max="15" width="6.77734375" bestFit="1" customWidth="1"/>
    <col min="16" max="16" width="4" bestFit="1" customWidth="1"/>
    <col min="17" max="17" width="7.6640625" bestFit="1" customWidth="1"/>
    <col min="18" max="18" width="6.77734375" bestFit="1" customWidth="1"/>
    <col min="19" max="19" width="5" bestFit="1" customWidth="1"/>
    <col min="20" max="20" width="7.6640625" bestFit="1" customWidth="1"/>
    <col min="21" max="21" width="6.77734375" bestFit="1" customWidth="1"/>
    <col min="22" max="22" width="4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18" t="s">
        <v>93</v>
      </c>
      <c r="B3" s="19" t="s">
        <v>8</v>
      </c>
      <c r="C3" s="19" t="s">
        <v>26</v>
      </c>
      <c r="D3" s="20">
        <v>1513234</v>
      </c>
      <c r="E3" s="18" t="s">
        <v>11</v>
      </c>
      <c r="F3" s="19" t="s">
        <v>108</v>
      </c>
      <c r="G3" s="20">
        <v>805</v>
      </c>
      <c r="H3" s="18" t="s">
        <v>355</v>
      </c>
      <c r="I3" s="19" t="s">
        <v>359</v>
      </c>
      <c r="J3" s="20">
        <v>845</v>
      </c>
      <c r="K3" s="18" t="s">
        <v>355</v>
      </c>
      <c r="L3" s="19" t="s">
        <v>600</v>
      </c>
      <c r="M3" s="20">
        <v>863</v>
      </c>
      <c r="N3" s="18"/>
      <c r="O3" s="19"/>
      <c r="P3" s="20"/>
      <c r="Q3" s="18"/>
      <c r="R3" s="19"/>
      <c r="S3" s="20"/>
      <c r="T3" s="18"/>
      <c r="U3" s="19"/>
      <c r="V3" s="20"/>
      <c r="W3" s="21">
        <f t="shared" ref="W3:W34" si="0">G3+J3+M3</f>
        <v>2513</v>
      </c>
    </row>
    <row r="4" spans="1:23" x14ac:dyDescent="0.3">
      <c r="A4" s="22" t="s">
        <v>10</v>
      </c>
      <c r="B4" s="23" t="s">
        <v>8</v>
      </c>
      <c r="C4" s="23" t="s">
        <v>2</v>
      </c>
      <c r="D4" s="24">
        <v>606245</v>
      </c>
      <c r="E4" s="22" t="s">
        <v>11</v>
      </c>
      <c r="F4" s="23" t="s">
        <v>107</v>
      </c>
      <c r="G4" s="24">
        <v>820</v>
      </c>
      <c r="H4" s="22" t="s">
        <v>355</v>
      </c>
      <c r="I4" s="23" t="s">
        <v>362</v>
      </c>
      <c r="J4" s="24">
        <v>816</v>
      </c>
      <c r="K4" s="22" t="s">
        <v>11</v>
      </c>
      <c r="L4" s="23" t="s">
        <v>604</v>
      </c>
      <c r="M4" s="24">
        <v>842</v>
      </c>
      <c r="N4" s="22"/>
      <c r="O4" s="23"/>
      <c r="P4" s="24"/>
      <c r="Q4" s="22"/>
      <c r="R4" s="23"/>
      <c r="S4" s="24"/>
      <c r="T4" s="22"/>
      <c r="U4" s="23"/>
      <c r="V4" s="24"/>
      <c r="W4" s="25">
        <f t="shared" si="0"/>
        <v>2478</v>
      </c>
    </row>
    <row r="5" spans="1:23" x14ac:dyDescent="0.3">
      <c r="A5" s="22" t="s">
        <v>77</v>
      </c>
      <c r="B5" s="23" t="s">
        <v>1</v>
      </c>
      <c r="C5" s="23" t="s">
        <v>48</v>
      </c>
      <c r="D5" s="24">
        <v>1648257</v>
      </c>
      <c r="E5" s="22" t="s">
        <v>11</v>
      </c>
      <c r="F5" s="23" t="s">
        <v>106</v>
      </c>
      <c r="G5" s="24">
        <v>854</v>
      </c>
      <c r="H5" s="22" t="s">
        <v>355</v>
      </c>
      <c r="I5" s="23" t="s">
        <v>367</v>
      </c>
      <c r="J5" s="24">
        <v>741</v>
      </c>
      <c r="K5" s="22" t="s">
        <v>11</v>
      </c>
      <c r="L5" s="23" t="s">
        <v>599</v>
      </c>
      <c r="M5" s="24">
        <v>866</v>
      </c>
      <c r="N5" s="22"/>
      <c r="O5" s="23"/>
      <c r="P5" s="24"/>
      <c r="Q5" s="22"/>
      <c r="R5" s="23"/>
      <c r="S5" s="24"/>
      <c r="T5" s="22"/>
      <c r="U5" s="23"/>
      <c r="V5" s="24"/>
      <c r="W5" s="25">
        <f t="shared" si="0"/>
        <v>2461</v>
      </c>
    </row>
    <row r="6" spans="1:23" x14ac:dyDescent="0.3">
      <c r="A6" s="22" t="s">
        <v>22</v>
      </c>
      <c r="B6" s="23" t="s">
        <v>8</v>
      </c>
      <c r="C6" s="23" t="s">
        <v>6</v>
      </c>
      <c r="D6" s="24">
        <v>1092393</v>
      </c>
      <c r="E6" s="22" t="s">
        <v>31</v>
      </c>
      <c r="F6" s="23" t="s">
        <v>202</v>
      </c>
      <c r="G6" s="24">
        <v>854</v>
      </c>
      <c r="H6" s="22" t="s">
        <v>354</v>
      </c>
      <c r="I6" s="23" t="s">
        <v>366</v>
      </c>
      <c r="J6" s="24">
        <v>749</v>
      </c>
      <c r="K6" s="22" t="s">
        <v>354</v>
      </c>
      <c r="L6" s="23" t="s">
        <v>687</v>
      </c>
      <c r="M6" s="24">
        <v>762</v>
      </c>
      <c r="N6" s="22"/>
      <c r="O6" s="23"/>
      <c r="P6" s="24"/>
      <c r="Q6" s="22"/>
      <c r="R6" s="23"/>
      <c r="S6" s="24"/>
      <c r="T6" s="22"/>
      <c r="U6" s="23"/>
      <c r="V6" s="24"/>
      <c r="W6" s="25">
        <f t="shared" si="0"/>
        <v>2365</v>
      </c>
    </row>
    <row r="7" spans="1:23" x14ac:dyDescent="0.3">
      <c r="A7" s="22" t="s">
        <v>50</v>
      </c>
      <c r="B7" s="23" t="s">
        <v>3</v>
      </c>
      <c r="C7" s="23" t="s">
        <v>48</v>
      </c>
      <c r="D7" s="24">
        <v>2084820</v>
      </c>
      <c r="E7" s="22" t="s">
        <v>11</v>
      </c>
      <c r="F7" s="23" t="s">
        <v>112</v>
      </c>
      <c r="G7" s="24">
        <v>731</v>
      </c>
      <c r="H7" s="22" t="s">
        <v>356</v>
      </c>
      <c r="I7" s="23" t="s">
        <v>363</v>
      </c>
      <c r="J7" s="24">
        <v>791</v>
      </c>
      <c r="K7" s="22" t="s">
        <v>356</v>
      </c>
      <c r="L7" s="23" t="s">
        <v>613</v>
      </c>
      <c r="M7" s="24">
        <v>794</v>
      </c>
      <c r="N7" s="22"/>
      <c r="O7" s="23"/>
      <c r="P7" s="24"/>
      <c r="Q7" s="22"/>
      <c r="R7" s="23"/>
      <c r="S7" s="24"/>
      <c r="T7" s="22"/>
      <c r="U7" s="23"/>
      <c r="V7" s="24"/>
      <c r="W7" s="25">
        <f t="shared" si="0"/>
        <v>2316</v>
      </c>
    </row>
    <row r="8" spans="1:23" x14ac:dyDescent="0.3">
      <c r="A8" s="22" t="s">
        <v>94</v>
      </c>
      <c r="B8" s="23" t="s">
        <v>4</v>
      </c>
      <c r="C8" s="23" t="s">
        <v>34</v>
      </c>
      <c r="D8" s="24">
        <v>2274978</v>
      </c>
      <c r="E8" s="22" t="s">
        <v>11</v>
      </c>
      <c r="F8" s="23" t="s">
        <v>109</v>
      </c>
      <c r="G8" s="24">
        <v>783</v>
      </c>
      <c r="H8" s="22" t="s">
        <v>355</v>
      </c>
      <c r="I8" s="23" t="s">
        <v>368</v>
      </c>
      <c r="J8" s="24">
        <v>730</v>
      </c>
      <c r="K8" s="22" t="s">
        <v>11</v>
      </c>
      <c r="L8" s="23" t="s">
        <v>614</v>
      </c>
      <c r="M8" s="24">
        <v>789</v>
      </c>
      <c r="N8" s="22"/>
      <c r="O8" s="23"/>
      <c r="P8" s="24"/>
      <c r="Q8" s="22"/>
      <c r="R8" s="23"/>
      <c r="S8" s="24"/>
      <c r="T8" s="22"/>
      <c r="U8" s="23"/>
      <c r="V8" s="24"/>
      <c r="W8" s="25">
        <f t="shared" si="0"/>
        <v>2302</v>
      </c>
    </row>
    <row r="9" spans="1:23" x14ac:dyDescent="0.3">
      <c r="A9" s="22" t="s">
        <v>95</v>
      </c>
      <c r="B9" s="23" t="s">
        <v>8</v>
      </c>
      <c r="C9" s="23" t="s">
        <v>26</v>
      </c>
      <c r="D9" s="24">
        <v>402724</v>
      </c>
      <c r="E9" s="22" t="s">
        <v>11</v>
      </c>
      <c r="F9" s="23" t="s">
        <v>110</v>
      </c>
      <c r="G9" s="24">
        <v>775</v>
      </c>
      <c r="H9" s="22" t="s">
        <v>355</v>
      </c>
      <c r="I9" s="23" t="s">
        <v>365</v>
      </c>
      <c r="J9" s="24">
        <v>749</v>
      </c>
      <c r="K9" s="22" t="s">
        <v>11</v>
      </c>
      <c r="L9" s="23" t="s">
        <v>618</v>
      </c>
      <c r="M9" s="24">
        <v>777</v>
      </c>
      <c r="N9" s="22"/>
      <c r="O9" s="23"/>
      <c r="P9" s="24"/>
      <c r="Q9" s="22"/>
      <c r="R9" s="23"/>
      <c r="S9" s="24"/>
      <c r="T9" s="22"/>
      <c r="U9" s="23"/>
      <c r="V9" s="24"/>
      <c r="W9" s="25">
        <f t="shared" si="0"/>
        <v>2301</v>
      </c>
    </row>
    <row r="10" spans="1:23" x14ac:dyDescent="0.3">
      <c r="A10" s="22" t="s">
        <v>63</v>
      </c>
      <c r="B10" s="23" t="s">
        <v>1</v>
      </c>
      <c r="C10" s="23" t="s">
        <v>48</v>
      </c>
      <c r="D10" s="24">
        <v>1228170</v>
      </c>
      <c r="E10" s="22" t="s">
        <v>11</v>
      </c>
      <c r="F10" s="23" t="s">
        <v>114</v>
      </c>
      <c r="G10" s="24">
        <v>689</v>
      </c>
      <c r="H10" s="22" t="s">
        <v>354</v>
      </c>
      <c r="I10" s="23" t="s">
        <v>373</v>
      </c>
      <c r="J10" s="24">
        <v>698</v>
      </c>
      <c r="K10" s="22" t="s">
        <v>354</v>
      </c>
      <c r="L10" s="23" t="s">
        <v>620</v>
      </c>
      <c r="M10" s="24">
        <v>758</v>
      </c>
      <c r="N10" s="22"/>
      <c r="O10" s="23"/>
      <c r="P10" s="24"/>
      <c r="Q10" s="22"/>
      <c r="R10" s="23"/>
      <c r="S10" s="24"/>
      <c r="T10" s="22"/>
      <c r="U10" s="23"/>
      <c r="V10" s="24"/>
      <c r="W10" s="25">
        <f t="shared" si="0"/>
        <v>2145</v>
      </c>
    </row>
    <row r="11" spans="1:23" x14ac:dyDescent="0.3">
      <c r="A11" s="22" t="s">
        <v>0</v>
      </c>
      <c r="B11" s="23" t="s">
        <v>1</v>
      </c>
      <c r="C11" s="23" t="s">
        <v>2</v>
      </c>
      <c r="D11" s="24">
        <v>2226627</v>
      </c>
      <c r="E11" s="22" t="s">
        <v>11</v>
      </c>
      <c r="F11" s="23" t="s">
        <v>116</v>
      </c>
      <c r="G11" s="24">
        <v>671</v>
      </c>
      <c r="H11" s="22" t="s">
        <v>355</v>
      </c>
      <c r="I11" s="23" t="s">
        <v>372</v>
      </c>
      <c r="J11" s="24">
        <v>698</v>
      </c>
      <c r="K11" s="22" t="s">
        <v>355</v>
      </c>
      <c r="L11" s="23" t="s">
        <v>623</v>
      </c>
      <c r="M11" s="24">
        <v>738</v>
      </c>
      <c r="N11" s="22"/>
      <c r="O11" s="23"/>
      <c r="P11" s="24"/>
      <c r="Q11" s="22"/>
      <c r="R11" s="23"/>
      <c r="S11" s="24"/>
      <c r="T11" s="22"/>
      <c r="U11" s="23"/>
      <c r="V11" s="24"/>
      <c r="W11" s="25">
        <f t="shared" si="0"/>
        <v>2107</v>
      </c>
    </row>
    <row r="12" spans="1:23" x14ac:dyDescent="0.3">
      <c r="A12" s="22" t="s">
        <v>99</v>
      </c>
      <c r="B12" s="23" t="s">
        <v>3</v>
      </c>
      <c r="C12" s="23" t="s">
        <v>56</v>
      </c>
      <c r="D12" s="24">
        <v>1772440</v>
      </c>
      <c r="E12" s="22" t="s">
        <v>11</v>
      </c>
      <c r="F12" s="23" t="s">
        <v>119</v>
      </c>
      <c r="G12" s="24">
        <v>623</v>
      </c>
      <c r="H12" s="22" t="s">
        <v>355</v>
      </c>
      <c r="I12" s="23" t="s">
        <v>388</v>
      </c>
      <c r="J12" s="24">
        <v>670</v>
      </c>
      <c r="K12" s="22" t="s">
        <v>11</v>
      </c>
      <c r="L12" s="23" t="s">
        <v>612</v>
      </c>
      <c r="M12" s="24">
        <v>797</v>
      </c>
      <c r="N12" s="22"/>
      <c r="O12" s="23"/>
      <c r="P12" s="24"/>
      <c r="Q12" s="22"/>
      <c r="R12" s="23"/>
      <c r="S12" s="24"/>
      <c r="T12" s="22"/>
      <c r="U12" s="23"/>
      <c r="V12" s="24"/>
      <c r="W12" s="25">
        <f t="shared" si="0"/>
        <v>2090</v>
      </c>
    </row>
    <row r="13" spans="1:23" x14ac:dyDescent="0.3">
      <c r="A13" s="22" t="s">
        <v>199</v>
      </c>
      <c r="B13" s="23" t="s">
        <v>4</v>
      </c>
      <c r="C13" s="23" t="s">
        <v>6</v>
      </c>
      <c r="D13" s="24">
        <v>1462069</v>
      </c>
      <c r="E13" s="22" t="s">
        <v>31</v>
      </c>
      <c r="F13" s="23" t="s">
        <v>204</v>
      </c>
      <c r="G13" s="24">
        <v>713</v>
      </c>
      <c r="H13" s="22" t="s">
        <v>354</v>
      </c>
      <c r="I13" s="23" t="s">
        <v>374</v>
      </c>
      <c r="J13" s="24">
        <v>673</v>
      </c>
      <c r="K13" s="22" t="s">
        <v>354</v>
      </c>
      <c r="L13" s="23" t="s">
        <v>689</v>
      </c>
      <c r="M13" s="24">
        <v>681</v>
      </c>
      <c r="N13" s="22"/>
      <c r="O13" s="23"/>
      <c r="P13" s="24"/>
      <c r="Q13" s="22"/>
      <c r="R13" s="23"/>
      <c r="S13" s="24"/>
      <c r="T13" s="22"/>
      <c r="U13" s="23"/>
      <c r="V13" s="24"/>
      <c r="W13" s="25">
        <f t="shared" si="0"/>
        <v>2067</v>
      </c>
    </row>
    <row r="14" spans="1:23" x14ac:dyDescent="0.3">
      <c r="A14" s="26" t="s">
        <v>331</v>
      </c>
      <c r="B14" s="27" t="s">
        <v>1</v>
      </c>
      <c r="C14" s="27" t="s">
        <v>2</v>
      </c>
      <c r="D14" s="28">
        <v>605875</v>
      </c>
      <c r="E14" s="26"/>
      <c r="F14" s="27"/>
      <c r="G14" s="28"/>
      <c r="H14" s="26" t="s">
        <v>354</v>
      </c>
      <c r="I14" s="27" t="s">
        <v>357</v>
      </c>
      <c r="J14" s="28">
        <v>988</v>
      </c>
      <c r="K14" s="26" t="s">
        <v>354</v>
      </c>
      <c r="L14" s="27" t="s">
        <v>592</v>
      </c>
      <c r="M14" s="28">
        <v>1037</v>
      </c>
      <c r="N14" s="26"/>
      <c r="O14" s="27"/>
      <c r="P14" s="28"/>
      <c r="Q14" s="26"/>
      <c r="R14" s="27"/>
      <c r="S14" s="28"/>
      <c r="T14" s="26"/>
      <c r="U14" s="27"/>
      <c r="V14" s="28"/>
      <c r="W14" s="29">
        <f t="shared" si="0"/>
        <v>2025</v>
      </c>
    </row>
    <row r="15" spans="1:23" x14ac:dyDescent="0.3">
      <c r="A15" s="22" t="s">
        <v>9</v>
      </c>
      <c r="B15" s="23" t="s">
        <v>4</v>
      </c>
      <c r="C15" s="23" t="s">
        <v>6</v>
      </c>
      <c r="D15" s="24">
        <v>2069064</v>
      </c>
      <c r="E15" s="22" t="s">
        <v>11</v>
      </c>
      <c r="F15" s="23" t="s">
        <v>121</v>
      </c>
      <c r="G15" s="24">
        <v>601</v>
      </c>
      <c r="H15" s="22" t="s">
        <v>354</v>
      </c>
      <c r="I15" s="23" t="s">
        <v>378</v>
      </c>
      <c r="J15" s="24">
        <v>631</v>
      </c>
      <c r="K15" s="22" t="s">
        <v>354</v>
      </c>
      <c r="L15" s="23" t="s">
        <v>688</v>
      </c>
      <c r="M15" s="24">
        <v>697</v>
      </c>
      <c r="N15" s="22"/>
      <c r="O15" s="23"/>
      <c r="P15" s="24"/>
      <c r="Q15" s="22"/>
      <c r="R15" s="23"/>
      <c r="S15" s="24"/>
      <c r="T15" s="22"/>
      <c r="U15" s="23"/>
      <c r="V15" s="24"/>
      <c r="W15" s="25">
        <f t="shared" si="0"/>
        <v>1929</v>
      </c>
    </row>
    <row r="16" spans="1:23" x14ac:dyDescent="0.3">
      <c r="A16" s="22" t="s">
        <v>102</v>
      </c>
      <c r="B16" s="23" t="s">
        <v>4</v>
      </c>
      <c r="C16" s="23" t="s">
        <v>38</v>
      </c>
      <c r="D16" s="24">
        <v>1314875</v>
      </c>
      <c r="E16" s="22" t="s">
        <v>11</v>
      </c>
      <c r="F16" s="23" t="s">
        <v>125</v>
      </c>
      <c r="G16" s="24">
        <v>565</v>
      </c>
      <c r="H16" s="22" t="s">
        <v>354</v>
      </c>
      <c r="I16" s="23" t="s">
        <v>380</v>
      </c>
      <c r="J16" s="24">
        <v>605</v>
      </c>
      <c r="K16" s="22" t="s">
        <v>354</v>
      </c>
      <c r="L16" s="23" t="s">
        <v>625</v>
      </c>
      <c r="M16" s="24">
        <v>729</v>
      </c>
      <c r="N16" s="22"/>
      <c r="O16" s="23"/>
      <c r="P16" s="24"/>
      <c r="Q16" s="22"/>
      <c r="R16" s="23"/>
      <c r="S16" s="24"/>
      <c r="T16" s="22"/>
      <c r="U16" s="23"/>
      <c r="V16" s="24"/>
      <c r="W16" s="25">
        <f t="shared" si="0"/>
        <v>1899</v>
      </c>
    </row>
    <row r="17" spans="1:23" x14ac:dyDescent="0.3">
      <c r="A17" s="26" t="s">
        <v>332</v>
      </c>
      <c r="B17" s="27" t="s">
        <v>3</v>
      </c>
      <c r="C17" s="27" t="s">
        <v>2</v>
      </c>
      <c r="D17" s="28">
        <v>1781229</v>
      </c>
      <c r="E17" s="26"/>
      <c r="F17" s="27"/>
      <c r="G17" s="28"/>
      <c r="H17" s="26" t="s">
        <v>355</v>
      </c>
      <c r="I17" s="27" t="s">
        <v>358</v>
      </c>
      <c r="J17" s="28">
        <v>914</v>
      </c>
      <c r="K17" s="26" t="s">
        <v>11</v>
      </c>
      <c r="L17" s="27" t="s">
        <v>594</v>
      </c>
      <c r="M17" s="28">
        <v>962</v>
      </c>
      <c r="N17" s="26"/>
      <c r="O17" s="27"/>
      <c r="P17" s="28"/>
      <c r="Q17" s="26"/>
      <c r="R17" s="27"/>
      <c r="S17" s="28"/>
      <c r="T17" s="26"/>
      <c r="U17" s="27"/>
      <c r="V17" s="28"/>
      <c r="W17" s="29">
        <f t="shared" si="0"/>
        <v>1876</v>
      </c>
    </row>
    <row r="18" spans="1:23" x14ac:dyDescent="0.3">
      <c r="A18" s="26" t="s">
        <v>92</v>
      </c>
      <c r="B18" s="27" t="s">
        <v>8</v>
      </c>
      <c r="C18" s="27" t="s">
        <v>42</v>
      </c>
      <c r="D18" s="28">
        <v>1007048</v>
      </c>
      <c r="E18" s="26" t="s">
        <v>11</v>
      </c>
      <c r="F18" s="27" t="s">
        <v>105</v>
      </c>
      <c r="G18" s="28">
        <v>889</v>
      </c>
      <c r="H18" s="26"/>
      <c r="I18" s="27"/>
      <c r="J18" s="28"/>
      <c r="K18" s="26" t="s">
        <v>355</v>
      </c>
      <c r="L18" s="27" t="s">
        <v>593</v>
      </c>
      <c r="M18" s="28">
        <v>975</v>
      </c>
      <c r="N18" s="26"/>
      <c r="O18" s="27"/>
      <c r="P18" s="28"/>
      <c r="Q18" s="26"/>
      <c r="R18" s="27"/>
      <c r="S18" s="28"/>
      <c r="T18" s="26"/>
      <c r="U18" s="27"/>
      <c r="V18" s="28"/>
      <c r="W18" s="29">
        <f t="shared" si="0"/>
        <v>1864</v>
      </c>
    </row>
    <row r="19" spans="1:23" x14ac:dyDescent="0.3">
      <c r="A19" s="26" t="s">
        <v>52</v>
      </c>
      <c r="B19" s="27" t="s">
        <v>4</v>
      </c>
      <c r="C19" s="27" t="s">
        <v>48</v>
      </c>
      <c r="D19" s="28">
        <v>1675926</v>
      </c>
      <c r="E19" s="26" t="s">
        <v>11</v>
      </c>
      <c r="F19" s="27" t="s">
        <v>106</v>
      </c>
      <c r="G19" s="28">
        <v>854</v>
      </c>
      <c r="H19" s="26"/>
      <c r="I19" s="27"/>
      <c r="J19" s="28"/>
      <c r="K19" s="26" t="s">
        <v>354</v>
      </c>
      <c r="L19" s="27" t="s">
        <v>595</v>
      </c>
      <c r="M19" s="28">
        <v>954</v>
      </c>
      <c r="N19" s="26"/>
      <c r="O19" s="27"/>
      <c r="P19" s="28"/>
      <c r="Q19" s="26"/>
      <c r="R19" s="27"/>
      <c r="S19" s="28"/>
      <c r="T19" s="26"/>
      <c r="U19" s="27"/>
      <c r="V19" s="28"/>
      <c r="W19" s="29">
        <f t="shared" si="0"/>
        <v>1808</v>
      </c>
    </row>
    <row r="20" spans="1:23" x14ac:dyDescent="0.3">
      <c r="A20" s="22" t="s">
        <v>103</v>
      </c>
      <c r="B20" s="23" t="s">
        <v>4</v>
      </c>
      <c r="C20" s="23" t="s">
        <v>6</v>
      </c>
      <c r="D20" s="24">
        <v>2436384</v>
      </c>
      <c r="E20" s="22" t="s">
        <v>11</v>
      </c>
      <c r="F20" s="23" t="s">
        <v>125</v>
      </c>
      <c r="G20" s="24">
        <v>565</v>
      </c>
      <c r="H20" s="22" t="s">
        <v>354</v>
      </c>
      <c r="I20" s="23" t="s">
        <v>383</v>
      </c>
      <c r="J20" s="24">
        <v>562</v>
      </c>
      <c r="K20" s="22" t="s">
        <v>11</v>
      </c>
      <c r="L20" s="23" t="s">
        <v>123</v>
      </c>
      <c r="M20" s="24">
        <v>579</v>
      </c>
      <c r="N20" s="22"/>
      <c r="O20" s="23"/>
      <c r="P20" s="24"/>
      <c r="Q20" s="22"/>
      <c r="R20" s="23"/>
      <c r="S20" s="24"/>
      <c r="T20" s="22"/>
      <c r="U20" s="23"/>
      <c r="V20" s="24"/>
      <c r="W20" s="25">
        <f t="shared" si="0"/>
        <v>1706</v>
      </c>
    </row>
    <row r="21" spans="1:23" x14ac:dyDescent="0.3">
      <c r="A21" s="26" t="s">
        <v>336</v>
      </c>
      <c r="B21" s="27" t="s">
        <v>4</v>
      </c>
      <c r="C21" s="27" t="s">
        <v>36</v>
      </c>
      <c r="D21" s="28">
        <v>2033059</v>
      </c>
      <c r="E21" s="26"/>
      <c r="F21" s="27"/>
      <c r="G21" s="28"/>
      <c r="H21" s="26" t="s">
        <v>354</v>
      </c>
      <c r="I21" s="27" t="s">
        <v>361</v>
      </c>
      <c r="J21" s="28">
        <v>825</v>
      </c>
      <c r="K21" s="26" t="s">
        <v>354</v>
      </c>
      <c r="L21" s="27" t="s">
        <v>685</v>
      </c>
      <c r="M21" s="28">
        <v>881</v>
      </c>
      <c r="N21" s="26"/>
      <c r="O21" s="27"/>
      <c r="P21" s="28"/>
      <c r="Q21" s="26"/>
      <c r="R21" s="27"/>
      <c r="S21" s="28"/>
      <c r="T21" s="26"/>
      <c r="U21" s="27"/>
      <c r="V21" s="28"/>
      <c r="W21" s="29">
        <f t="shared" si="0"/>
        <v>1706</v>
      </c>
    </row>
    <row r="22" spans="1:23" x14ac:dyDescent="0.3">
      <c r="A22" s="26" t="s">
        <v>335</v>
      </c>
      <c r="B22" s="27" t="s">
        <v>3</v>
      </c>
      <c r="C22" s="27" t="s">
        <v>161</v>
      </c>
      <c r="D22" s="28">
        <v>2101938</v>
      </c>
      <c r="E22" s="26"/>
      <c r="F22" s="27"/>
      <c r="G22" s="28"/>
      <c r="H22" s="26" t="s">
        <v>355</v>
      </c>
      <c r="I22" s="27" t="s">
        <v>360</v>
      </c>
      <c r="J22" s="28">
        <v>831</v>
      </c>
      <c r="K22" s="26" t="s">
        <v>355</v>
      </c>
      <c r="L22" s="27" t="s">
        <v>601</v>
      </c>
      <c r="M22" s="28">
        <v>857</v>
      </c>
      <c r="N22" s="26"/>
      <c r="O22" s="27"/>
      <c r="P22" s="28"/>
      <c r="Q22" s="26"/>
      <c r="R22" s="27"/>
      <c r="S22" s="28"/>
      <c r="T22" s="26"/>
      <c r="U22" s="27"/>
      <c r="V22" s="28"/>
      <c r="W22" s="29">
        <f t="shared" si="0"/>
        <v>1688</v>
      </c>
    </row>
    <row r="23" spans="1:23" x14ac:dyDescent="0.3">
      <c r="A23" s="26" t="s">
        <v>333</v>
      </c>
      <c r="B23" s="27" t="s">
        <v>1</v>
      </c>
      <c r="C23" s="27" t="s">
        <v>334</v>
      </c>
      <c r="D23" s="28">
        <v>1504792</v>
      </c>
      <c r="E23" s="26"/>
      <c r="F23" s="27"/>
      <c r="G23" s="28"/>
      <c r="H23" s="26" t="s">
        <v>355</v>
      </c>
      <c r="I23" s="27" t="s">
        <v>359</v>
      </c>
      <c r="J23" s="28">
        <v>845</v>
      </c>
      <c r="K23" s="26" t="s">
        <v>11</v>
      </c>
      <c r="L23" s="27" t="s">
        <v>618</v>
      </c>
      <c r="M23" s="28">
        <v>777</v>
      </c>
      <c r="N23" s="26"/>
      <c r="O23" s="27"/>
      <c r="P23" s="28"/>
      <c r="Q23" s="26"/>
      <c r="R23" s="27"/>
      <c r="S23" s="28"/>
      <c r="T23" s="26"/>
      <c r="U23" s="27"/>
      <c r="V23" s="28"/>
      <c r="W23" s="29">
        <f t="shared" si="0"/>
        <v>1622</v>
      </c>
    </row>
    <row r="24" spans="1:23" x14ac:dyDescent="0.3">
      <c r="A24" s="26" t="s">
        <v>53</v>
      </c>
      <c r="B24" s="27" t="s">
        <v>4</v>
      </c>
      <c r="C24" s="27" t="s">
        <v>48</v>
      </c>
      <c r="D24" s="28">
        <v>1503119</v>
      </c>
      <c r="E24" s="26" t="s">
        <v>11</v>
      </c>
      <c r="F24" s="27" t="s">
        <v>111</v>
      </c>
      <c r="G24" s="28">
        <v>734</v>
      </c>
      <c r="H24" s="26"/>
      <c r="I24" s="27"/>
      <c r="J24" s="28"/>
      <c r="K24" s="26" t="s">
        <v>354</v>
      </c>
      <c r="L24" s="27" t="s">
        <v>598</v>
      </c>
      <c r="M24" s="28">
        <v>878</v>
      </c>
      <c r="N24" s="26"/>
      <c r="O24" s="27"/>
      <c r="P24" s="28"/>
      <c r="Q24" s="26"/>
      <c r="R24" s="27"/>
      <c r="S24" s="28"/>
      <c r="T24" s="26"/>
      <c r="U24" s="27"/>
      <c r="V24" s="28"/>
      <c r="W24" s="29">
        <f t="shared" si="0"/>
        <v>1612</v>
      </c>
    </row>
    <row r="25" spans="1:23" x14ac:dyDescent="0.3">
      <c r="A25" s="26" t="s">
        <v>97</v>
      </c>
      <c r="B25" s="27" t="s">
        <v>4</v>
      </c>
      <c r="C25" s="27" t="s">
        <v>38</v>
      </c>
      <c r="D25" s="28">
        <v>1607119</v>
      </c>
      <c r="E25" s="26" t="s">
        <v>11</v>
      </c>
      <c r="F25" s="27" t="s">
        <v>116</v>
      </c>
      <c r="G25" s="28">
        <v>671</v>
      </c>
      <c r="H25" s="26"/>
      <c r="I25" s="27"/>
      <c r="J25" s="28"/>
      <c r="K25" s="26" t="s">
        <v>354</v>
      </c>
      <c r="L25" s="27" t="s">
        <v>685</v>
      </c>
      <c r="M25" s="28">
        <v>881</v>
      </c>
      <c r="N25" s="26"/>
      <c r="O25" s="27"/>
      <c r="P25" s="28"/>
      <c r="Q25" s="26"/>
      <c r="R25" s="27"/>
      <c r="S25" s="28"/>
      <c r="T25" s="26"/>
      <c r="U25" s="27"/>
      <c r="V25" s="28"/>
      <c r="W25" s="29">
        <f t="shared" si="0"/>
        <v>1552</v>
      </c>
    </row>
    <row r="26" spans="1:23" x14ac:dyDescent="0.3">
      <c r="A26" s="26" t="s">
        <v>337</v>
      </c>
      <c r="B26" s="27" t="s">
        <v>8</v>
      </c>
      <c r="C26" s="27" t="s">
        <v>2</v>
      </c>
      <c r="D26" s="28">
        <v>807227</v>
      </c>
      <c r="E26" s="26"/>
      <c r="F26" s="27"/>
      <c r="G26" s="28"/>
      <c r="H26" s="26" t="s">
        <v>355</v>
      </c>
      <c r="I26" s="27" t="s">
        <v>364</v>
      </c>
      <c r="J26" s="28">
        <v>768</v>
      </c>
      <c r="K26" s="26" t="s">
        <v>356</v>
      </c>
      <c r="L26" s="27" t="s">
        <v>616</v>
      </c>
      <c r="M26" s="28">
        <v>783</v>
      </c>
      <c r="N26" s="26"/>
      <c r="O26" s="27"/>
      <c r="P26" s="28"/>
      <c r="Q26" s="26"/>
      <c r="R26" s="27"/>
      <c r="S26" s="28"/>
      <c r="T26" s="26"/>
      <c r="U26" s="27"/>
      <c r="V26" s="28"/>
      <c r="W26" s="29">
        <f t="shared" si="0"/>
        <v>1551</v>
      </c>
    </row>
    <row r="27" spans="1:23" x14ac:dyDescent="0.3">
      <c r="A27" s="26" t="s">
        <v>49</v>
      </c>
      <c r="B27" s="27" t="s">
        <v>3</v>
      </c>
      <c r="C27" s="27" t="s">
        <v>42</v>
      </c>
      <c r="D27" s="28">
        <v>1565823</v>
      </c>
      <c r="E27" s="26" t="s">
        <v>31</v>
      </c>
      <c r="F27" s="27" t="s">
        <v>203</v>
      </c>
      <c r="G27" s="28">
        <v>716</v>
      </c>
      <c r="H27" s="26"/>
      <c r="I27" s="27"/>
      <c r="J27" s="28"/>
      <c r="K27" s="26" t="s">
        <v>31</v>
      </c>
      <c r="L27" s="27" t="s">
        <v>608</v>
      </c>
      <c r="M27" s="28">
        <v>820</v>
      </c>
      <c r="N27" s="26"/>
      <c r="O27" s="27"/>
      <c r="P27" s="28"/>
      <c r="Q27" s="26"/>
      <c r="R27" s="27"/>
      <c r="S27" s="28"/>
      <c r="T27" s="26"/>
      <c r="U27" s="27"/>
      <c r="V27" s="28"/>
      <c r="W27" s="29">
        <f t="shared" si="0"/>
        <v>1536</v>
      </c>
    </row>
    <row r="28" spans="1:23" x14ac:dyDescent="0.3">
      <c r="A28" s="26" t="s">
        <v>78</v>
      </c>
      <c r="B28" s="27" t="s">
        <v>1</v>
      </c>
      <c r="C28" s="27" t="s">
        <v>34</v>
      </c>
      <c r="D28" s="28">
        <v>2017088</v>
      </c>
      <c r="E28" s="26" t="s">
        <v>11</v>
      </c>
      <c r="F28" s="27" t="s">
        <v>113</v>
      </c>
      <c r="G28" s="28">
        <v>728</v>
      </c>
      <c r="H28" s="26"/>
      <c r="I28" s="27"/>
      <c r="J28" s="28"/>
      <c r="K28" s="26" t="s">
        <v>11</v>
      </c>
      <c r="L28" s="27" t="s">
        <v>108</v>
      </c>
      <c r="M28" s="28">
        <v>805</v>
      </c>
      <c r="N28" s="26"/>
      <c r="O28" s="27"/>
      <c r="P28" s="28"/>
      <c r="Q28" s="26"/>
      <c r="R28" s="27"/>
      <c r="S28" s="28"/>
      <c r="T28" s="26"/>
      <c r="U28" s="27"/>
      <c r="V28" s="28"/>
      <c r="W28" s="29">
        <f t="shared" si="0"/>
        <v>1533</v>
      </c>
    </row>
    <row r="29" spans="1:23" x14ac:dyDescent="0.3">
      <c r="A29" s="26" t="s">
        <v>341</v>
      </c>
      <c r="B29" s="27" t="s">
        <v>3</v>
      </c>
      <c r="C29" s="27" t="s">
        <v>2</v>
      </c>
      <c r="D29" s="28">
        <v>2084032</v>
      </c>
      <c r="E29" s="26"/>
      <c r="F29" s="27"/>
      <c r="G29" s="28"/>
      <c r="H29" s="26" t="s">
        <v>355</v>
      </c>
      <c r="I29" s="27" t="s">
        <v>371</v>
      </c>
      <c r="J29" s="28">
        <v>710</v>
      </c>
      <c r="K29" s="26" t="s">
        <v>356</v>
      </c>
      <c r="L29" s="27" t="s">
        <v>615</v>
      </c>
      <c r="M29" s="28">
        <v>787</v>
      </c>
      <c r="N29" s="26"/>
      <c r="O29" s="27"/>
      <c r="P29" s="28"/>
      <c r="Q29" s="26"/>
      <c r="R29" s="27"/>
      <c r="S29" s="28"/>
      <c r="T29" s="26"/>
      <c r="U29" s="27"/>
      <c r="V29" s="28"/>
      <c r="W29" s="29">
        <f t="shared" si="0"/>
        <v>1497</v>
      </c>
    </row>
    <row r="30" spans="1:23" x14ac:dyDescent="0.3">
      <c r="A30" s="26" t="s">
        <v>342</v>
      </c>
      <c r="B30" s="27" t="s">
        <v>4</v>
      </c>
      <c r="C30" s="27" t="s">
        <v>2</v>
      </c>
      <c r="D30" s="28">
        <v>2158012</v>
      </c>
      <c r="E30" s="26"/>
      <c r="F30" s="27"/>
      <c r="G30" s="28"/>
      <c r="H30" s="26" t="s">
        <v>355</v>
      </c>
      <c r="I30" s="27" t="s">
        <v>372</v>
      </c>
      <c r="J30" s="28">
        <v>698</v>
      </c>
      <c r="K30" s="26" t="s">
        <v>11</v>
      </c>
      <c r="L30" s="27" t="s">
        <v>617</v>
      </c>
      <c r="M30" s="28">
        <v>780</v>
      </c>
      <c r="N30" s="26"/>
      <c r="O30" s="27"/>
      <c r="P30" s="28"/>
      <c r="Q30" s="26"/>
      <c r="R30" s="27"/>
      <c r="S30" s="28"/>
      <c r="T30" s="26"/>
      <c r="U30" s="27"/>
      <c r="V30" s="28"/>
      <c r="W30" s="29">
        <f t="shared" si="0"/>
        <v>1478</v>
      </c>
    </row>
    <row r="31" spans="1:23" x14ac:dyDescent="0.3">
      <c r="A31" s="26" t="s">
        <v>338</v>
      </c>
      <c r="B31" s="27" t="s">
        <v>1</v>
      </c>
      <c r="C31" s="27" t="s">
        <v>339</v>
      </c>
      <c r="D31" s="28">
        <v>1488738</v>
      </c>
      <c r="E31" s="26"/>
      <c r="F31" s="27"/>
      <c r="G31" s="28"/>
      <c r="H31" s="26" t="s">
        <v>356</v>
      </c>
      <c r="I31" s="27" t="s">
        <v>369</v>
      </c>
      <c r="J31" s="28">
        <v>729</v>
      </c>
      <c r="K31" s="26" t="s">
        <v>356</v>
      </c>
      <c r="L31" s="27" t="s">
        <v>629</v>
      </c>
      <c r="M31" s="28">
        <v>715</v>
      </c>
      <c r="N31" s="26"/>
      <c r="O31" s="27"/>
      <c r="P31" s="28"/>
      <c r="Q31" s="26"/>
      <c r="R31" s="27"/>
      <c r="S31" s="28"/>
      <c r="T31" s="26"/>
      <c r="U31" s="27"/>
      <c r="V31" s="28"/>
      <c r="W31" s="29">
        <f t="shared" si="0"/>
        <v>1444</v>
      </c>
    </row>
    <row r="32" spans="1:23" x14ac:dyDescent="0.3">
      <c r="A32" s="26" t="s">
        <v>340</v>
      </c>
      <c r="B32" s="27" t="s">
        <v>3</v>
      </c>
      <c r="C32" s="27" t="s">
        <v>267</v>
      </c>
      <c r="D32" s="28">
        <v>1586908</v>
      </c>
      <c r="E32" s="26"/>
      <c r="F32" s="27"/>
      <c r="G32" s="28"/>
      <c r="H32" s="26" t="s">
        <v>355</v>
      </c>
      <c r="I32" s="27" t="s">
        <v>370</v>
      </c>
      <c r="J32" s="28">
        <v>721</v>
      </c>
      <c r="K32" s="26" t="s">
        <v>11</v>
      </c>
      <c r="L32" s="27" t="s">
        <v>632</v>
      </c>
      <c r="M32" s="28">
        <v>704</v>
      </c>
      <c r="N32" s="26"/>
      <c r="O32" s="27"/>
      <c r="P32" s="28"/>
      <c r="Q32" s="26"/>
      <c r="R32" s="27"/>
      <c r="S32" s="28"/>
      <c r="T32" s="26"/>
      <c r="U32" s="27"/>
      <c r="V32" s="28"/>
      <c r="W32" s="29">
        <f t="shared" si="0"/>
        <v>1425</v>
      </c>
    </row>
    <row r="33" spans="1:23" x14ac:dyDescent="0.3">
      <c r="A33" s="26" t="s">
        <v>386</v>
      </c>
      <c r="B33" s="27" t="s">
        <v>3</v>
      </c>
      <c r="C33" s="27" t="s">
        <v>56</v>
      </c>
      <c r="D33" s="28">
        <v>2097020</v>
      </c>
      <c r="E33" s="26"/>
      <c r="F33" s="27"/>
      <c r="G33" s="28"/>
      <c r="H33" s="26" t="s">
        <v>355</v>
      </c>
      <c r="I33" s="27" t="s">
        <v>387</v>
      </c>
      <c r="J33" s="28">
        <v>685</v>
      </c>
      <c r="K33" s="26" t="s">
        <v>11</v>
      </c>
      <c r="L33" s="27" t="s">
        <v>624</v>
      </c>
      <c r="M33" s="28">
        <v>736</v>
      </c>
      <c r="N33" s="26"/>
      <c r="O33" s="27"/>
      <c r="P33" s="28"/>
      <c r="Q33" s="26"/>
      <c r="R33" s="27"/>
      <c r="S33" s="28"/>
      <c r="T33" s="26"/>
      <c r="U33" s="27"/>
      <c r="V33" s="28"/>
      <c r="W33" s="29">
        <f t="shared" si="0"/>
        <v>1421</v>
      </c>
    </row>
    <row r="34" spans="1:23" x14ac:dyDescent="0.3">
      <c r="A34" s="26" t="s">
        <v>75</v>
      </c>
      <c r="B34" s="27" t="s">
        <v>1</v>
      </c>
      <c r="C34" s="27" t="s">
        <v>74</v>
      </c>
      <c r="D34" s="28">
        <v>1208244</v>
      </c>
      <c r="E34" s="26" t="s">
        <v>11</v>
      </c>
      <c r="F34" s="27" t="s">
        <v>117</v>
      </c>
      <c r="G34" s="28">
        <v>663</v>
      </c>
      <c r="H34" s="26"/>
      <c r="I34" s="27"/>
      <c r="J34" s="28"/>
      <c r="K34" s="26" t="s">
        <v>11</v>
      </c>
      <c r="L34" s="27" t="s">
        <v>112</v>
      </c>
      <c r="M34" s="28">
        <v>731</v>
      </c>
      <c r="N34" s="26"/>
      <c r="O34" s="27"/>
      <c r="P34" s="28"/>
      <c r="Q34" s="26"/>
      <c r="R34" s="27"/>
      <c r="S34" s="28"/>
      <c r="T34" s="26"/>
      <c r="U34" s="27"/>
      <c r="V34" s="28"/>
      <c r="W34" s="29">
        <f t="shared" si="0"/>
        <v>1394</v>
      </c>
    </row>
    <row r="35" spans="1:23" x14ac:dyDescent="0.3">
      <c r="A35" s="26" t="s">
        <v>345</v>
      </c>
      <c r="B35" s="27" t="s">
        <v>3</v>
      </c>
      <c r="C35" s="27" t="s">
        <v>2</v>
      </c>
      <c r="D35" s="28">
        <v>2426680</v>
      </c>
      <c r="E35" s="26"/>
      <c r="F35" s="27"/>
      <c r="G35" s="28"/>
      <c r="H35" s="26" t="s">
        <v>355</v>
      </c>
      <c r="I35" s="27" t="s">
        <v>376</v>
      </c>
      <c r="J35" s="28">
        <v>648</v>
      </c>
      <c r="K35" s="26" t="s">
        <v>11</v>
      </c>
      <c r="L35" s="27" t="s">
        <v>622</v>
      </c>
      <c r="M35" s="28">
        <v>742</v>
      </c>
      <c r="N35" s="26"/>
      <c r="O35" s="27"/>
      <c r="P35" s="28"/>
      <c r="Q35" s="26"/>
      <c r="R35" s="27"/>
      <c r="S35" s="28"/>
      <c r="T35" s="26"/>
      <c r="U35" s="27"/>
      <c r="V35" s="28"/>
      <c r="W35" s="29">
        <f t="shared" ref="W35:W66" si="1">G35+J35+M35</f>
        <v>1390</v>
      </c>
    </row>
    <row r="36" spans="1:23" x14ac:dyDescent="0.3">
      <c r="A36" s="26" t="s">
        <v>96</v>
      </c>
      <c r="B36" s="27" t="s">
        <v>8</v>
      </c>
      <c r="C36" s="27" t="s">
        <v>74</v>
      </c>
      <c r="D36" s="28">
        <v>2426434</v>
      </c>
      <c r="E36" s="26" t="s">
        <v>11</v>
      </c>
      <c r="F36" s="27" t="s">
        <v>115</v>
      </c>
      <c r="G36" s="28">
        <v>678</v>
      </c>
      <c r="H36" s="26"/>
      <c r="I36" s="27"/>
      <c r="J36" s="28"/>
      <c r="K36" s="26" t="s">
        <v>11</v>
      </c>
      <c r="L36" s="27" t="s">
        <v>633</v>
      </c>
      <c r="M36" s="28">
        <v>694</v>
      </c>
      <c r="N36" s="26"/>
      <c r="O36" s="27"/>
      <c r="P36" s="28"/>
      <c r="Q36" s="26"/>
      <c r="R36" s="27"/>
      <c r="S36" s="28"/>
      <c r="T36" s="26"/>
      <c r="U36" s="27"/>
      <c r="V36" s="28"/>
      <c r="W36" s="29">
        <f t="shared" si="1"/>
        <v>1372</v>
      </c>
    </row>
    <row r="37" spans="1:23" x14ac:dyDescent="0.3">
      <c r="A37" s="26" t="s">
        <v>98</v>
      </c>
      <c r="B37" s="27" t="s">
        <v>8</v>
      </c>
      <c r="C37" s="27" t="s">
        <v>6</v>
      </c>
      <c r="D37" s="28">
        <v>1186755</v>
      </c>
      <c r="E37" s="26" t="s">
        <v>11</v>
      </c>
      <c r="F37" s="27" t="s">
        <v>118</v>
      </c>
      <c r="G37" s="28">
        <v>645</v>
      </c>
      <c r="H37" s="26"/>
      <c r="I37" s="27"/>
      <c r="J37" s="28"/>
      <c r="K37" s="26" t="s">
        <v>11</v>
      </c>
      <c r="L37" s="27" t="s">
        <v>638</v>
      </c>
      <c r="M37" s="28">
        <v>665</v>
      </c>
      <c r="N37" s="26"/>
      <c r="O37" s="27"/>
      <c r="P37" s="28"/>
      <c r="Q37" s="26"/>
      <c r="R37" s="27"/>
      <c r="S37" s="28"/>
      <c r="T37" s="26"/>
      <c r="U37" s="27"/>
      <c r="V37" s="28"/>
      <c r="W37" s="29">
        <f t="shared" si="1"/>
        <v>1310</v>
      </c>
    </row>
    <row r="38" spans="1:23" x14ac:dyDescent="0.3">
      <c r="A38" s="26" t="s">
        <v>200</v>
      </c>
      <c r="B38" s="27" t="s">
        <v>3</v>
      </c>
      <c r="C38" s="27" t="s">
        <v>38</v>
      </c>
      <c r="D38" s="28">
        <v>1656227</v>
      </c>
      <c r="E38" s="26" t="s">
        <v>31</v>
      </c>
      <c r="F38" s="27" t="s">
        <v>205</v>
      </c>
      <c r="G38" s="28">
        <v>621</v>
      </c>
      <c r="H38" s="26"/>
      <c r="I38" s="27"/>
      <c r="J38" s="28"/>
      <c r="K38" s="26" t="s">
        <v>31</v>
      </c>
      <c r="L38" s="27" t="s">
        <v>637</v>
      </c>
      <c r="M38" s="28">
        <v>676</v>
      </c>
      <c r="N38" s="26"/>
      <c r="O38" s="27"/>
      <c r="P38" s="28"/>
      <c r="Q38" s="26"/>
      <c r="R38" s="27"/>
      <c r="S38" s="28"/>
      <c r="T38" s="26"/>
      <c r="U38" s="27"/>
      <c r="V38" s="28"/>
      <c r="W38" s="29">
        <f t="shared" si="1"/>
        <v>1297</v>
      </c>
    </row>
    <row r="39" spans="1:23" x14ac:dyDescent="0.3">
      <c r="A39" s="26" t="s">
        <v>346</v>
      </c>
      <c r="B39" s="27" t="s">
        <v>4</v>
      </c>
      <c r="C39" s="27" t="s">
        <v>2</v>
      </c>
      <c r="D39" s="28">
        <v>1897296</v>
      </c>
      <c r="E39" s="26"/>
      <c r="F39" s="27"/>
      <c r="G39" s="28"/>
      <c r="H39" s="26" t="s">
        <v>355</v>
      </c>
      <c r="I39" s="27" t="s">
        <v>377</v>
      </c>
      <c r="J39" s="28">
        <v>631</v>
      </c>
      <c r="K39" s="26" t="s">
        <v>355</v>
      </c>
      <c r="L39" s="27" t="s">
        <v>640</v>
      </c>
      <c r="M39" s="28">
        <v>660</v>
      </c>
      <c r="N39" s="26"/>
      <c r="O39" s="27"/>
      <c r="P39" s="28"/>
      <c r="Q39" s="26"/>
      <c r="R39" s="27"/>
      <c r="S39" s="28"/>
      <c r="T39" s="26"/>
      <c r="U39" s="27"/>
      <c r="V39" s="28"/>
      <c r="W39" s="29">
        <f t="shared" si="1"/>
        <v>1291</v>
      </c>
    </row>
    <row r="40" spans="1:23" x14ac:dyDescent="0.3">
      <c r="A40" s="26" t="s">
        <v>344</v>
      </c>
      <c r="B40" s="27" t="s">
        <v>4</v>
      </c>
      <c r="C40" s="27" t="s">
        <v>267</v>
      </c>
      <c r="D40" s="28">
        <v>1490892</v>
      </c>
      <c r="E40" s="26"/>
      <c r="F40" s="27"/>
      <c r="G40" s="28"/>
      <c r="H40" s="26" t="s">
        <v>355</v>
      </c>
      <c r="I40" s="27" t="s">
        <v>375</v>
      </c>
      <c r="J40" s="28">
        <v>657</v>
      </c>
      <c r="K40" s="26" t="s">
        <v>31</v>
      </c>
      <c r="L40" s="27" t="s">
        <v>425</v>
      </c>
      <c r="M40" s="28">
        <v>618</v>
      </c>
      <c r="N40" s="26"/>
      <c r="O40" s="27"/>
      <c r="P40" s="28"/>
      <c r="Q40" s="26"/>
      <c r="R40" s="27"/>
      <c r="S40" s="28"/>
      <c r="T40" s="26"/>
      <c r="U40" s="27"/>
      <c r="V40" s="28"/>
      <c r="W40" s="29">
        <f t="shared" si="1"/>
        <v>1275</v>
      </c>
    </row>
    <row r="41" spans="1:23" x14ac:dyDescent="0.3">
      <c r="A41" s="26" t="s">
        <v>201</v>
      </c>
      <c r="B41" s="27" t="s">
        <v>4</v>
      </c>
      <c r="C41" s="27" t="s">
        <v>26</v>
      </c>
      <c r="D41" s="28">
        <v>1710629</v>
      </c>
      <c r="E41" s="26" t="s">
        <v>31</v>
      </c>
      <c r="F41" s="27" t="s">
        <v>206</v>
      </c>
      <c r="G41" s="28">
        <v>555</v>
      </c>
      <c r="H41" s="26"/>
      <c r="I41" s="27"/>
      <c r="J41" s="28"/>
      <c r="K41" s="26" t="s">
        <v>354</v>
      </c>
      <c r="L41" s="27" t="s">
        <v>626</v>
      </c>
      <c r="M41" s="28">
        <v>720</v>
      </c>
      <c r="N41" s="26"/>
      <c r="O41" s="27"/>
      <c r="P41" s="28"/>
      <c r="Q41" s="26"/>
      <c r="R41" s="27"/>
      <c r="S41" s="28"/>
      <c r="T41" s="26"/>
      <c r="U41" s="27"/>
      <c r="V41" s="28"/>
      <c r="W41" s="29">
        <f t="shared" si="1"/>
        <v>1275</v>
      </c>
    </row>
    <row r="42" spans="1:23" x14ac:dyDescent="0.3">
      <c r="A42" s="26" t="s">
        <v>348</v>
      </c>
      <c r="B42" s="27" t="s">
        <v>4</v>
      </c>
      <c r="C42" s="27" t="s">
        <v>349</v>
      </c>
      <c r="D42" s="28">
        <v>1563450</v>
      </c>
      <c r="E42" s="26"/>
      <c r="F42" s="27"/>
      <c r="G42" s="28"/>
      <c r="H42" s="26" t="s">
        <v>355</v>
      </c>
      <c r="I42" s="27" t="s">
        <v>381</v>
      </c>
      <c r="J42" s="28">
        <v>585</v>
      </c>
      <c r="K42" s="26" t="s">
        <v>11</v>
      </c>
      <c r="L42" s="27" t="s">
        <v>642</v>
      </c>
      <c r="M42" s="28">
        <v>648</v>
      </c>
      <c r="N42" s="26"/>
      <c r="O42" s="27"/>
      <c r="P42" s="28"/>
      <c r="Q42" s="26"/>
      <c r="R42" s="27"/>
      <c r="S42" s="28"/>
      <c r="T42" s="26"/>
      <c r="U42" s="27"/>
      <c r="V42" s="28"/>
      <c r="W42" s="29">
        <f t="shared" si="1"/>
        <v>1233</v>
      </c>
    </row>
    <row r="43" spans="1:23" x14ac:dyDescent="0.3">
      <c r="A43" s="26" t="s">
        <v>54</v>
      </c>
      <c r="B43" s="27" t="s">
        <v>3</v>
      </c>
      <c r="C43" s="27" t="s">
        <v>38</v>
      </c>
      <c r="D43" s="28">
        <v>1304016</v>
      </c>
      <c r="E43" s="26" t="s">
        <v>11</v>
      </c>
      <c r="F43" s="27" t="s">
        <v>127</v>
      </c>
      <c r="G43" s="28">
        <v>537</v>
      </c>
      <c r="H43" s="26"/>
      <c r="I43" s="27"/>
      <c r="J43" s="28"/>
      <c r="K43" s="26" t="s">
        <v>354</v>
      </c>
      <c r="L43" s="27" t="s">
        <v>689</v>
      </c>
      <c r="M43" s="28">
        <v>681</v>
      </c>
      <c r="N43" s="26"/>
      <c r="O43" s="27"/>
      <c r="P43" s="28"/>
      <c r="Q43" s="26"/>
      <c r="R43" s="27"/>
      <c r="S43" s="28"/>
      <c r="T43" s="26"/>
      <c r="U43" s="27"/>
      <c r="V43" s="28"/>
      <c r="W43" s="29">
        <f t="shared" si="1"/>
        <v>1218</v>
      </c>
    </row>
    <row r="44" spans="1:23" x14ac:dyDescent="0.3">
      <c r="A44" s="26" t="s">
        <v>347</v>
      </c>
      <c r="B44" s="27" t="s">
        <v>3</v>
      </c>
      <c r="C44" s="27" t="s">
        <v>74</v>
      </c>
      <c r="D44" s="28">
        <v>1230053</v>
      </c>
      <c r="E44" s="26"/>
      <c r="F44" s="27"/>
      <c r="G44" s="28"/>
      <c r="H44" s="26" t="s">
        <v>356</v>
      </c>
      <c r="I44" s="27" t="s">
        <v>379</v>
      </c>
      <c r="J44" s="28">
        <v>614</v>
      </c>
      <c r="K44" s="26" t="s">
        <v>355</v>
      </c>
      <c r="L44" s="27" t="s">
        <v>661</v>
      </c>
      <c r="M44" s="28">
        <v>570</v>
      </c>
      <c r="N44" s="26"/>
      <c r="O44" s="27"/>
      <c r="P44" s="28"/>
      <c r="Q44" s="26"/>
      <c r="R44" s="27"/>
      <c r="S44" s="28"/>
      <c r="T44" s="26"/>
      <c r="U44" s="27"/>
      <c r="V44" s="28"/>
      <c r="W44" s="29">
        <f t="shared" si="1"/>
        <v>1184</v>
      </c>
    </row>
    <row r="45" spans="1:23" x14ac:dyDescent="0.3">
      <c r="A45" s="26" t="s">
        <v>100</v>
      </c>
      <c r="B45" s="27" t="s">
        <v>1</v>
      </c>
      <c r="C45" s="27" t="s">
        <v>56</v>
      </c>
      <c r="D45" s="28">
        <v>1962832</v>
      </c>
      <c r="E45" s="26" t="s">
        <v>11</v>
      </c>
      <c r="F45" s="27" t="s">
        <v>120</v>
      </c>
      <c r="G45" s="28">
        <v>608</v>
      </c>
      <c r="H45" s="26"/>
      <c r="I45" s="27"/>
      <c r="J45" s="28"/>
      <c r="K45" s="26" t="s">
        <v>354</v>
      </c>
      <c r="L45" s="27" t="s">
        <v>662</v>
      </c>
      <c r="M45" s="28">
        <v>567</v>
      </c>
      <c r="N45" s="26"/>
      <c r="O45" s="27"/>
      <c r="P45" s="28"/>
      <c r="Q45" s="26"/>
      <c r="R45" s="27"/>
      <c r="S45" s="28"/>
      <c r="T45" s="26"/>
      <c r="U45" s="27"/>
      <c r="V45" s="28"/>
      <c r="W45" s="29">
        <f t="shared" si="1"/>
        <v>1175</v>
      </c>
    </row>
    <row r="46" spans="1:23" x14ac:dyDescent="0.3">
      <c r="A46" s="26" t="s">
        <v>101</v>
      </c>
      <c r="B46" s="27" t="s">
        <v>4</v>
      </c>
      <c r="C46" s="27" t="s">
        <v>6</v>
      </c>
      <c r="D46" s="28">
        <v>2436389</v>
      </c>
      <c r="E46" s="26" t="s">
        <v>11</v>
      </c>
      <c r="F46" s="27" t="s">
        <v>124</v>
      </c>
      <c r="G46" s="28">
        <v>569</v>
      </c>
      <c r="H46" s="26"/>
      <c r="I46" s="27"/>
      <c r="J46" s="28"/>
      <c r="K46" s="26" t="s">
        <v>11</v>
      </c>
      <c r="L46" s="27" t="s">
        <v>653</v>
      </c>
      <c r="M46" s="28">
        <v>603</v>
      </c>
      <c r="N46" s="26"/>
      <c r="O46" s="27"/>
      <c r="P46" s="28"/>
      <c r="Q46" s="26"/>
      <c r="R46" s="27"/>
      <c r="S46" s="28"/>
      <c r="T46" s="26"/>
      <c r="U46" s="27"/>
      <c r="V46" s="28"/>
      <c r="W46" s="29">
        <f t="shared" si="1"/>
        <v>1172</v>
      </c>
    </row>
    <row r="47" spans="1:23" x14ac:dyDescent="0.3">
      <c r="A47" s="26" t="s">
        <v>104</v>
      </c>
      <c r="B47" s="27" t="s">
        <v>3</v>
      </c>
      <c r="C47" s="27" t="s">
        <v>48</v>
      </c>
      <c r="D47" s="28">
        <v>2430788</v>
      </c>
      <c r="E47" s="26" t="s">
        <v>11</v>
      </c>
      <c r="F47" s="27" t="s">
        <v>126</v>
      </c>
      <c r="G47" s="28">
        <v>560</v>
      </c>
      <c r="H47" s="26"/>
      <c r="I47" s="27"/>
      <c r="J47" s="28"/>
      <c r="K47" s="26" t="s">
        <v>355</v>
      </c>
      <c r="L47" s="27" t="s">
        <v>660</v>
      </c>
      <c r="M47" s="28">
        <v>574</v>
      </c>
      <c r="N47" s="26"/>
      <c r="O47" s="27"/>
      <c r="P47" s="28"/>
      <c r="Q47" s="26"/>
      <c r="R47" s="27"/>
      <c r="S47" s="28"/>
      <c r="T47" s="26"/>
      <c r="U47" s="27"/>
      <c r="V47" s="28"/>
      <c r="W47" s="29">
        <f t="shared" si="1"/>
        <v>1134</v>
      </c>
    </row>
    <row r="48" spans="1:23" x14ac:dyDescent="0.3">
      <c r="A48" s="26" t="s">
        <v>350</v>
      </c>
      <c r="B48" s="27" t="s">
        <v>4</v>
      </c>
      <c r="C48" s="27" t="s">
        <v>41</v>
      </c>
      <c r="D48" s="28">
        <v>2362461</v>
      </c>
      <c r="E48" s="26"/>
      <c r="F48" s="27"/>
      <c r="G48" s="28"/>
      <c r="H48" s="26" t="s">
        <v>355</v>
      </c>
      <c r="I48" s="27" t="s">
        <v>382</v>
      </c>
      <c r="J48" s="28">
        <v>566</v>
      </c>
      <c r="K48" s="26" t="s">
        <v>356</v>
      </c>
      <c r="L48" s="27" t="s">
        <v>663</v>
      </c>
      <c r="M48" s="28">
        <v>562</v>
      </c>
      <c r="N48" s="26"/>
      <c r="O48" s="27"/>
      <c r="P48" s="28"/>
      <c r="Q48" s="26"/>
      <c r="R48" s="27"/>
      <c r="S48" s="28"/>
      <c r="T48" s="26"/>
      <c r="U48" s="27"/>
      <c r="V48" s="28"/>
      <c r="W48" s="29">
        <f t="shared" si="1"/>
        <v>1128</v>
      </c>
    </row>
    <row r="49" spans="1:23" x14ac:dyDescent="0.3">
      <c r="A49" s="5" t="s">
        <v>525</v>
      </c>
      <c r="B49" s="3" t="s">
        <v>1</v>
      </c>
      <c r="C49" s="3" t="s">
        <v>26</v>
      </c>
      <c r="D49" s="6">
        <v>1544771</v>
      </c>
      <c r="E49" s="5"/>
      <c r="F49" s="3"/>
      <c r="G49" s="6"/>
      <c r="H49" s="5"/>
      <c r="I49" s="3"/>
      <c r="J49" s="6"/>
      <c r="K49" s="5" t="s">
        <v>355</v>
      </c>
      <c r="L49" s="3" t="s">
        <v>591</v>
      </c>
      <c r="M49" s="6">
        <v>1047</v>
      </c>
      <c r="N49" s="5"/>
      <c r="O49" s="3"/>
      <c r="P49" s="6"/>
      <c r="Q49" s="5"/>
      <c r="R49" s="3"/>
      <c r="S49" s="6"/>
      <c r="T49" s="5"/>
      <c r="U49" s="3"/>
      <c r="V49" s="6"/>
      <c r="W49" s="14">
        <f t="shared" si="1"/>
        <v>1047</v>
      </c>
    </row>
    <row r="50" spans="1:23" x14ac:dyDescent="0.3">
      <c r="A50" s="5" t="s">
        <v>526</v>
      </c>
      <c r="B50" s="3" t="s">
        <v>8</v>
      </c>
      <c r="C50" s="3" t="s">
        <v>48</v>
      </c>
      <c r="D50" s="6">
        <v>1965773</v>
      </c>
      <c r="E50" s="5"/>
      <c r="F50" s="3"/>
      <c r="G50" s="6"/>
      <c r="H50" s="5"/>
      <c r="I50" s="3"/>
      <c r="J50" s="6"/>
      <c r="K50" s="5" t="s">
        <v>355</v>
      </c>
      <c r="L50" s="3" t="s">
        <v>596</v>
      </c>
      <c r="M50" s="6">
        <v>950</v>
      </c>
      <c r="N50" s="5"/>
      <c r="O50" s="3"/>
      <c r="P50" s="6"/>
      <c r="Q50" s="5"/>
      <c r="R50" s="3"/>
      <c r="S50" s="6"/>
      <c r="T50" s="5"/>
      <c r="U50" s="3"/>
      <c r="V50" s="6"/>
      <c r="W50" s="14">
        <f t="shared" si="1"/>
        <v>950</v>
      </c>
    </row>
    <row r="51" spans="1:23" x14ac:dyDescent="0.3">
      <c r="A51" s="5" t="s">
        <v>527</v>
      </c>
      <c r="B51" s="3" t="s">
        <v>4</v>
      </c>
      <c r="C51" s="3" t="s">
        <v>6</v>
      </c>
      <c r="D51" s="6">
        <v>1386295</v>
      </c>
      <c r="E51" s="5"/>
      <c r="F51" s="3"/>
      <c r="G51" s="6"/>
      <c r="H51" s="5"/>
      <c r="I51" s="3"/>
      <c r="J51" s="6"/>
      <c r="K51" s="5" t="s">
        <v>11</v>
      </c>
      <c r="L51" s="3" t="s">
        <v>597</v>
      </c>
      <c r="M51" s="6">
        <v>949</v>
      </c>
      <c r="N51" s="5"/>
      <c r="O51" s="3"/>
      <c r="P51" s="6"/>
      <c r="Q51" s="5"/>
      <c r="R51" s="3"/>
      <c r="S51" s="6"/>
      <c r="T51" s="5"/>
      <c r="U51" s="3"/>
      <c r="V51" s="6"/>
      <c r="W51" s="14">
        <f t="shared" si="1"/>
        <v>949</v>
      </c>
    </row>
    <row r="52" spans="1:23" x14ac:dyDescent="0.3">
      <c r="A52" s="26" t="s">
        <v>351</v>
      </c>
      <c r="B52" s="27" t="s">
        <v>8</v>
      </c>
      <c r="C52" s="27" t="s">
        <v>41</v>
      </c>
      <c r="D52" s="28">
        <v>1935713</v>
      </c>
      <c r="E52" s="26"/>
      <c r="F52" s="27"/>
      <c r="G52" s="28"/>
      <c r="H52" s="26" t="s">
        <v>356</v>
      </c>
      <c r="I52" s="27" t="s">
        <v>384</v>
      </c>
      <c r="J52" s="28">
        <v>478</v>
      </c>
      <c r="K52" s="26" t="s">
        <v>356</v>
      </c>
      <c r="L52" s="27" t="s">
        <v>679</v>
      </c>
      <c r="M52" s="28">
        <v>451</v>
      </c>
      <c r="N52" s="26"/>
      <c r="O52" s="27"/>
      <c r="P52" s="28"/>
      <c r="Q52" s="26"/>
      <c r="R52" s="27"/>
      <c r="S52" s="28"/>
      <c r="T52" s="26"/>
      <c r="U52" s="27"/>
      <c r="V52" s="28"/>
      <c r="W52" s="29">
        <f t="shared" si="1"/>
        <v>929</v>
      </c>
    </row>
    <row r="53" spans="1:23" x14ac:dyDescent="0.3">
      <c r="A53" s="5" t="s">
        <v>528</v>
      </c>
      <c r="B53" s="3" t="s">
        <v>4</v>
      </c>
      <c r="C53" s="3" t="s">
        <v>529</v>
      </c>
      <c r="D53" s="6">
        <v>2098870</v>
      </c>
      <c r="E53" s="5"/>
      <c r="F53" s="3"/>
      <c r="G53" s="6"/>
      <c r="H53" s="5"/>
      <c r="I53" s="3"/>
      <c r="J53" s="6"/>
      <c r="K53" s="5" t="s">
        <v>354</v>
      </c>
      <c r="L53" s="3" t="s">
        <v>602</v>
      </c>
      <c r="M53" s="6">
        <v>846</v>
      </c>
      <c r="N53" s="5"/>
      <c r="O53" s="3"/>
      <c r="P53" s="6"/>
      <c r="Q53" s="5"/>
      <c r="R53" s="3"/>
      <c r="S53" s="6"/>
      <c r="T53" s="5"/>
      <c r="U53" s="3"/>
      <c r="V53" s="6"/>
      <c r="W53" s="14">
        <f t="shared" si="1"/>
        <v>846</v>
      </c>
    </row>
    <row r="54" spans="1:23" x14ac:dyDescent="0.3">
      <c r="A54" s="5" t="s">
        <v>530</v>
      </c>
      <c r="B54" s="3" t="s">
        <v>3</v>
      </c>
      <c r="C54" s="3" t="s">
        <v>6</v>
      </c>
      <c r="D54" s="6">
        <v>1314573</v>
      </c>
      <c r="E54" s="5"/>
      <c r="F54" s="3"/>
      <c r="G54" s="6"/>
      <c r="H54" s="5"/>
      <c r="I54" s="3"/>
      <c r="J54" s="6"/>
      <c r="K54" s="5" t="s">
        <v>11</v>
      </c>
      <c r="L54" s="3" t="s">
        <v>603</v>
      </c>
      <c r="M54" s="6">
        <v>845</v>
      </c>
      <c r="N54" s="5"/>
      <c r="O54" s="3"/>
      <c r="P54" s="6"/>
      <c r="Q54" s="5"/>
      <c r="R54" s="3"/>
      <c r="S54" s="6"/>
      <c r="T54" s="5"/>
      <c r="U54" s="3"/>
      <c r="V54" s="6"/>
      <c r="W54" s="14">
        <f t="shared" si="1"/>
        <v>845</v>
      </c>
    </row>
    <row r="55" spans="1:23" x14ac:dyDescent="0.3">
      <c r="A55" s="5" t="s">
        <v>531</v>
      </c>
      <c r="B55" s="3" t="s">
        <v>4</v>
      </c>
      <c r="C55" s="3" t="s">
        <v>529</v>
      </c>
      <c r="D55" s="6">
        <v>1561225</v>
      </c>
      <c r="E55" s="5"/>
      <c r="F55" s="3"/>
      <c r="G55" s="6"/>
      <c r="H55" s="5"/>
      <c r="I55" s="3"/>
      <c r="J55" s="6"/>
      <c r="K55" s="5" t="s">
        <v>356</v>
      </c>
      <c r="L55" s="3" t="s">
        <v>605</v>
      </c>
      <c r="M55" s="6">
        <v>834</v>
      </c>
      <c r="N55" s="5"/>
      <c r="O55" s="3"/>
      <c r="P55" s="6"/>
      <c r="Q55" s="5"/>
      <c r="R55" s="3"/>
      <c r="S55" s="6"/>
      <c r="T55" s="5"/>
      <c r="U55" s="3"/>
      <c r="V55" s="6"/>
      <c r="W55" s="14">
        <f t="shared" si="1"/>
        <v>834</v>
      </c>
    </row>
    <row r="56" spans="1:23" x14ac:dyDescent="0.3">
      <c r="A56" s="5" t="s">
        <v>532</v>
      </c>
      <c r="B56" s="3" t="s">
        <v>8</v>
      </c>
      <c r="C56" s="3" t="s">
        <v>2</v>
      </c>
      <c r="D56" s="6">
        <v>654523</v>
      </c>
      <c r="E56" s="5"/>
      <c r="F56" s="3"/>
      <c r="G56" s="6"/>
      <c r="H56" s="5"/>
      <c r="I56" s="3"/>
      <c r="J56" s="6"/>
      <c r="K56" s="5" t="s">
        <v>11</v>
      </c>
      <c r="L56" s="3" t="s">
        <v>606</v>
      </c>
      <c r="M56" s="6">
        <v>825</v>
      </c>
      <c r="N56" s="5"/>
      <c r="O56" s="3"/>
      <c r="P56" s="6"/>
      <c r="Q56" s="5"/>
      <c r="R56" s="3"/>
      <c r="S56" s="6"/>
      <c r="T56" s="5"/>
      <c r="U56" s="3"/>
      <c r="V56" s="6"/>
      <c r="W56" s="14">
        <f t="shared" si="1"/>
        <v>825</v>
      </c>
    </row>
    <row r="57" spans="1:23" x14ac:dyDescent="0.3">
      <c r="A57" s="5" t="s">
        <v>533</v>
      </c>
      <c r="B57" s="3" t="s">
        <v>8</v>
      </c>
      <c r="C57" s="3" t="s">
        <v>42</v>
      </c>
      <c r="D57" s="6">
        <v>1124882</v>
      </c>
      <c r="E57" s="5"/>
      <c r="F57" s="3"/>
      <c r="G57" s="6"/>
      <c r="H57" s="5"/>
      <c r="I57" s="3"/>
      <c r="J57" s="6"/>
      <c r="K57" s="5" t="s">
        <v>11</v>
      </c>
      <c r="L57" s="3" t="s">
        <v>607</v>
      </c>
      <c r="M57" s="6">
        <v>822</v>
      </c>
      <c r="N57" s="5"/>
      <c r="O57" s="3"/>
      <c r="P57" s="6"/>
      <c r="Q57" s="5"/>
      <c r="R57" s="3"/>
      <c r="S57" s="6"/>
      <c r="T57" s="5"/>
      <c r="U57" s="3"/>
      <c r="V57" s="6"/>
      <c r="W57" s="14">
        <f t="shared" si="1"/>
        <v>822</v>
      </c>
    </row>
    <row r="58" spans="1:23" x14ac:dyDescent="0.3">
      <c r="A58" s="5" t="s">
        <v>534</v>
      </c>
      <c r="B58" s="3" t="s">
        <v>3</v>
      </c>
      <c r="C58" s="3" t="s">
        <v>6</v>
      </c>
      <c r="D58" s="6">
        <v>1379331</v>
      </c>
      <c r="E58" s="5"/>
      <c r="F58" s="3"/>
      <c r="G58" s="6"/>
      <c r="H58" s="5"/>
      <c r="I58" s="3"/>
      <c r="J58" s="6"/>
      <c r="K58" s="5" t="s">
        <v>11</v>
      </c>
      <c r="L58" s="3" t="s">
        <v>607</v>
      </c>
      <c r="M58" s="6">
        <v>822</v>
      </c>
      <c r="N58" s="5"/>
      <c r="O58" s="3"/>
      <c r="P58" s="6"/>
      <c r="Q58" s="5"/>
      <c r="R58" s="3"/>
      <c r="S58" s="6"/>
      <c r="T58" s="5"/>
      <c r="U58" s="3"/>
      <c r="V58" s="6"/>
      <c r="W58" s="14">
        <f t="shared" si="1"/>
        <v>822</v>
      </c>
    </row>
    <row r="59" spans="1:23" x14ac:dyDescent="0.3">
      <c r="A59" s="26" t="s">
        <v>352</v>
      </c>
      <c r="B59" s="27" t="s">
        <v>8</v>
      </c>
      <c r="C59" s="27" t="s">
        <v>2</v>
      </c>
      <c r="D59" s="28">
        <v>1858018</v>
      </c>
      <c r="E59" s="26"/>
      <c r="F59" s="27"/>
      <c r="G59" s="28"/>
      <c r="H59" s="26" t="s">
        <v>354</v>
      </c>
      <c r="I59" s="27" t="s">
        <v>385</v>
      </c>
      <c r="J59" s="28">
        <v>276</v>
      </c>
      <c r="K59" s="26" t="s">
        <v>11</v>
      </c>
      <c r="L59" s="27" t="s">
        <v>672</v>
      </c>
      <c r="M59" s="28">
        <v>532</v>
      </c>
      <c r="N59" s="26"/>
      <c r="O59" s="27"/>
      <c r="P59" s="28"/>
      <c r="Q59" s="26"/>
      <c r="R59" s="27"/>
      <c r="S59" s="28"/>
      <c r="T59" s="26"/>
      <c r="U59" s="27"/>
      <c r="V59" s="28"/>
      <c r="W59" s="29">
        <f t="shared" si="1"/>
        <v>808</v>
      </c>
    </row>
    <row r="60" spans="1:23" x14ac:dyDescent="0.3">
      <c r="A60" s="5" t="s">
        <v>535</v>
      </c>
      <c r="B60" s="3" t="s">
        <v>8</v>
      </c>
      <c r="C60" s="3" t="s">
        <v>42</v>
      </c>
      <c r="D60" s="6">
        <v>1271798</v>
      </c>
      <c r="E60" s="5"/>
      <c r="F60" s="3"/>
      <c r="G60" s="6"/>
      <c r="H60" s="5"/>
      <c r="I60" s="3"/>
      <c r="J60" s="6"/>
      <c r="K60" s="5" t="s">
        <v>355</v>
      </c>
      <c r="L60" s="3" t="s">
        <v>609</v>
      </c>
      <c r="M60" s="6">
        <v>806</v>
      </c>
      <c r="N60" s="5"/>
      <c r="O60" s="3"/>
      <c r="P60" s="6"/>
      <c r="Q60" s="5"/>
      <c r="R60" s="3"/>
      <c r="S60" s="6"/>
      <c r="T60" s="5"/>
      <c r="U60" s="3"/>
      <c r="V60" s="6"/>
      <c r="W60" s="14">
        <f t="shared" si="1"/>
        <v>806</v>
      </c>
    </row>
    <row r="61" spans="1:23" x14ac:dyDescent="0.3">
      <c r="A61" s="5" t="s">
        <v>536</v>
      </c>
      <c r="B61" s="3" t="s">
        <v>8</v>
      </c>
      <c r="C61" s="3" t="s">
        <v>48</v>
      </c>
      <c r="D61" s="6">
        <v>1227201</v>
      </c>
      <c r="E61" s="5"/>
      <c r="F61" s="3"/>
      <c r="G61" s="6"/>
      <c r="H61" s="5"/>
      <c r="I61" s="3"/>
      <c r="J61" s="6"/>
      <c r="K61" s="5" t="s">
        <v>355</v>
      </c>
      <c r="L61" s="3" t="s">
        <v>610</v>
      </c>
      <c r="M61" s="6">
        <v>800</v>
      </c>
      <c r="N61" s="5"/>
      <c r="O61" s="3"/>
      <c r="P61" s="6"/>
      <c r="Q61" s="5"/>
      <c r="R61" s="3"/>
      <c r="S61" s="6"/>
      <c r="T61" s="5"/>
      <c r="U61" s="3"/>
      <c r="V61" s="6"/>
      <c r="W61" s="14">
        <f t="shared" si="1"/>
        <v>800</v>
      </c>
    </row>
    <row r="62" spans="1:23" x14ac:dyDescent="0.3">
      <c r="A62" s="5" t="s">
        <v>537</v>
      </c>
      <c r="B62" s="3" t="s">
        <v>3</v>
      </c>
      <c r="C62" s="3" t="s">
        <v>26</v>
      </c>
      <c r="D62" s="6">
        <v>1477115</v>
      </c>
      <c r="E62" s="5"/>
      <c r="F62" s="3"/>
      <c r="G62" s="6"/>
      <c r="H62" s="5"/>
      <c r="I62" s="3"/>
      <c r="J62" s="6"/>
      <c r="K62" s="5" t="s">
        <v>31</v>
      </c>
      <c r="L62" s="3" t="s">
        <v>611</v>
      </c>
      <c r="M62" s="6">
        <v>799</v>
      </c>
      <c r="N62" s="5"/>
      <c r="O62" s="3"/>
      <c r="P62" s="6"/>
      <c r="Q62" s="5"/>
      <c r="R62" s="3"/>
      <c r="S62" s="6"/>
      <c r="T62" s="5"/>
      <c r="U62" s="3"/>
      <c r="V62" s="6"/>
      <c r="W62" s="14">
        <f t="shared" si="1"/>
        <v>799</v>
      </c>
    </row>
    <row r="63" spans="1:23" x14ac:dyDescent="0.3">
      <c r="A63" s="5" t="s">
        <v>681</v>
      </c>
      <c r="B63" s="3" t="s">
        <v>4</v>
      </c>
      <c r="C63" s="3" t="s">
        <v>264</v>
      </c>
      <c r="D63" s="6">
        <v>1388649</v>
      </c>
      <c r="E63" s="5"/>
      <c r="F63" s="3"/>
      <c r="G63" s="6"/>
      <c r="H63" s="5"/>
      <c r="I63" s="3"/>
      <c r="J63" s="6"/>
      <c r="K63" s="5" t="s">
        <v>354</v>
      </c>
      <c r="L63" s="3" t="s">
        <v>686</v>
      </c>
      <c r="M63" s="6">
        <v>782</v>
      </c>
      <c r="N63" s="5"/>
      <c r="O63" s="3"/>
      <c r="P63" s="6"/>
      <c r="Q63" s="5"/>
      <c r="R63" s="3"/>
      <c r="S63" s="6"/>
      <c r="T63" s="5"/>
      <c r="U63" s="3"/>
      <c r="V63" s="6"/>
      <c r="W63" s="14">
        <f t="shared" si="1"/>
        <v>782</v>
      </c>
    </row>
    <row r="64" spans="1:23" x14ac:dyDescent="0.3">
      <c r="A64" s="5" t="s">
        <v>538</v>
      </c>
      <c r="B64" s="3" t="s">
        <v>4</v>
      </c>
      <c r="C64" s="3" t="s">
        <v>198</v>
      </c>
      <c r="D64" s="6">
        <v>2398588</v>
      </c>
      <c r="E64" s="5"/>
      <c r="F64" s="3"/>
      <c r="G64" s="6"/>
      <c r="H64" s="5"/>
      <c r="I64" s="3"/>
      <c r="J64" s="6"/>
      <c r="K64" s="5" t="s">
        <v>11</v>
      </c>
      <c r="L64" s="3" t="s">
        <v>110</v>
      </c>
      <c r="M64" s="6">
        <v>775</v>
      </c>
      <c r="N64" s="5"/>
      <c r="O64" s="3"/>
      <c r="P64" s="6"/>
      <c r="Q64" s="5"/>
      <c r="R64" s="3"/>
      <c r="S64" s="6"/>
      <c r="T64" s="5"/>
      <c r="U64" s="3"/>
      <c r="V64" s="6"/>
      <c r="W64" s="14">
        <f t="shared" si="1"/>
        <v>775</v>
      </c>
    </row>
    <row r="65" spans="1:23" x14ac:dyDescent="0.3">
      <c r="A65" s="5" t="s">
        <v>539</v>
      </c>
      <c r="B65" s="3" t="s">
        <v>4</v>
      </c>
      <c r="C65" s="3" t="s">
        <v>56</v>
      </c>
      <c r="D65" s="6">
        <v>1574690</v>
      </c>
      <c r="E65" s="5"/>
      <c r="F65" s="3"/>
      <c r="G65" s="6"/>
      <c r="H65" s="5"/>
      <c r="I65" s="3"/>
      <c r="J65" s="6"/>
      <c r="K65" s="5" t="s">
        <v>11</v>
      </c>
      <c r="L65" s="3" t="s">
        <v>110</v>
      </c>
      <c r="M65" s="6">
        <v>775</v>
      </c>
      <c r="N65" s="5"/>
      <c r="O65" s="3"/>
      <c r="P65" s="6"/>
      <c r="Q65" s="5"/>
      <c r="R65" s="3"/>
      <c r="S65" s="6"/>
      <c r="T65" s="5"/>
      <c r="U65" s="3"/>
      <c r="V65" s="6"/>
      <c r="W65" s="14">
        <f t="shared" si="1"/>
        <v>775</v>
      </c>
    </row>
    <row r="66" spans="1:23" x14ac:dyDescent="0.3">
      <c r="A66" s="5" t="s">
        <v>540</v>
      </c>
      <c r="B66" s="3" t="s">
        <v>8</v>
      </c>
      <c r="C66" s="3" t="s">
        <v>2</v>
      </c>
      <c r="D66" s="6">
        <v>1318641</v>
      </c>
      <c r="E66" s="5"/>
      <c r="F66" s="3"/>
      <c r="G66" s="6"/>
      <c r="H66" s="5"/>
      <c r="I66" s="3"/>
      <c r="J66" s="6"/>
      <c r="K66" s="5" t="s">
        <v>356</v>
      </c>
      <c r="L66" s="3" t="s">
        <v>619</v>
      </c>
      <c r="M66" s="6">
        <v>759</v>
      </c>
      <c r="N66" s="5"/>
      <c r="O66" s="3"/>
      <c r="P66" s="6"/>
      <c r="Q66" s="5"/>
      <c r="R66" s="3"/>
      <c r="S66" s="6"/>
      <c r="T66" s="5"/>
      <c r="U66" s="3"/>
      <c r="V66" s="6"/>
      <c r="W66" s="14">
        <f t="shared" si="1"/>
        <v>759</v>
      </c>
    </row>
    <row r="67" spans="1:23" x14ac:dyDescent="0.3">
      <c r="A67" s="5" t="s">
        <v>541</v>
      </c>
      <c r="B67" s="3" t="s">
        <v>1</v>
      </c>
      <c r="C67" s="3" t="s">
        <v>2</v>
      </c>
      <c r="D67" s="6">
        <v>2159796</v>
      </c>
      <c r="E67" s="5"/>
      <c r="F67" s="3"/>
      <c r="G67" s="6"/>
      <c r="H67" s="5"/>
      <c r="I67" s="3"/>
      <c r="J67" s="6"/>
      <c r="K67" s="5" t="s">
        <v>11</v>
      </c>
      <c r="L67" s="3" t="s">
        <v>621</v>
      </c>
      <c r="M67" s="6">
        <v>750</v>
      </c>
      <c r="N67" s="5"/>
      <c r="O67" s="3"/>
      <c r="P67" s="6"/>
      <c r="Q67" s="5"/>
      <c r="R67" s="3"/>
      <c r="S67" s="6"/>
      <c r="T67" s="5"/>
      <c r="U67" s="3"/>
      <c r="V67" s="6"/>
      <c r="W67" s="14">
        <f t="shared" ref="W67:W98" si="2">G67+J67+M67</f>
        <v>750</v>
      </c>
    </row>
    <row r="68" spans="1:23" x14ac:dyDescent="0.3">
      <c r="A68" s="5" t="s">
        <v>542</v>
      </c>
      <c r="B68" s="3" t="s">
        <v>8</v>
      </c>
      <c r="C68" s="3" t="s">
        <v>543</v>
      </c>
      <c r="D68" s="6">
        <v>176074</v>
      </c>
      <c r="E68" s="5"/>
      <c r="F68" s="3"/>
      <c r="G68" s="6"/>
      <c r="H68" s="5"/>
      <c r="I68" s="3"/>
      <c r="J68" s="6"/>
      <c r="K68" s="5" t="s">
        <v>31</v>
      </c>
      <c r="L68" s="3" t="s">
        <v>627</v>
      </c>
      <c r="M68" s="6">
        <v>719</v>
      </c>
      <c r="N68" s="5"/>
      <c r="O68" s="3"/>
      <c r="P68" s="6"/>
      <c r="Q68" s="5"/>
      <c r="R68" s="3"/>
      <c r="S68" s="6"/>
      <c r="T68" s="5"/>
      <c r="U68" s="3"/>
      <c r="V68" s="6"/>
      <c r="W68" s="14">
        <f t="shared" si="2"/>
        <v>719</v>
      </c>
    </row>
    <row r="69" spans="1:23" x14ac:dyDescent="0.3">
      <c r="A69" s="5" t="s">
        <v>544</v>
      </c>
      <c r="B69" s="3" t="s">
        <v>3</v>
      </c>
      <c r="C69" s="3" t="s">
        <v>545</v>
      </c>
      <c r="D69" s="6">
        <v>1497453</v>
      </c>
      <c r="E69" s="5"/>
      <c r="F69" s="3"/>
      <c r="G69" s="6"/>
      <c r="H69" s="5"/>
      <c r="I69" s="3"/>
      <c r="J69" s="6"/>
      <c r="K69" s="5" t="s">
        <v>355</v>
      </c>
      <c r="L69" s="3" t="s">
        <v>628</v>
      </c>
      <c r="M69" s="6">
        <v>715</v>
      </c>
      <c r="N69" s="5"/>
      <c r="O69" s="3"/>
      <c r="P69" s="6"/>
      <c r="Q69" s="5"/>
      <c r="R69" s="3"/>
      <c r="S69" s="6"/>
      <c r="T69" s="5"/>
      <c r="U69" s="3"/>
      <c r="V69" s="6"/>
      <c r="W69" s="14">
        <f t="shared" si="2"/>
        <v>715</v>
      </c>
    </row>
    <row r="70" spans="1:23" x14ac:dyDescent="0.3">
      <c r="A70" s="5" t="s">
        <v>546</v>
      </c>
      <c r="B70" s="3" t="s">
        <v>4</v>
      </c>
      <c r="C70" s="3" t="s">
        <v>26</v>
      </c>
      <c r="D70" s="6">
        <v>1722579</v>
      </c>
      <c r="E70" s="5"/>
      <c r="F70" s="3"/>
      <c r="G70" s="6"/>
      <c r="H70" s="5"/>
      <c r="I70" s="3"/>
      <c r="J70" s="6"/>
      <c r="K70" s="5" t="s">
        <v>354</v>
      </c>
      <c r="L70" s="3" t="s">
        <v>630</v>
      </c>
      <c r="M70" s="6">
        <v>711</v>
      </c>
      <c r="N70" s="5"/>
      <c r="O70" s="3"/>
      <c r="P70" s="6"/>
      <c r="Q70" s="5"/>
      <c r="R70" s="3"/>
      <c r="S70" s="6"/>
      <c r="T70" s="5"/>
      <c r="U70" s="3"/>
      <c r="V70" s="6"/>
      <c r="W70" s="14">
        <f t="shared" si="2"/>
        <v>711</v>
      </c>
    </row>
    <row r="71" spans="1:23" x14ac:dyDescent="0.3">
      <c r="A71" s="5" t="s">
        <v>547</v>
      </c>
      <c r="B71" s="3" t="s">
        <v>3</v>
      </c>
      <c r="C71" s="3" t="s">
        <v>198</v>
      </c>
      <c r="D71" s="6">
        <v>2433454</v>
      </c>
      <c r="E71" s="5"/>
      <c r="F71" s="3"/>
      <c r="G71" s="6"/>
      <c r="H71" s="5"/>
      <c r="I71" s="3"/>
      <c r="J71" s="6"/>
      <c r="K71" s="5" t="s">
        <v>11</v>
      </c>
      <c r="L71" s="3" t="s">
        <v>631</v>
      </c>
      <c r="M71" s="6">
        <v>707</v>
      </c>
      <c r="N71" s="5"/>
      <c r="O71" s="3"/>
      <c r="P71" s="6"/>
      <c r="Q71" s="5"/>
      <c r="R71" s="3"/>
      <c r="S71" s="6"/>
      <c r="T71" s="5"/>
      <c r="U71" s="3"/>
      <c r="V71" s="6"/>
      <c r="W71" s="14">
        <f t="shared" si="2"/>
        <v>707</v>
      </c>
    </row>
    <row r="72" spans="1:23" x14ac:dyDescent="0.3">
      <c r="A72" s="5" t="s">
        <v>281</v>
      </c>
      <c r="B72" s="3" t="s">
        <v>1</v>
      </c>
      <c r="C72" s="3" t="s">
        <v>198</v>
      </c>
      <c r="D72" s="6">
        <v>1956451</v>
      </c>
      <c r="E72" s="5"/>
      <c r="F72" s="3"/>
      <c r="G72" s="6"/>
      <c r="H72" s="5"/>
      <c r="I72" s="3"/>
      <c r="J72" s="6"/>
      <c r="K72" s="5" t="s">
        <v>356</v>
      </c>
      <c r="L72" s="3" t="s">
        <v>634</v>
      </c>
      <c r="M72" s="6">
        <v>689</v>
      </c>
      <c r="N72" s="5"/>
      <c r="O72" s="3"/>
      <c r="P72" s="6"/>
      <c r="Q72" s="5"/>
      <c r="R72" s="3"/>
      <c r="S72" s="6"/>
      <c r="T72" s="5"/>
      <c r="U72" s="3"/>
      <c r="V72" s="6"/>
      <c r="W72" s="14">
        <f t="shared" si="2"/>
        <v>689</v>
      </c>
    </row>
    <row r="73" spans="1:23" x14ac:dyDescent="0.3">
      <c r="A73" s="5" t="s">
        <v>548</v>
      </c>
      <c r="B73" s="3" t="s">
        <v>4</v>
      </c>
      <c r="C73" s="3" t="s">
        <v>549</v>
      </c>
      <c r="D73" s="6">
        <v>1674751</v>
      </c>
      <c r="E73" s="5"/>
      <c r="F73" s="3"/>
      <c r="G73" s="6"/>
      <c r="H73" s="5"/>
      <c r="I73" s="3"/>
      <c r="J73" s="6"/>
      <c r="K73" s="5" t="s">
        <v>355</v>
      </c>
      <c r="L73" s="3" t="s">
        <v>635</v>
      </c>
      <c r="M73" s="6">
        <v>681</v>
      </c>
      <c r="N73" s="5"/>
      <c r="O73" s="3"/>
      <c r="P73" s="6"/>
      <c r="Q73" s="5"/>
      <c r="R73" s="3"/>
      <c r="S73" s="6"/>
      <c r="T73" s="5"/>
      <c r="U73" s="3"/>
      <c r="V73" s="6"/>
      <c r="W73" s="14">
        <f t="shared" si="2"/>
        <v>681</v>
      </c>
    </row>
    <row r="74" spans="1:23" x14ac:dyDescent="0.3">
      <c r="A74" s="5" t="s">
        <v>550</v>
      </c>
      <c r="B74" s="3" t="s">
        <v>3</v>
      </c>
      <c r="C74" s="3" t="s">
        <v>41</v>
      </c>
      <c r="D74" s="6">
        <v>1560556</v>
      </c>
      <c r="E74" s="5"/>
      <c r="F74" s="3"/>
      <c r="G74" s="6"/>
      <c r="H74" s="5"/>
      <c r="I74" s="3"/>
      <c r="J74" s="6"/>
      <c r="K74" s="5" t="s">
        <v>355</v>
      </c>
      <c r="L74" s="3" t="s">
        <v>636</v>
      </c>
      <c r="M74" s="6">
        <v>680</v>
      </c>
      <c r="N74" s="5"/>
      <c r="O74" s="3"/>
      <c r="P74" s="6"/>
      <c r="Q74" s="5"/>
      <c r="R74" s="3"/>
      <c r="S74" s="6"/>
      <c r="T74" s="5"/>
      <c r="U74" s="3"/>
      <c r="V74" s="6"/>
      <c r="W74" s="14">
        <f t="shared" si="2"/>
        <v>680</v>
      </c>
    </row>
    <row r="75" spans="1:23" x14ac:dyDescent="0.3">
      <c r="A75" s="5" t="s">
        <v>551</v>
      </c>
      <c r="B75" s="3" t="s">
        <v>3</v>
      </c>
      <c r="C75" s="3" t="s">
        <v>552</v>
      </c>
      <c r="D75" s="6">
        <v>1989720</v>
      </c>
      <c r="E75" s="5"/>
      <c r="F75" s="3"/>
      <c r="G75" s="6"/>
      <c r="H75" s="5"/>
      <c r="I75" s="3"/>
      <c r="J75" s="6"/>
      <c r="K75" s="5" t="s">
        <v>11</v>
      </c>
      <c r="L75" s="3" t="s">
        <v>116</v>
      </c>
      <c r="M75" s="6">
        <v>671</v>
      </c>
      <c r="N75" s="5"/>
      <c r="O75" s="3"/>
      <c r="P75" s="6"/>
      <c r="Q75" s="5"/>
      <c r="R75" s="3"/>
      <c r="S75" s="6"/>
      <c r="T75" s="5"/>
      <c r="U75" s="3"/>
      <c r="V75" s="6"/>
      <c r="W75" s="14">
        <f t="shared" si="2"/>
        <v>671</v>
      </c>
    </row>
    <row r="76" spans="1:23" x14ac:dyDescent="0.3">
      <c r="A76" s="5" t="s">
        <v>553</v>
      </c>
      <c r="B76" s="3" t="s">
        <v>4</v>
      </c>
      <c r="C76" s="3" t="s">
        <v>554</v>
      </c>
      <c r="D76" s="6">
        <v>1468883</v>
      </c>
      <c r="E76" s="5"/>
      <c r="F76" s="3"/>
      <c r="G76" s="6"/>
      <c r="H76" s="5"/>
      <c r="I76" s="3"/>
      <c r="J76" s="6"/>
      <c r="K76" s="5" t="s">
        <v>11</v>
      </c>
      <c r="L76" s="3" t="s">
        <v>638</v>
      </c>
      <c r="M76" s="6">
        <v>665</v>
      </c>
      <c r="N76" s="5"/>
      <c r="O76" s="3"/>
      <c r="P76" s="6"/>
      <c r="Q76" s="5"/>
      <c r="R76" s="3"/>
      <c r="S76" s="6"/>
      <c r="T76" s="5"/>
      <c r="U76" s="3"/>
      <c r="V76" s="6"/>
      <c r="W76" s="14">
        <f t="shared" si="2"/>
        <v>665</v>
      </c>
    </row>
    <row r="77" spans="1:23" x14ac:dyDescent="0.3">
      <c r="A77" s="5" t="s">
        <v>555</v>
      </c>
      <c r="B77" s="3" t="s">
        <v>4</v>
      </c>
      <c r="C77" s="3" t="s">
        <v>198</v>
      </c>
      <c r="D77" s="6">
        <v>2420369</v>
      </c>
      <c r="E77" s="5"/>
      <c r="F77" s="3"/>
      <c r="G77" s="6"/>
      <c r="H77" s="5"/>
      <c r="I77" s="3"/>
      <c r="J77" s="6"/>
      <c r="K77" s="5" t="s">
        <v>11</v>
      </c>
      <c r="L77" s="3" t="s">
        <v>639</v>
      </c>
      <c r="M77" s="6">
        <v>660</v>
      </c>
      <c r="N77" s="5"/>
      <c r="O77" s="3"/>
      <c r="P77" s="6"/>
      <c r="Q77" s="5"/>
      <c r="R77" s="3"/>
      <c r="S77" s="6"/>
      <c r="T77" s="5"/>
      <c r="U77" s="3"/>
      <c r="V77" s="6"/>
      <c r="W77" s="14">
        <f t="shared" si="2"/>
        <v>660</v>
      </c>
    </row>
    <row r="78" spans="1:23" x14ac:dyDescent="0.3">
      <c r="A78" s="5" t="s">
        <v>556</v>
      </c>
      <c r="B78" s="3" t="s">
        <v>4</v>
      </c>
      <c r="C78" s="3" t="s">
        <v>48</v>
      </c>
      <c r="D78" s="6">
        <v>1774918</v>
      </c>
      <c r="E78" s="5"/>
      <c r="F78" s="3"/>
      <c r="G78" s="6"/>
      <c r="H78" s="5"/>
      <c r="I78" s="3"/>
      <c r="J78" s="6"/>
      <c r="K78" s="5" t="s">
        <v>356</v>
      </c>
      <c r="L78" s="3" t="s">
        <v>641</v>
      </c>
      <c r="M78" s="6">
        <v>651</v>
      </c>
      <c r="N78" s="5"/>
      <c r="O78" s="3"/>
      <c r="P78" s="6"/>
      <c r="Q78" s="5"/>
      <c r="R78" s="3"/>
      <c r="S78" s="6"/>
      <c r="T78" s="5"/>
      <c r="U78" s="3"/>
      <c r="V78" s="6"/>
      <c r="W78" s="14">
        <f t="shared" si="2"/>
        <v>651</v>
      </c>
    </row>
    <row r="79" spans="1:23" x14ac:dyDescent="0.3">
      <c r="A79" s="5" t="s">
        <v>682</v>
      </c>
      <c r="B79" s="3" t="s">
        <v>3</v>
      </c>
      <c r="C79" s="3" t="s">
        <v>264</v>
      </c>
      <c r="D79" s="6">
        <v>1556090</v>
      </c>
      <c r="E79" s="5"/>
      <c r="F79" s="3"/>
      <c r="G79" s="6"/>
      <c r="H79" s="5"/>
      <c r="I79" s="3"/>
      <c r="J79" s="6"/>
      <c r="K79" s="5" t="s">
        <v>11</v>
      </c>
      <c r="L79" s="3" t="s">
        <v>642</v>
      </c>
      <c r="M79" s="6">
        <v>648</v>
      </c>
      <c r="N79" s="5"/>
      <c r="O79" s="3"/>
      <c r="P79" s="6"/>
      <c r="Q79" s="5"/>
      <c r="R79" s="3"/>
      <c r="S79" s="6"/>
      <c r="T79" s="5"/>
      <c r="U79" s="3"/>
      <c r="V79" s="6"/>
      <c r="W79" s="14">
        <f t="shared" si="2"/>
        <v>648</v>
      </c>
    </row>
    <row r="80" spans="1:23" x14ac:dyDescent="0.3">
      <c r="A80" s="5" t="s">
        <v>557</v>
      </c>
      <c r="B80" s="3" t="s">
        <v>4</v>
      </c>
      <c r="C80" s="3" t="s">
        <v>529</v>
      </c>
      <c r="D80" s="6">
        <v>2100513</v>
      </c>
      <c r="E80" s="5"/>
      <c r="F80" s="3"/>
      <c r="G80" s="6"/>
      <c r="H80" s="5"/>
      <c r="I80" s="3"/>
      <c r="J80" s="6"/>
      <c r="K80" s="5" t="s">
        <v>355</v>
      </c>
      <c r="L80" s="3" t="s">
        <v>643</v>
      </c>
      <c r="M80" s="6">
        <v>636</v>
      </c>
      <c r="N80" s="5"/>
      <c r="O80" s="3"/>
      <c r="P80" s="6"/>
      <c r="Q80" s="5"/>
      <c r="R80" s="3"/>
      <c r="S80" s="6"/>
      <c r="T80" s="5"/>
      <c r="U80" s="3"/>
      <c r="V80" s="6"/>
      <c r="W80" s="14">
        <f t="shared" si="2"/>
        <v>636</v>
      </c>
    </row>
    <row r="81" spans="1:23" x14ac:dyDescent="0.3">
      <c r="A81" s="5" t="s">
        <v>158</v>
      </c>
      <c r="B81" s="3" t="s">
        <v>4</v>
      </c>
      <c r="C81" s="3" t="s">
        <v>48</v>
      </c>
      <c r="D81" s="6">
        <v>2048527</v>
      </c>
      <c r="E81" s="5"/>
      <c r="F81" s="3"/>
      <c r="G81" s="6"/>
      <c r="H81" s="5"/>
      <c r="I81" s="3"/>
      <c r="J81" s="6"/>
      <c r="K81" s="5" t="s">
        <v>356</v>
      </c>
      <c r="L81" s="3" t="s">
        <v>644</v>
      </c>
      <c r="M81" s="6">
        <v>635</v>
      </c>
      <c r="N81" s="5"/>
      <c r="O81" s="3"/>
      <c r="P81" s="6"/>
      <c r="Q81" s="5"/>
      <c r="R81" s="3"/>
      <c r="S81" s="6"/>
      <c r="T81" s="5"/>
      <c r="U81" s="3"/>
      <c r="V81" s="6"/>
      <c r="W81" s="14">
        <f t="shared" si="2"/>
        <v>635</v>
      </c>
    </row>
    <row r="82" spans="1:23" x14ac:dyDescent="0.3">
      <c r="A82" s="5" t="s">
        <v>558</v>
      </c>
      <c r="B82" s="3" t="s">
        <v>4</v>
      </c>
      <c r="C82" s="3" t="s">
        <v>334</v>
      </c>
      <c r="D82" s="6">
        <v>1639639</v>
      </c>
      <c r="E82" s="5"/>
      <c r="F82" s="3"/>
      <c r="G82" s="6"/>
      <c r="H82" s="5"/>
      <c r="I82" s="3"/>
      <c r="J82" s="6"/>
      <c r="K82" s="5" t="s">
        <v>31</v>
      </c>
      <c r="L82" s="3" t="s">
        <v>645</v>
      </c>
      <c r="M82" s="6">
        <v>631</v>
      </c>
      <c r="N82" s="5"/>
      <c r="O82" s="3"/>
      <c r="P82" s="6"/>
      <c r="Q82" s="5"/>
      <c r="R82" s="3"/>
      <c r="S82" s="6"/>
      <c r="T82" s="5"/>
      <c r="U82" s="3"/>
      <c r="V82" s="6"/>
      <c r="W82" s="14">
        <f t="shared" si="2"/>
        <v>631</v>
      </c>
    </row>
    <row r="83" spans="1:23" x14ac:dyDescent="0.3">
      <c r="A83" s="5" t="s">
        <v>559</v>
      </c>
      <c r="B83" s="3" t="s">
        <v>4</v>
      </c>
      <c r="C83" s="3" t="s">
        <v>560</v>
      </c>
      <c r="D83" s="6">
        <v>2431543</v>
      </c>
      <c r="E83" s="5"/>
      <c r="F83" s="3"/>
      <c r="G83" s="6"/>
      <c r="H83" s="5"/>
      <c r="I83" s="3"/>
      <c r="J83" s="6"/>
      <c r="K83" s="5" t="s">
        <v>355</v>
      </c>
      <c r="L83" s="3" t="s">
        <v>646</v>
      </c>
      <c r="M83" s="6">
        <v>627</v>
      </c>
      <c r="N83" s="5"/>
      <c r="O83" s="3"/>
      <c r="P83" s="6"/>
      <c r="Q83" s="5"/>
      <c r="R83" s="3"/>
      <c r="S83" s="6"/>
      <c r="T83" s="5"/>
      <c r="U83" s="3"/>
      <c r="V83" s="6"/>
      <c r="W83" s="14">
        <f t="shared" si="2"/>
        <v>627</v>
      </c>
    </row>
    <row r="84" spans="1:23" x14ac:dyDescent="0.3">
      <c r="A84" s="5" t="s">
        <v>561</v>
      </c>
      <c r="B84" s="3" t="s">
        <v>4</v>
      </c>
      <c r="C84" s="3" t="s">
        <v>41</v>
      </c>
      <c r="D84" s="6">
        <v>2175680</v>
      </c>
      <c r="E84" s="5"/>
      <c r="F84" s="3"/>
      <c r="G84" s="6"/>
      <c r="H84" s="5"/>
      <c r="I84" s="3"/>
      <c r="J84" s="6"/>
      <c r="K84" s="5" t="s">
        <v>355</v>
      </c>
      <c r="L84" s="3" t="s">
        <v>647</v>
      </c>
      <c r="M84" s="6">
        <v>621</v>
      </c>
      <c r="N84" s="5"/>
      <c r="O84" s="3"/>
      <c r="P84" s="6"/>
      <c r="Q84" s="5"/>
      <c r="R84" s="3"/>
      <c r="S84" s="6"/>
      <c r="T84" s="5"/>
      <c r="U84" s="3"/>
      <c r="V84" s="6"/>
      <c r="W84" s="14">
        <f t="shared" si="2"/>
        <v>621</v>
      </c>
    </row>
    <row r="85" spans="1:23" x14ac:dyDescent="0.3">
      <c r="A85" s="5" t="s">
        <v>562</v>
      </c>
      <c r="B85" s="3" t="s">
        <v>4</v>
      </c>
      <c r="C85" s="3" t="s">
        <v>529</v>
      </c>
      <c r="D85" s="6">
        <v>2419909</v>
      </c>
      <c r="E85" s="5"/>
      <c r="F85" s="3"/>
      <c r="G85" s="6"/>
      <c r="H85" s="5"/>
      <c r="I85" s="3"/>
      <c r="J85" s="6"/>
      <c r="K85" s="5" t="s">
        <v>11</v>
      </c>
      <c r="L85" s="3" t="s">
        <v>648</v>
      </c>
      <c r="M85" s="6">
        <v>618</v>
      </c>
      <c r="N85" s="5"/>
      <c r="O85" s="3"/>
      <c r="P85" s="6"/>
      <c r="Q85" s="5"/>
      <c r="R85" s="3"/>
      <c r="S85" s="6"/>
      <c r="T85" s="5"/>
      <c r="U85" s="3"/>
      <c r="V85" s="6"/>
      <c r="W85" s="14">
        <f t="shared" si="2"/>
        <v>618</v>
      </c>
    </row>
    <row r="86" spans="1:23" x14ac:dyDescent="0.3">
      <c r="A86" s="5" t="s">
        <v>563</v>
      </c>
      <c r="B86" s="3" t="s">
        <v>3</v>
      </c>
      <c r="C86" s="3" t="s">
        <v>73</v>
      </c>
      <c r="D86" s="6">
        <v>1760694</v>
      </c>
      <c r="E86" s="5"/>
      <c r="F86" s="3"/>
      <c r="G86" s="6"/>
      <c r="H86" s="5"/>
      <c r="I86" s="3"/>
      <c r="J86" s="6"/>
      <c r="K86" s="5" t="s">
        <v>356</v>
      </c>
      <c r="L86" s="3" t="s">
        <v>649</v>
      </c>
      <c r="M86" s="6">
        <v>617</v>
      </c>
      <c r="N86" s="5"/>
      <c r="O86" s="3"/>
      <c r="P86" s="6"/>
      <c r="Q86" s="5"/>
      <c r="R86" s="3"/>
      <c r="S86" s="6"/>
      <c r="T86" s="5"/>
      <c r="U86" s="3"/>
      <c r="V86" s="6"/>
      <c r="W86" s="14">
        <f t="shared" si="2"/>
        <v>617</v>
      </c>
    </row>
    <row r="87" spans="1:23" x14ac:dyDescent="0.3">
      <c r="A87" s="5" t="s">
        <v>564</v>
      </c>
      <c r="B87" s="3" t="s">
        <v>3</v>
      </c>
      <c r="C87" s="3" t="s">
        <v>79</v>
      </c>
      <c r="D87" s="6">
        <v>2273808</v>
      </c>
      <c r="E87" s="5"/>
      <c r="F87" s="3"/>
      <c r="G87" s="6"/>
      <c r="H87" s="5"/>
      <c r="I87" s="3"/>
      <c r="J87" s="6"/>
      <c r="K87" s="5" t="s">
        <v>354</v>
      </c>
      <c r="L87" s="3" t="s">
        <v>650</v>
      </c>
      <c r="M87" s="6">
        <v>613</v>
      </c>
      <c r="N87" s="5"/>
      <c r="O87" s="3"/>
      <c r="P87" s="6"/>
      <c r="Q87" s="5"/>
      <c r="R87" s="3"/>
      <c r="S87" s="6"/>
      <c r="T87" s="5"/>
      <c r="U87" s="3"/>
      <c r="V87" s="6"/>
      <c r="W87" s="14">
        <f t="shared" si="2"/>
        <v>613</v>
      </c>
    </row>
    <row r="88" spans="1:23" x14ac:dyDescent="0.3">
      <c r="A88" s="5" t="s">
        <v>565</v>
      </c>
      <c r="B88" s="3" t="s">
        <v>4</v>
      </c>
      <c r="C88" s="3" t="s">
        <v>38</v>
      </c>
      <c r="D88" s="6">
        <v>2421795</v>
      </c>
      <c r="E88" s="5"/>
      <c r="F88" s="3"/>
      <c r="G88" s="6"/>
      <c r="H88" s="5"/>
      <c r="I88" s="3"/>
      <c r="J88" s="6"/>
      <c r="K88" s="5" t="s">
        <v>355</v>
      </c>
      <c r="L88" s="3" t="s">
        <v>651</v>
      </c>
      <c r="M88" s="6">
        <v>612</v>
      </c>
      <c r="N88" s="5"/>
      <c r="O88" s="3"/>
      <c r="P88" s="6"/>
      <c r="Q88" s="5"/>
      <c r="R88" s="3"/>
      <c r="S88" s="6"/>
      <c r="T88" s="5"/>
      <c r="U88" s="3"/>
      <c r="V88" s="6"/>
      <c r="W88" s="14">
        <f t="shared" si="2"/>
        <v>612</v>
      </c>
    </row>
    <row r="89" spans="1:23" x14ac:dyDescent="0.3">
      <c r="A89" s="5" t="s">
        <v>566</v>
      </c>
      <c r="B89" s="3" t="s">
        <v>1</v>
      </c>
      <c r="C89" s="3" t="s">
        <v>2</v>
      </c>
      <c r="D89" s="6">
        <v>1765616</v>
      </c>
      <c r="E89" s="5"/>
      <c r="F89" s="3"/>
      <c r="G89" s="6"/>
      <c r="H89" s="5"/>
      <c r="I89" s="3"/>
      <c r="J89" s="6"/>
      <c r="K89" s="5" t="s">
        <v>354</v>
      </c>
      <c r="L89" s="3" t="s">
        <v>652</v>
      </c>
      <c r="M89" s="6">
        <v>608</v>
      </c>
      <c r="N89" s="5"/>
      <c r="O89" s="3"/>
      <c r="P89" s="6"/>
      <c r="Q89" s="5"/>
      <c r="R89" s="3"/>
      <c r="S89" s="6"/>
      <c r="T89" s="5"/>
      <c r="U89" s="3"/>
      <c r="V89" s="6"/>
      <c r="W89" s="14">
        <f t="shared" si="2"/>
        <v>608</v>
      </c>
    </row>
    <row r="90" spans="1:23" x14ac:dyDescent="0.3">
      <c r="A90" s="5" t="s">
        <v>567</v>
      </c>
      <c r="B90" s="3" t="s">
        <v>4</v>
      </c>
      <c r="C90" s="3" t="s">
        <v>552</v>
      </c>
      <c r="D90" s="6">
        <v>1665548</v>
      </c>
      <c r="E90" s="5"/>
      <c r="F90" s="3"/>
      <c r="G90" s="6"/>
      <c r="H90" s="5"/>
      <c r="I90" s="3"/>
      <c r="J90" s="6"/>
      <c r="K90" s="5" t="s">
        <v>11</v>
      </c>
      <c r="L90" s="3" t="s">
        <v>654</v>
      </c>
      <c r="M90" s="6">
        <v>593</v>
      </c>
      <c r="N90" s="5"/>
      <c r="O90" s="3"/>
      <c r="P90" s="6"/>
      <c r="Q90" s="5"/>
      <c r="R90" s="3"/>
      <c r="S90" s="6"/>
      <c r="T90" s="5"/>
      <c r="U90" s="3"/>
      <c r="V90" s="6"/>
      <c r="W90" s="14">
        <f t="shared" si="2"/>
        <v>593</v>
      </c>
    </row>
    <row r="91" spans="1:23" x14ac:dyDescent="0.3">
      <c r="A91" s="5" t="s">
        <v>568</v>
      </c>
      <c r="B91" s="3" t="s">
        <v>4</v>
      </c>
      <c r="C91" s="3" t="s">
        <v>26</v>
      </c>
      <c r="D91" s="6">
        <v>2246489</v>
      </c>
      <c r="E91" s="5"/>
      <c r="F91" s="3"/>
      <c r="G91" s="6"/>
      <c r="H91" s="5"/>
      <c r="I91" s="3"/>
      <c r="J91" s="6"/>
      <c r="K91" s="5" t="s">
        <v>31</v>
      </c>
      <c r="L91" s="3" t="s">
        <v>655</v>
      </c>
      <c r="M91" s="6">
        <v>593</v>
      </c>
      <c r="N91" s="5"/>
      <c r="O91" s="3"/>
      <c r="P91" s="6"/>
      <c r="Q91" s="5"/>
      <c r="R91" s="3"/>
      <c r="S91" s="6"/>
      <c r="T91" s="5"/>
      <c r="U91" s="3"/>
      <c r="V91" s="6"/>
      <c r="W91" s="14">
        <f t="shared" si="2"/>
        <v>593</v>
      </c>
    </row>
    <row r="92" spans="1:23" x14ac:dyDescent="0.3">
      <c r="A92" s="5" t="s">
        <v>569</v>
      </c>
      <c r="B92" s="3" t="s">
        <v>3</v>
      </c>
      <c r="C92" s="3" t="s">
        <v>549</v>
      </c>
      <c r="D92" s="6">
        <v>2200749</v>
      </c>
      <c r="E92" s="5"/>
      <c r="F92" s="3"/>
      <c r="G92" s="6"/>
      <c r="H92" s="5"/>
      <c r="I92" s="3"/>
      <c r="J92" s="6"/>
      <c r="K92" s="5" t="s">
        <v>355</v>
      </c>
      <c r="L92" s="3" t="s">
        <v>656</v>
      </c>
      <c r="M92" s="6">
        <v>593</v>
      </c>
      <c r="N92" s="5"/>
      <c r="O92" s="3"/>
      <c r="P92" s="6"/>
      <c r="Q92" s="5"/>
      <c r="R92" s="3"/>
      <c r="S92" s="6"/>
      <c r="T92" s="5"/>
      <c r="U92" s="3"/>
      <c r="V92" s="6"/>
      <c r="W92" s="14">
        <f t="shared" si="2"/>
        <v>593</v>
      </c>
    </row>
    <row r="93" spans="1:23" x14ac:dyDescent="0.3">
      <c r="A93" s="5" t="s">
        <v>570</v>
      </c>
      <c r="B93" s="3" t="s">
        <v>4</v>
      </c>
      <c r="C93" s="3" t="s">
        <v>552</v>
      </c>
      <c r="D93" s="6">
        <v>1569947</v>
      </c>
      <c r="E93" s="5"/>
      <c r="F93" s="3"/>
      <c r="G93" s="6"/>
      <c r="H93" s="5"/>
      <c r="I93" s="3"/>
      <c r="J93" s="6"/>
      <c r="K93" s="5" t="s">
        <v>356</v>
      </c>
      <c r="L93" s="3" t="s">
        <v>657</v>
      </c>
      <c r="M93" s="6">
        <v>591</v>
      </c>
      <c r="N93" s="5"/>
      <c r="O93" s="3"/>
      <c r="P93" s="6"/>
      <c r="Q93" s="5"/>
      <c r="R93" s="3"/>
      <c r="S93" s="6"/>
      <c r="T93" s="5"/>
      <c r="U93" s="3"/>
      <c r="V93" s="6"/>
      <c r="W93" s="14">
        <f t="shared" si="2"/>
        <v>591</v>
      </c>
    </row>
    <row r="94" spans="1:23" x14ac:dyDescent="0.3">
      <c r="A94" s="5" t="s">
        <v>571</v>
      </c>
      <c r="B94" s="3" t="s">
        <v>3</v>
      </c>
      <c r="C94" s="3" t="s">
        <v>545</v>
      </c>
      <c r="D94" s="6">
        <v>1587512</v>
      </c>
      <c r="E94" s="5"/>
      <c r="F94" s="3"/>
      <c r="G94" s="6"/>
      <c r="H94" s="5"/>
      <c r="I94" s="3"/>
      <c r="J94" s="6"/>
      <c r="K94" s="5" t="s">
        <v>355</v>
      </c>
      <c r="L94" s="3" t="s">
        <v>658</v>
      </c>
      <c r="M94" s="6">
        <v>591</v>
      </c>
      <c r="N94" s="5"/>
      <c r="O94" s="3"/>
      <c r="P94" s="6"/>
      <c r="Q94" s="5"/>
      <c r="R94" s="3"/>
      <c r="S94" s="6"/>
      <c r="T94" s="5"/>
      <c r="U94" s="3"/>
      <c r="V94" s="6"/>
      <c r="W94" s="14">
        <f t="shared" si="2"/>
        <v>591</v>
      </c>
    </row>
    <row r="95" spans="1:23" x14ac:dyDescent="0.3">
      <c r="A95" s="5" t="s">
        <v>572</v>
      </c>
      <c r="B95" s="3" t="s">
        <v>4</v>
      </c>
      <c r="C95" s="3" t="s">
        <v>73</v>
      </c>
      <c r="D95" s="6">
        <v>2084332</v>
      </c>
      <c r="E95" s="5"/>
      <c r="F95" s="3"/>
      <c r="G95" s="6"/>
      <c r="H95" s="5"/>
      <c r="I95" s="3"/>
      <c r="J95" s="6"/>
      <c r="K95" s="5" t="s">
        <v>11</v>
      </c>
      <c r="L95" s="3" t="s">
        <v>122</v>
      </c>
      <c r="M95" s="6">
        <v>586</v>
      </c>
      <c r="N95" s="5"/>
      <c r="O95" s="3"/>
      <c r="P95" s="6"/>
      <c r="Q95" s="5"/>
      <c r="R95" s="3"/>
      <c r="S95" s="6"/>
      <c r="T95" s="5"/>
      <c r="U95" s="3"/>
      <c r="V95" s="6"/>
      <c r="W95" s="14">
        <f t="shared" si="2"/>
        <v>586</v>
      </c>
    </row>
    <row r="96" spans="1:23" x14ac:dyDescent="0.3">
      <c r="A96" s="5" t="s">
        <v>573</v>
      </c>
      <c r="B96" s="3" t="s">
        <v>4</v>
      </c>
      <c r="C96" s="3" t="s">
        <v>560</v>
      </c>
      <c r="D96" s="6">
        <v>1778496</v>
      </c>
      <c r="E96" s="5"/>
      <c r="F96" s="3"/>
      <c r="G96" s="6"/>
      <c r="H96" s="5"/>
      <c r="I96" s="3"/>
      <c r="J96" s="6"/>
      <c r="K96" s="5" t="s">
        <v>356</v>
      </c>
      <c r="L96" s="3" t="s">
        <v>659</v>
      </c>
      <c r="M96" s="6">
        <v>577</v>
      </c>
      <c r="N96" s="5"/>
      <c r="O96" s="3"/>
      <c r="P96" s="6"/>
      <c r="Q96" s="5"/>
      <c r="R96" s="3"/>
      <c r="S96" s="6"/>
      <c r="T96" s="5"/>
      <c r="U96" s="3"/>
      <c r="V96" s="6"/>
      <c r="W96" s="14">
        <f t="shared" si="2"/>
        <v>577</v>
      </c>
    </row>
    <row r="97" spans="1:23" x14ac:dyDescent="0.3">
      <c r="A97" s="5" t="s">
        <v>574</v>
      </c>
      <c r="B97" s="3" t="s">
        <v>3</v>
      </c>
      <c r="C97" s="3" t="s">
        <v>529</v>
      </c>
      <c r="D97" s="6">
        <v>1892186</v>
      </c>
      <c r="E97" s="5"/>
      <c r="F97" s="3"/>
      <c r="G97" s="6"/>
      <c r="H97" s="5"/>
      <c r="I97" s="3"/>
      <c r="J97" s="6"/>
      <c r="K97" s="5" t="s">
        <v>11</v>
      </c>
      <c r="L97" s="3" t="s">
        <v>664</v>
      </c>
      <c r="M97" s="6">
        <v>562</v>
      </c>
      <c r="N97" s="5"/>
      <c r="O97" s="3"/>
      <c r="P97" s="6"/>
      <c r="Q97" s="5"/>
      <c r="R97" s="3"/>
      <c r="S97" s="6"/>
      <c r="T97" s="5"/>
      <c r="U97" s="3"/>
      <c r="V97" s="6"/>
      <c r="W97" s="14">
        <f t="shared" si="2"/>
        <v>562</v>
      </c>
    </row>
    <row r="98" spans="1:23" x14ac:dyDescent="0.3">
      <c r="A98" s="5" t="s">
        <v>575</v>
      </c>
      <c r="B98" s="3" t="s">
        <v>3</v>
      </c>
      <c r="C98" s="3" t="s">
        <v>549</v>
      </c>
      <c r="D98" s="6">
        <v>2084936</v>
      </c>
      <c r="E98" s="5"/>
      <c r="F98" s="3"/>
      <c r="G98" s="6"/>
      <c r="H98" s="5"/>
      <c r="I98" s="3"/>
      <c r="J98" s="6"/>
      <c r="K98" s="5" t="s">
        <v>11</v>
      </c>
      <c r="L98" s="3" t="s">
        <v>664</v>
      </c>
      <c r="M98" s="6">
        <v>562</v>
      </c>
      <c r="N98" s="5"/>
      <c r="O98" s="3"/>
      <c r="P98" s="6"/>
      <c r="Q98" s="5"/>
      <c r="R98" s="3"/>
      <c r="S98" s="6"/>
      <c r="T98" s="5"/>
      <c r="U98" s="3"/>
      <c r="V98" s="6"/>
      <c r="W98" s="14">
        <f t="shared" si="2"/>
        <v>562</v>
      </c>
    </row>
    <row r="99" spans="1:23" x14ac:dyDescent="0.3">
      <c r="A99" s="5" t="s">
        <v>576</v>
      </c>
      <c r="B99" s="3" t="s">
        <v>7</v>
      </c>
      <c r="C99" s="3" t="s">
        <v>560</v>
      </c>
      <c r="D99" s="6">
        <v>936803</v>
      </c>
      <c r="E99" s="5"/>
      <c r="F99" s="3"/>
      <c r="G99" s="6"/>
      <c r="H99" s="5"/>
      <c r="I99" s="3"/>
      <c r="J99" s="6"/>
      <c r="K99" s="5" t="s">
        <v>356</v>
      </c>
      <c r="L99" s="3" t="s">
        <v>665</v>
      </c>
      <c r="M99" s="6">
        <v>556</v>
      </c>
      <c r="N99" s="5"/>
      <c r="O99" s="3"/>
      <c r="P99" s="6"/>
      <c r="Q99" s="5"/>
      <c r="R99" s="3"/>
      <c r="S99" s="6"/>
      <c r="T99" s="5"/>
      <c r="U99" s="3"/>
      <c r="V99" s="6"/>
      <c r="W99" s="14">
        <f t="shared" ref="W99:W113" si="3">G99+J99+M99</f>
        <v>556</v>
      </c>
    </row>
    <row r="100" spans="1:23" x14ac:dyDescent="0.3">
      <c r="A100" s="5" t="s">
        <v>577</v>
      </c>
      <c r="B100" s="3" t="s">
        <v>1</v>
      </c>
      <c r="C100" s="3" t="s">
        <v>334</v>
      </c>
      <c r="D100" s="6">
        <v>2015409</v>
      </c>
      <c r="E100" s="5"/>
      <c r="F100" s="3"/>
      <c r="G100" s="6"/>
      <c r="H100" s="5"/>
      <c r="I100" s="3"/>
      <c r="J100" s="6"/>
      <c r="K100" s="5" t="s">
        <v>11</v>
      </c>
      <c r="L100" s="3" t="s">
        <v>666</v>
      </c>
      <c r="M100" s="6">
        <v>553</v>
      </c>
      <c r="N100" s="5"/>
      <c r="O100" s="3"/>
      <c r="P100" s="6"/>
      <c r="Q100" s="5"/>
      <c r="R100" s="3"/>
      <c r="S100" s="6"/>
      <c r="T100" s="5"/>
      <c r="U100" s="3"/>
      <c r="V100" s="6"/>
      <c r="W100" s="14">
        <f t="shared" si="3"/>
        <v>553</v>
      </c>
    </row>
    <row r="101" spans="1:23" x14ac:dyDescent="0.3">
      <c r="A101" s="5" t="s">
        <v>578</v>
      </c>
      <c r="B101" s="3" t="s">
        <v>4</v>
      </c>
      <c r="C101" s="3" t="s">
        <v>56</v>
      </c>
      <c r="D101" s="6">
        <v>2433352</v>
      </c>
      <c r="E101" s="5"/>
      <c r="F101" s="3"/>
      <c r="G101" s="6"/>
      <c r="H101" s="5"/>
      <c r="I101" s="3"/>
      <c r="J101" s="6"/>
      <c r="K101" s="5" t="s">
        <v>11</v>
      </c>
      <c r="L101" s="3" t="s">
        <v>667</v>
      </c>
      <c r="M101" s="6">
        <v>544</v>
      </c>
      <c r="N101" s="5"/>
      <c r="O101" s="3"/>
      <c r="P101" s="6"/>
      <c r="Q101" s="5"/>
      <c r="R101" s="3"/>
      <c r="S101" s="6"/>
      <c r="T101" s="5"/>
      <c r="U101" s="3"/>
      <c r="V101" s="6"/>
      <c r="W101" s="14">
        <f t="shared" si="3"/>
        <v>544</v>
      </c>
    </row>
    <row r="102" spans="1:23" x14ac:dyDescent="0.3">
      <c r="A102" s="5" t="s">
        <v>579</v>
      </c>
      <c r="B102" s="3" t="s">
        <v>4</v>
      </c>
      <c r="C102" s="3" t="s">
        <v>552</v>
      </c>
      <c r="D102" s="6">
        <v>1978095</v>
      </c>
      <c r="E102" s="5"/>
      <c r="F102" s="3"/>
      <c r="G102" s="6"/>
      <c r="H102" s="5"/>
      <c r="I102" s="3"/>
      <c r="J102" s="6"/>
      <c r="K102" s="5" t="s">
        <v>11</v>
      </c>
      <c r="L102" s="3" t="s">
        <v>668</v>
      </c>
      <c r="M102" s="6">
        <v>541</v>
      </c>
      <c r="N102" s="5"/>
      <c r="O102" s="3"/>
      <c r="P102" s="6"/>
      <c r="Q102" s="5"/>
      <c r="R102" s="3"/>
      <c r="S102" s="6"/>
      <c r="T102" s="5"/>
      <c r="U102" s="3"/>
      <c r="V102" s="6"/>
      <c r="W102" s="14">
        <f t="shared" si="3"/>
        <v>541</v>
      </c>
    </row>
    <row r="103" spans="1:23" x14ac:dyDescent="0.3">
      <c r="A103" s="5" t="s">
        <v>580</v>
      </c>
      <c r="B103" s="3" t="s">
        <v>4</v>
      </c>
      <c r="C103" s="3" t="s">
        <v>43</v>
      </c>
      <c r="D103" s="6">
        <v>1507365</v>
      </c>
      <c r="E103" s="5"/>
      <c r="F103" s="3"/>
      <c r="G103" s="6"/>
      <c r="H103" s="5"/>
      <c r="I103" s="3"/>
      <c r="J103" s="6"/>
      <c r="K103" s="5" t="s">
        <v>31</v>
      </c>
      <c r="L103" s="3" t="s">
        <v>669</v>
      </c>
      <c r="M103" s="6">
        <v>534</v>
      </c>
      <c r="N103" s="5"/>
      <c r="O103" s="3"/>
      <c r="P103" s="6"/>
      <c r="Q103" s="5"/>
      <c r="R103" s="3"/>
      <c r="S103" s="6"/>
      <c r="T103" s="5"/>
      <c r="U103" s="3"/>
      <c r="V103" s="6"/>
      <c r="W103" s="14">
        <f t="shared" si="3"/>
        <v>534</v>
      </c>
    </row>
    <row r="104" spans="1:23" x14ac:dyDescent="0.3">
      <c r="A104" s="5" t="s">
        <v>581</v>
      </c>
      <c r="B104" s="3" t="s">
        <v>8</v>
      </c>
      <c r="C104" s="3" t="s">
        <v>198</v>
      </c>
      <c r="D104" s="6">
        <v>1326576</v>
      </c>
      <c r="E104" s="5"/>
      <c r="F104" s="3"/>
      <c r="G104" s="6"/>
      <c r="H104" s="5"/>
      <c r="I104" s="3"/>
      <c r="J104" s="6"/>
      <c r="K104" s="5" t="s">
        <v>356</v>
      </c>
      <c r="L104" s="3" t="s">
        <v>670</v>
      </c>
      <c r="M104" s="6">
        <v>533</v>
      </c>
      <c r="N104" s="5"/>
      <c r="O104" s="3"/>
      <c r="P104" s="6"/>
      <c r="Q104" s="5"/>
      <c r="R104" s="3"/>
      <c r="S104" s="6"/>
      <c r="T104" s="5"/>
      <c r="U104" s="3"/>
      <c r="V104" s="6"/>
      <c r="W104" s="14">
        <f t="shared" si="3"/>
        <v>533</v>
      </c>
    </row>
    <row r="105" spans="1:23" x14ac:dyDescent="0.3">
      <c r="A105" s="5" t="s">
        <v>582</v>
      </c>
      <c r="B105" s="3" t="s">
        <v>4</v>
      </c>
      <c r="C105" s="3" t="s">
        <v>334</v>
      </c>
      <c r="D105" s="6">
        <v>1502801</v>
      </c>
      <c r="E105" s="5"/>
      <c r="F105" s="3"/>
      <c r="G105" s="6"/>
      <c r="H105" s="5"/>
      <c r="I105" s="3"/>
      <c r="J105" s="6"/>
      <c r="K105" s="5" t="s">
        <v>356</v>
      </c>
      <c r="L105" s="3" t="s">
        <v>671</v>
      </c>
      <c r="M105" s="6">
        <v>532</v>
      </c>
      <c r="N105" s="5"/>
      <c r="O105" s="3"/>
      <c r="P105" s="6"/>
      <c r="Q105" s="5"/>
      <c r="R105" s="3"/>
      <c r="S105" s="6"/>
      <c r="T105" s="5"/>
      <c r="U105" s="3"/>
      <c r="V105" s="6"/>
      <c r="W105" s="14">
        <f t="shared" si="3"/>
        <v>532</v>
      </c>
    </row>
    <row r="106" spans="1:23" x14ac:dyDescent="0.3">
      <c r="A106" s="5" t="s">
        <v>583</v>
      </c>
      <c r="B106" s="3" t="s">
        <v>4</v>
      </c>
      <c r="C106" s="3" t="s">
        <v>2</v>
      </c>
      <c r="D106" s="6">
        <v>1809452</v>
      </c>
      <c r="E106" s="5"/>
      <c r="F106" s="3"/>
      <c r="G106" s="6"/>
      <c r="H106" s="5"/>
      <c r="I106" s="3"/>
      <c r="J106" s="6"/>
      <c r="K106" s="5" t="s">
        <v>356</v>
      </c>
      <c r="L106" s="3" t="s">
        <v>673</v>
      </c>
      <c r="M106" s="6">
        <v>532</v>
      </c>
      <c r="N106" s="5"/>
      <c r="O106" s="3"/>
      <c r="P106" s="6"/>
      <c r="Q106" s="5"/>
      <c r="R106" s="3"/>
      <c r="S106" s="6"/>
      <c r="T106" s="5"/>
      <c r="U106" s="3"/>
      <c r="V106" s="6"/>
      <c r="W106" s="14">
        <f t="shared" si="3"/>
        <v>532</v>
      </c>
    </row>
    <row r="107" spans="1:23" x14ac:dyDescent="0.3">
      <c r="A107" s="5" t="s">
        <v>584</v>
      </c>
      <c r="B107" s="3" t="s">
        <v>4</v>
      </c>
      <c r="C107" s="3" t="s">
        <v>585</v>
      </c>
      <c r="D107" s="6">
        <v>1702285</v>
      </c>
      <c r="E107" s="5"/>
      <c r="F107" s="3"/>
      <c r="G107" s="6"/>
      <c r="H107" s="5"/>
      <c r="I107" s="3"/>
      <c r="J107" s="6"/>
      <c r="K107" s="5" t="s">
        <v>11</v>
      </c>
      <c r="L107" s="3" t="s">
        <v>674</v>
      </c>
      <c r="M107" s="6">
        <v>527</v>
      </c>
      <c r="N107" s="5"/>
      <c r="O107" s="3"/>
      <c r="P107" s="6"/>
      <c r="Q107" s="5"/>
      <c r="R107" s="3"/>
      <c r="S107" s="6"/>
      <c r="T107" s="5"/>
      <c r="U107" s="3"/>
      <c r="V107" s="6"/>
      <c r="W107" s="14">
        <f t="shared" si="3"/>
        <v>527</v>
      </c>
    </row>
    <row r="108" spans="1:23" x14ac:dyDescent="0.3">
      <c r="A108" s="5" t="s">
        <v>586</v>
      </c>
      <c r="B108" s="3" t="s">
        <v>3</v>
      </c>
      <c r="C108" s="3" t="s">
        <v>48</v>
      </c>
      <c r="D108" s="6">
        <v>1791047</v>
      </c>
      <c r="E108" s="5"/>
      <c r="F108" s="3"/>
      <c r="G108" s="6"/>
      <c r="H108" s="5"/>
      <c r="I108" s="3"/>
      <c r="J108" s="6"/>
      <c r="K108" s="5" t="s">
        <v>356</v>
      </c>
      <c r="L108" s="3" t="s">
        <v>675</v>
      </c>
      <c r="M108" s="6">
        <v>522</v>
      </c>
      <c r="N108" s="5"/>
      <c r="O108" s="3"/>
      <c r="P108" s="6"/>
      <c r="Q108" s="5"/>
      <c r="R108" s="3"/>
      <c r="S108" s="6"/>
      <c r="T108" s="5"/>
      <c r="U108" s="3"/>
      <c r="V108" s="6"/>
      <c r="W108" s="14">
        <f t="shared" si="3"/>
        <v>522</v>
      </c>
    </row>
    <row r="109" spans="1:23" x14ac:dyDescent="0.3">
      <c r="A109" s="5" t="s">
        <v>587</v>
      </c>
      <c r="B109" s="3" t="s">
        <v>4</v>
      </c>
      <c r="C109" s="3" t="s">
        <v>6</v>
      </c>
      <c r="D109" s="6">
        <v>1877943</v>
      </c>
      <c r="E109" s="5"/>
      <c r="F109" s="3"/>
      <c r="G109" s="6"/>
      <c r="H109" s="5"/>
      <c r="I109" s="3"/>
      <c r="J109" s="6"/>
      <c r="K109" s="5" t="s">
        <v>356</v>
      </c>
      <c r="L109" s="3" t="s">
        <v>676</v>
      </c>
      <c r="M109" s="6">
        <v>509</v>
      </c>
      <c r="N109" s="5"/>
      <c r="O109" s="3"/>
      <c r="P109" s="6"/>
      <c r="Q109" s="5"/>
      <c r="R109" s="3"/>
      <c r="S109" s="6"/>
      <c r="T109" s="5"/>
      <c r="U109" s="3"/>
      <c r="V109" s="6"/>
      <c r="W109" s="14">
        <f t="shared" si="3"/>
        <v>509</v>
      </c>
    </row>
    <row r="110" spans="1:23" x14ac:dyDescent="0.3">
      <c r="A110" s="5" t="s">
        <v>588</v>
      </c>
      <c r="B110" s="3" t="s">
        <v>3</v>
      </c>
      <c r="C110" s="3" t="s">
        <v>552</v>
      </c>
      <c r="D110" s="6">
        <v>2267577</v>
      </c>
      <c r="E110" s="5"/>
      <c r="F110" s="3"/>
      <c r="G110" s="6"/>
      <c r="H110" s="5"/>
      <c r="I110" s="3"/>
      <c r="J110" s="6"/>
      <c r="K110" s="5" t="s">
        <v>356</v>
      </c>
      <c r="L110" s="3" t="s">
        <v>677</v>
      </c>
      <c r="M110" s="6">
        <v>476</v>
      </c>
      <c r="N110" s="5"/>
      <c r="O110" s="3"/>
      <c r="P110" s="6"/>
      <c r="Q110" s="5"/>
      <c r="R110" s="3"/>
      <c r="S110" s="6"/>
      <c r="T110" s="5"/>
      <c r="U110" s="3"/>
      <c r="V110" s="6"/>
      <c r="W110" s="14">
        <f t="shared" si="3"/>
        <v>476</v>
      </c>
    </row>
    <row r="111" spans="1:23" x14ac:dyDescent="0.3">
      <c r="A111" s="5" t="s">
        <v>589</v>
      </c>
      <c r="B111" s="3" t="s">
        <v>4</v>
      </c>
      <c r="C111" s="3" t="s">
        <v>267</v>
      </c>
      <c r="D111" s="6">
        <v>1473679</v>
      </c>
      <c r="E111" s="5"/>
      <c r="F111" s="3"/>
      <c r="G111" s="6"/>
      <c r="H111" s="5"/>
      <c r="I111" s="3"/>
      <c r="J111" s="6"/>
      <c r="K111" s="5" t="s">
        <v>31</v>
      </c>
      <c r="L111" s="3" t="s">
        <v>678</v>
      </c>
      <c r="M111" s="6">
        <v>452</v>
      </c>
      <c r="N111" s="5"/>
      <c r="O111" s="3"/>
      <c r="P111" s="6"/>
      <c r="Q111" s="5"/>
      <c r="R111" s="3"/>
      <c r="S111" s="6"/>
      <c r="T111" s="5"/>
      <c r="U111" s="3"/>
      <c r="V111" s="6"/>
      <c r="W111" s="14">
        <f t="shared" si="3"/>
        <v>452</v>
      </c>
    </row>
    <row r="112" spans="1:23" x14ac:dyDescent="0.3">
      <c r="A112" s="5" t="s">
        <v>590</v>
      </c>
      <c r="B112" s="3" t="s">
        <v>4</v>
      </c>
      <c r="C112" s="3" t="s">
        <v>339</v>
      </c>
      <c r="D112" s="6">
        <v>2160331</v>
      </c>
      <c r="E112" s="5"/>
      <c r="F112" s="3"/>
      <c r="G112" s="6"/>
      <c r="H112" s="5"/>
      <c r="I112" s="3"/>
      <c r="J112" s="6"/>
      <c r="K112" s="5" t="s">
        <v>356</v>
      </c>
      <c r="L112" s="3" t="s">
        <v>680</v>
      </c>
      <c r="M112" s="6">
        <v>425</v>
      </c>
      <c r="N112" s="5"/>
      <c r="O112" s="3"/>
      <c r="P112" s="6"/>
      <c r="Q112" s="5"/>
      <c r="R112" s="3"/>
      <c r="S112" s="6"/>
      <c r="T112" s="5"/>
      <c r="U112" s="3"/>
      <c r="V112" s="6"/>
      <c r="W112" s="14">
        <f t="shared" si="3"/>
        <v>425</v>
      </c>
    </row>
    <row r="113" spans="1:23" ht="15" thickBot="1" x14ac:dyDescent="0.35">
      <c r="A113" s="7" t="s">
        <v>683</v>
      </c>
      <c r="B113" s="8" t="s">
        <v>4</v>
      </c>
      <c r="C113" s="8" t="s">
        <v>549</v>
      </c>
      <c r="D113" s="9">
        <v>1401322</v>
      </c>
      <c r="E113" s="7"/>
      <c r="F113" s="8"/>
      <c r="G113" s="9"/>
      <c r="H113" s="7"/>
      <c r="I113" s="8"/>
      <c r="J113" s="9"/>
      <c r="K113" s="7" t="s">
        <v>11</v>
      </c>
      <c r="L113" s="8" t="s">
        <v>690</v>
      </c>
      <c r="M113" s="9">
        <v>359</v>
      </c>
      <c r="N113" s="7"/>
      <c r="O113" s="8"/>
      <c r="P113" s="9"/>
      <c r="Q113" s="7"/>
      <c r="R113" s="8"/>
      <c r="S113" s="9"/>
      <c r="T113" s="7"/>
      <c r="U113" s="8"/>
      <c r="V113" s="9"/>
      <c r="W113" s="15">
        <f t="shared" si="3"/>
        <v>359</v>
      </c>
    </row>
  </sheetData>
  <sortState xmlns:xlrd2="http://schemas.microsoft.com/office/spreadsheetml/2017/richdata2" ref="A3:W113">
    <sortCondition descending="1" ref="W3:W113"/>
  </sortState>
  <mergeCells count="6">
    <mergeCell ref="Q2:S2"/>
    <mergeCell ref="E2:G2"/>
    <mergeCell ref="H2:J2"/>
    <mergeCell ref="T2:V2"/>
    <mergeCell ref="K2:M2"/>
    <mergeCell ref="N2:P2"/>
  </mergeCells>
  <phoneticPr fontId="1" type="noConversion"/>
  <conditionalFormatting sqref="D105:D1048576 D50 D1:D2 D27:D33">
    <cfRule type="duplicateValues" dxfId="76" priority="2939"/>
  </conditionalFormatting>
  <conditionalFormatting sqref="D105:D1048576 D50 D27:D33">
    <cfRule type="duplicateValues" dxfId="75" priority="2943"/>
  </conditionalFormatting>
  <conditionalFormatting sqref="D105:D1048576 D1:D50">
    <cfRule type="duplicateValues" dxfId="74" priority="5"/>
  </conditionalFormatting>
  <conditionalFormatting sqref="D1:D1048576">
    <cfRule type="duplicateValues" dxfId="73" priority="1"/>
    <cfRule type="duplicateValues" dxfId="72" priority="2"/>
    <cfRule type="duplicateValues" dxfId="71" priority="3"/>
  </conditionalFormatting>
  <conditionalFormatting sqref="D3:D26">
    <cfRule type="duplicateValues" dxfId="70" priority="4480"/>
  </conditionalFormatting>
  <conditionalFormatting sqref="D34:D49">
    <cfRule type="duplicateValues" dxfId="69" priority="4590"/>
  </conditionalFormatting>
  <conditionalFormatting sqref="D51:D104">
    <cfRule type="duplicateValues" dxfId="68" priority="5317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A1:W82"/>
  <sheetViews>
    <sheetView topLeftCell="B1" workbookViewId="0">
      <selection activeCell="K2" sqref="K2:M2"/>
    </sheetView>
  </sheetViews>
  <sheetFormatPr baseColWidth="10" defaultRowHeight="14.4" x14ac:dyDescent="0.3"/>
  <cols>
    <col min="1" max="1" width="34" bestFit="1" customWidth="1"/>
    <col min="2" max="2" width="11.109375" bestFit="1" customWidth="1"/>
    <col min="3" max="3" width="34.88671875" bestFit="1" customWidth="1"/>
    <col min="5" max="5" width="7.6640625" bestFit="1" customWidth="1"/>
    <col min="6" max="6" width="5.88671875" bestFit="1" customWidth="1"/>
    <col min="7" max="7" width="4" bestFit="1" customWidth="1"/>
    <col min="8" max="8" width="7.6640625" bestFit="1" customWidth="1"/>
    <col min="10" max="10" width="4" bestFit="1" customWidth="1"/>
    <col min="11" max="11" width="8.77734375" customWidth="1"/>
    <col min="12" max="12" width="6.77734375" customWidth="1"/>
    <col min="13" max="13" width="5.33203125" customWidth="1"/>
    <col min="14" max="14" width="6" bestFit="1" customWidth="1"/>
    <col min="15" max="15" width="6.77734375" bestFit="1" customWidth="1"/>
    <col min="16" max="16" width="4" bestFit="1" customWidth="1"/>
    <col min="17" max="17" width="7.6640625" bestFit="1" customWidth="1"/>
    <col min="18" max="18" width="6.77734375" bestFit="1" customWidth="1"/>
    <col min="19" max="19" width="4" bestFit="1" customWidth="1"/>
    <col min="20" max="20" width="7.6640625" bestFit="1" customWidth="1"/>
    <col min="21" max="21" width="6.77734375" bestFit="1" customWidth="1"/>
    <col min="22" max="22" width="4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18" t="s">
        <v>12</v>
      </c>
      <c r="B3" s="19" t="s">
        <v>13</v>
      </c>
      <c r="C3" s="19" t="s">
        <v>2</v>
      </c>
      <c r="D3" s="20">
        <v>1794009</v>
      </c>
      <c r="E3" s="18" t="s">
        <v>11</v>
      </c>
      <c r="F3" s="19" t="s">
        <v>135</v>
      </c>
      <c r="G3" s="20">
        <v>935</v>
      </c>
      <c r="H3" s="18" t="s">
        <v>355</v>
      </c>
      <c r="I3" s="19" t="s">
        <v>415</v>
      </c>
      <c r="J3" s="20">
        <v>967</v>
      </c>
      <c r="K3" s="18" t="s">
        <v>11</v>
      </c>
      <c r="L3" s="19" t="s">
        <v>734</v>
      </c>
      <c r="M3" s="20">
        <v>944</v>
      </c>
      <c r="N3" s="18"/>
      <c r="O3" s="19"/>
      <c r="P3" s="20"/>
      <c r="Q3" s="18"/>
      <c r="R3" s="19"/>
      <c r="S3" s="20"/>
      <c r="T3" s="18"/>
      <c r="U3" s="19"/>
      <c r="V3" s="20"/>
      <c r="W3" s="21">
        <f t="shared" ref="W3:W34" si="0">G3+J3+M3</f>
        <v>2846</v>
      </c>
    </row>
    <row r="4" spans="1:23" x14ac:dyDescent="0.3">
      <c r="A4" s="22" t="s">
        <v>29</v>
      </c>
      <c r="B4" s="23" t="s">
        <v>16</v>
      </c>
      <c r="C4" s="23" t="s">
        <v>6</v>
      </c>
      <c r="D4" s="24">
        <v>1237445</v>
      </c>
      <c r="E4" s="22" t="s">
        <v>31</v>
      </c>
      <c r="F4" s="23" t="s">
        <v>193</v>
      </c>
      <c r="G4" s="24">
        <v>800</v>
      </c>
      <c r="H4" s="22" t="s">
        <v>356</v>
      </c>
      <c r="I4" s="23" t="s">
        <v>416</v>
      </c>
      <c r="J4" s="24">
        <v>888</v>
      </c>
      <c r="K4" s="22" t="s">
        <v>31</v>
      </c>
      <c r="L4" s="23" t="s">
        <v>737</v>
      </c>
      <c r="M4" s="24">
        <v>898</v>
      </c>
      <c r="N4" s="22"/>
      <c r="O4" s="23"/>
      <c r="P4" s="24"/>
      <c r="Q4" s="22"/>
      <c r="R4" s="23"/>
      <c r="S4" s="24"/>
      <c r="T4" s="22"/>
      <c r="U4" s="23"/>
      <c r="V4" s="24"/>
      <c r="W4" s="25">
        <f t="shared" si="0"/>
        <v>2586</v>
      </c>
    </row>
    <row r="5" spans="1:23" x14ac:dyDescent="0.3">
      <c r="A5" s="22" t="s">
        <v>192</v>
      </c>
      <c r="B5" s="23" t="s">
        <v>13</v>
      </c>
      <c r="C5" s="23" t="s">
        <v>38</v>
      </c>
      <c r="D5" s="24">
        <v>1699862</v>
      </c>
      <c r="E5" s="22" t="s">
        <v>31</v>
      </c>
      <c r="F5" s="23" t="s">
        <v>195</v>
      </c>
      <c r="G5" s="24">
        <v>742</v>
      </c>
      <c r="H5" s="22" t="s">
        <v>414</v>
      </c>
      <c r="I5" s="23" t="s">
        <v>419</v>
      </c>
      <c r="J5" s="24">
        <v>840</v>
      </c>
      <c r="K5" s="22" t="s">
        <v>414</v>
      </c>
      <c r="L5" s="23" t="s">
        <v>145</v>
      </c>
      <c r="M5" s="24">
        <v>851</v>
      </c>
      <c r="N5" s="22"/>
      <c r="O5" s="23"/>
      <c r="P5" s="24"/>
      <c r="Q5" s="22"/>
      <c r="R5" s="23"/>
      <c r="S5" s="24"/>
      <c r="T5" s="22"/>
      <c r="U5" s="23"/>
      <c r="V5" s="24"/>
      <c r="W5" s="25">
        <f t="shared" si="0"/>
        <v>2433</v>
      </c>
    </row>
    <row r="6" spans="1:23" s="1" customFormat="1" x14ac:dyDescent="0.3">
      <c r="A6" s="22" t="s">
        <v>51</v>
      </c>
      <c r="B6" s="23" t="s">
        <v>13</v>
      </c>
      <c r="C6" s="23" t="s">
        <v>48</v>
      </c>
      <c r="D6" s="24">
        <v>1994595</v>
      </c>
      <c r="E6" s="22" t="s">
        <v>31</v>
      </c>
      <c r="F6" s="23" t="s">
        <v>194</v>
      </c>
      <c r="G6" s="24">
        <v>747</v>
      </c>
      <c r="H6" s="22" t="s">
        <v>356</v>
      </c>
      <c r="I6" s="23" t="s">
        <v>429</v>
      </c>
      <c r="J6" s="24">
        <v>740</v>
      </c>
      <c r="K6" s="22" t="s">
        <v>31</v>
      </c>
      <c r="L6" s="23" t="s">
        <v>778</v>
      </c>
      <c r="M6" s="24">
        <v>715</v>
      </c>
      <c r="N6" s="22"/>
      <c r="O6" s="23"/>
      <c r="P6" s="24"/>
      <c r="Q6" s="22"/>
      <c r="R6" s="23"/>
      <c r="S6" s="24"/>
      <c r="T6" s="22"/>
      <c r="U6" s="23"/>
      <c r="V6" s="24"/>
      <c r="W6" s="25">
        <f t="shared" si="0"/>
        <v>2202</v>
      </c>
    </row>
    <row r="7" spans="1:23" s="1" customFormat="1" x14ac:dyDescent="0.3">
      <c r="A7" s="22" t="s">
        <v>129</v>
      </c>
      <c r="B7" s="23" t="s">
        <v>16</v>
      </c>
      <c r="C7" s="23" t="s">
        <v>38</v>
      </c>
      <c r="D7" s="24">
        <v>2083134</v>
      </c>
      <c r="E7" s="22" t="s">
        <v>11</v>
      </c>
      <c r="F7" s="23" t="s">
        <v>140</v>
      </c>
      <c r="G7" s="24">
        <v>720</v>
      </c>
      <c r="H7" s="22" t="s">
        <v>355</v>
      </c>
      <c r="I7" s="23" t="s">
        <v>434</v>
      </c>
      <c r="J7" s="24">
        <v>692</v>
      </c>
      <c r="K7" s="22" t="s">
        <v>11</v>
      </c>
      <c r="L7" s="23" t="s">
        <v>773</v>
      </c>
      <c r="M7" s="24">
        <v>737</v>
      </c>
      <c r="N7" s="22"/>
      <c r="O7" s="23"/>
      <c r="P7" s="24"/>
      <c r="Q7" s="22"/>
      <c r="R7" s="23"/>
      <c r="S7" s="24"/>
      <c r="T7" s="22"/>
      <c r="U7" s="23"/>
      <c r="V7" s="24"/>
      <c r="W7" s="25">
        <f t="shared" si="0"/>
        <v>2149</v>
      </c>
    </row>
    <row r="8" spans="1:23" s="1" customFormat="1" x14ac:dyDescent="0.3">
      <c r="A8" s="26" t="s">
        <v>17</v>
      </c>
      <c r="B8" s="27" t="s">
        <v>15</v>
      </c>
      <c r="C8" s="27" t="s">
        <v>2</v>
      </c>
      <c r="D8" s="28">
        <v>1134456</v>
      </c>
      <c r="E8" s="26" t="s">
        <v>11</v>
      </c>
      <c r="F8" s="27" t="s">
        <v>134</v>
      </c>
      <c r="G8" s="28">
        <v>995</v>
      </c>
      <c r="H8" s="26"/>
      <c r="I8" s="27"/>
      <c r="J8" s="28"/>
      <c r="K8" s="26" t="s">
        <v>11</v>
      </c>
      <c r="L8" s="27" t="s">
        <v>732</v>
      </c>
      <c r="M8" s="28">
        <v>1023</v>
      </c>
      <c r="N8" s="26"/>
      <c r="O8" s="27"/>
      <c r="P8" s="28"/>
      <c r="Q8" s="26"/>
      <c r="R8" s="27"/>
      <c r="S8" s="28"/>
      <c r="T8" s="26"/>
      <c r="U8" s="27"/>
      <c r="V8" s="28"/>
      <c r="W8" s="29">
        <f t="shared" si="0"/>
        <v>2018</v>
      </c>
    </row>
    <row r="9" spans="1:23" s="1" customFormat="1" x14ac:dyDescent="0.3">
      <c r="A9" s="22" t="s">
        <v>130</v>
      </c>
      <c r="B9" s="23" t="s">
        <v>16</v>
      </c>
      <c r="C9" s="23" t="s">
        <v>6</v>
      </c>
      <c r="D9" s="24">
        <v>1241547</v>
      </c>
      <c r="E9" s="22" t="s">
        <v>11</v>
      </c>
      <c r="F9" s="23" t="s">
        <v>142</v>
      </c>
      <c r="G9" s="24">
        <v>665</v>
      </c>
      <c r="H9" s="22" t="s">
        <v>355</v>
      </c>
      <c r="I9" s="23" t="s">
        <v>439</v>
      </c>
      <c r="J9" s="24">
        <v>645</v>
      </c>
      <c r="K9" s="22" t="s">
        <v>31</v>
      </c>
      <c r="L9" s="23" t="s">
        <v>802</v>
      </c>
      <c r="M9" s="24">
        <v>520</v>
      </c>
      <c r="N9" s="22"/>
      <c r="O9" s="23"/>
      <c r="P9" s="24"/>
      <c r="Q9" s="22"/>
      <c r="R9" s="23"/>
      <c r="S9" s="24"/>
      <c r="T9" s="22"/>
      <c r="U9" s="23"/>
      <c r="V9" s="24"/>
      <c r="W9" s="25">
        <f t="shared" si="0"/>
        <v>1830</v>
      </c>
    </row>
    <row r="10" spans="1:23" s="1" customFormat="1" x14ac:dyDescent="0.3">
      <c r="A10" s="22" t="s">
        <v>133</v>
      </c>
      <c r="B10" s="23" t="s">
        <v>15</v>
      </c>
      <c r="C10" s="23" t="s">
        <v>6</v>
      </c>
      <c r="D10" s="24">
        <v>129382</v>
      </c>
      <c r="E10" s="22" t="s">
        <v>11</v>
      </c>
      <c r="F10" s="23" t="s">
        <v>144</v>
      </c>
      <c r="G10" s="24">
        <v>601</v>
      </c>
      <c r="H10" s="22" t="s">
        <v>355</v>
      </c>
      <c r="I10" s="23" t="s">
        <v>441</v>
      </c>
      <c r="J10" s="24">
        <v>573</v>
      </c>
      <c r="K10" s="22" t="s">
        <v>356</v>
      </c>
      <c r="L10" s="23" t="s">
        <v>678</v>
      </c>
      <c r="M10" s="24">
        <v>627</v>
      </c>
      <c r="N10" s="22"/>
      <c r="O10" s="23"/>
      <c r="P10" s="24"/>
      <c r="Q10" s="22"/>
      <c r="R10" s="23"/>
      <c r="S10" s="24"/>
      <c r="T10" s="22"/>
      <c r="U10" s="23"/>
      <c r="V10" s="24"/>
      <c r="W10" s="25">
        <f t="shared" si="0"/>
        <v>1801</v>
      </c>
    </row>
    <row r="11" spans="1:23" s="1" customFormat="1" x14ac:dyDescent="0.3">
      <c r="A11" s="26" t="s">
        <v>225</v>
      </c>
      <c r="B11" s="27" t="s">
        <v>16</v>
      </c>
      <c r="C11" s="27" t="s">
        <v>36</v>
      </c>
      <c r="D11" s="28">
        <v>1759873</v>
      </c>
      <c r="E11" s="26"/>
      <c r="F11" s="27"/>
      <c r="G11" s="28"/>
      <c r="H11" s="26" t="s">
        <v>414</v>
      </c>
      <c r="I11" s="27" t="s">
        <v>418</v>
      </c>
      <c r="J11" s="28">
        <v>871</v>
      </c>
      <c r="K11" s="26" t="s">
        <v>414</v>
      </c>
      <c r="L11" s="27" t="s">
        <v>736</v>
      </c>
      <c r="M11" s="28">
        <v>905</v>
      </c>
      <c r="N11" s="26"/>
      <c r="O11" s="27"/>
      <c r="P11" s="28"/>
      <c r="Q11" s="26"/>
      <c r="R11" s="27"/>
      <c r="S11" s="28"/>
      <c r="T11" s="26"/>
      <c r="U11" s="27"/>
      <c r="V11" s="28"/>
      <c r="W11" s="29">
        <f t="shared" si="0"/>
        <v>1776</v>
      </c>
    </row>
    <row r="12" spans="1:23" x14ac:dyDescent="0.3">
      <c r="A12" s="26" t="s">
        <v>18</v>
      </c>
      <c r="B12" s="27" t="s">
        <v>19</v>
      </c>
      <c r="C12" s="27" t="s">
        <v>5</v>
      </c>
      <c r="D12" s="28">
        <v>1398907</v>
      </c>
      <c r="E12" s="26" t="s">
        <v>11</v>
      </c>
      <c r="F12" s="27" t="s">
        <v>136</v>
      </c>
      <c r="G12" s="28">
        <v>893</v>
      </c>
      <c r="H12" s="26"/>
      <c r="I12" s="27"/>
      <c r="J12" s="28"/>
      <c r="K12" s="26" t="s">
        <v>355</v>
      </c>
      <c r="L12" s="27" t="s">
        <v>739</v>
      </c>
      <c r="M12" s="28">
        <v>878</v>
      </c>
      <c r="N12" s="26"/>
      <c r="O12" s="27"/>
      <c r="P12" s="28"/>
      <c r="Q12" s="26"/>
      <c r="R12" s="27"/>
      <c r="S12" s="28"/>
      <c r="T12" s="26"/>
      <c r="U12" s="27"/>
      <c r="V12" s="28"/>
      <c r="W12" s="29">
        <f t="shared" si="0"/>
        <v>1771</v>
      </c>
    </row>
    <row r="13" spans="1:23" x14ac:dyDescent="0.3">
      <c r="A13" s="26" t="s">
        <v>226</v>
      </c>
      <c r="B13" s="27" t="s">
        <v>15</v>
      </c>
      <c r="C13" s="27" t="s">
        <v>38</v>
      </c>
      <c r="D13" s="28">
        <v>1919921</v>
      </c>
      <c r="E13" s="26"/>
      <c r="F13" s="27"/>
      <c r="G13" s="28"/>
      <c r="H13" s="26" t="s">
        <v>356</v>
      </c>
      <c r="I13" s="27" t="s">
        <v>417</v>
      </c>
      <c r="J13" s="28">
        <v>881</v>
      </c>
      <c r="K13" s="26" t="s">
        <v>356</v>
      </c>
      <c r="L13" s="27" t="s">
        <v>741</v>
      </c>
      <c r="M13" s="28">
        <v>873</v>
      </c>
      <c r="N13" s="26"/>
      <c r="O13" s="27"/>
      <c r="P13" s="28"/>
      <c r="Q13" s="26"/>
      <c r="R13" s="27"/>
      <c r="S13" s="28"/>
      <c r="T13" s="26"/>
      <c r="U13" s="27"/>
      <c r="V13" s="28"/>
      <c r="W13" s="29">
        <f t="shared" si="0"/>
        <v>1754</v>
      </c>
    </row>
    <row r="14" spans="1:23" x14ac:dyDescent="0.3">
      <c r="A14" s="26" t="s">
        <v>390</v>
      </c>
      <c r="B14" s="27" t="s">
        <v>19</v>
      </c>
      <c r="C14" s="27" t="s">
        <v>38</v>
      </c>
      <c r="D14" s="28">
        <v>466241</v>
      </c>
      <c r="E14" s="26"/>
      <c r="F14" s="27"/>
      <c r="G14" s="28"/>
      <c r="H14" s="26" t="s">
        <v>414</v>
      </c>
      <c r="I14" s="27" t="s">
        <v>420</v>
      </c>
      <c r="J14" s="28">
        <v>824</v>
      </c>
      <c r="K14" s="26" t="s">
        <v>414</v>
      </c>
      <c r="L14" s="27" t="s">
        <v>418</v>
      </c>
      <c r="M14" s="28">
        <v>871</v>
      </c>
      <c r="N14" s="26"/>
      <c r="O14" s="27"/>
      <c r="P14" s="28"/>
      <c r="Q14" s="26"/>
      <c r="R14" s="27"/>
      <c r="S14" s="28"/>
      <c r="T14" s="26"/>
      <c r="U14" s="27"/>
      <c r="V14" s="28"/>
      <c r="W14" s="29">
        <f t="shared" si="0"/>
        <v>1695</v>
      </c>
    </row>
    <row r="15" spans="1:23" x14ac:dyDescent="0.3">
      <c r="A15" s="26" t="s">
        <v>392</v>
      </c>
      <c r="B15" s="27" t="s">
        <v>16</v>
      </c>
      <c r="C15" s="27" t="s">
        <v>6</v>
      </c>
      <c r="D15" s="28">
        <v>1399489</v>
      </c>
      <c r="E15" s="26"/>
      <c r="F15" s="27"/>
      <c r="G15" s="28"/>
      <c r="H15" s="26" t="s">
        <v>355</v>
      </c>
      <c r="I15" s="27" t="s">
        <v>421</v>
      </c>
      <c r="J15" s="28">
        <v>814</v>
      </c>
      <c r="K15" s="26" t="s">
        <v>356</v>
      </c>
      <c r="L15" s="27" t="s">
        <v>740</v>
      </c>
      <c r="M15" s="28">
        <v>875</v>
      </c>
      <c r="N15" s="26"/>
      <c r="O15" s="27"/>
      <c r="P15" s="28"/>
      <c r="Q15" s="26"/>
      <c r="R15" s="27"/>
      <c r="S15" s="28"/>
      <c r="T15" s="26"/>
      <c r="U15" s="27"/>
      <c r="V15" s="28"/>
      <c r="W15" s="29">
        <f t="shared" si="0"/>
        <v>1689</v>
      </c>
    </row>
    <row r="16" spans="1:23" x14ac:dyDescent="0.3">
      <c r="A16" s="26" t="s">
        <v>394</v>
      </c>
      <c r="B16" s="27" t="s">
        <v>13</v>
      </c>
      <c r="C16" s="27" t="s">
        <v>36</v>
      </c>
      <c r="D16" s="28">
        <v>1999339</v>
      </c>
      <c r="E16" s="26"/>
      <c r="F16" s="27"/>
      <c r="G16" s="28"/>
      <c r="H16" s="26" t="s">
        <v>414</v>
      </c>
      <c r="I16" s="27" t="s">
        <v>423</v>
      </c>
      <c r="J16" s="28">
        <v>793</v>
      </c>
      <c r="K16" s="26" t="s">
        <v>414</v>
      </c>
      <c r="L16" s="27" t="s">
        <v>742</v>
      </c>
      <c r="M16" s="28">
        <v>864</v>
      </c>
      <c r="N16" s="26"/>
      <c r="O16" s="27"/>
      <c r="P16" s="28"/>
      <c r="Q16" s="26"/>
      <c r="R16" s="27"/>
      <c r="S16" s="28"/>
      <c r="T16" s="26"/>
      <c r="U16" s="27"/>
      <c r="V16" s="28"/>
      <c r="W16" s="29">
        <f t="shared" si="0"/>
        <v>1657</v>
      </c>
    </row>
    <row r="17" spans="1:23" x14ac:dyDescent="0.3">
      <c r="A17" s="26" t="s">
        <v>393</v>
      </c>
      <c r="B17" s="27" t="s">
        <v>16</v>
      </c>
      <c r="C17" s="27" t="s">
        <v>2</v>
      </c>
      <c r="D17" s="28">
        <v>1869650</v>
      </c>
      <c r="E17" s="26"/>
      <c r="F17" s="27"/>
      <c r="G17" s="28"/>
      <c r="H17" s="26" t="s">
        <v>355</v>
      </c>
      <c r="I17" s="27" t="s">
        <v>422</v>
      </c>
      <c r="J17" s="28">
        <v>801</v>
      </c>
      <c r="K17" s="26" t="s">
        <v>11</v>
      </c>
      <c r="L17" s="27" t="s">
        <v>744</v>
      </c>
      <c r="M17" s="28">
        <v>854</v>
      </c>
      <c r="N17" s="26"/>
      <c r="O17" s="27"/>
      <c r="P17" s="28"/>
      <c r="Q17" s="26"/>
      <c r="R17" s="27"/>
      <c r="S17" s="28"/>
      <c r="T17" s="26"/>
      <c r="U17" s="27"/>
      <c r="V17" s="28"/>
      <c r="W17" s="29">
        <f t="shared" si="0"/>
        <v>1655</v>
      </c>
    </row>
    <row r="18" spans="1:23" x14ac:dyDescent="0.3">
      <c r="A18" s="26" t="s">
        <v>20</v>
      </c>
      <c r="B18" s="27" t="s">
        <v>15</v>
      </c>
      <c r="C18" s="27" t="s">
        <v>21</v>
      </c>
      <c r="D18" s="28">
        <v>1685704</v>
      </c>
      <c r="E18" s="26" t="s">
        <v>11</v>
      </c>
      <c r="F18" s="27" t="s">
        <v>137</v>
      </c>
      <c r="G18" s="28">
        <v>823</v>
      </c>
      <c r="H18" s="26"/>
      <c r="I18" s="27"/>
      <c r="J18" s="28"/>
      <c r="K18" s="26" t="s">
        <v>11</v>
      </c>
      <c r="L18" s="27" t="s">
        <v>749</v>
      </c>
      <c r="M18" s="28">
        <v>817</v>
      </c>
      <c r="N18" s="26"/>
      <c r="O18" s="27"/>
      <c r="P18" s="28"/>
      <c r="Q18" s="26"/>
      <c r="R18" s="27"/>
      <c r="S18" s="28"/>
      <c r="T18" s="26"/>
      <c r="U18" s="27"/>
      <c r="V18" s="28"/>
      <c r="W18" s="29">
        <f t="shared" si="0"/>
        <v>1640</v>
      </c>
    </row>
    <row r="19" spans="1:23" x14ac:dyDescent="0.3">
      <c r="A19" s="26" t="s">
        <v>391</v>
      </c>
      <c r="B19" s="27" t="s">
        <v>15</v>
      </c>
      <c r="C19" s="27" t="s">
        <v>198</v>
      </c>
      <c r="D19" s="28">
        <v>145384</v>
      </c>
      <c r="E19" s="26"/>
      <c r="F19" s="27"/>
      <c r="G19" s="28"/>
      <c r="H19" s="26" t="s">
        <v>355</v>
      </c>
      <c r="I19" s="27" t="s">
        <v>421</v>
      </c>
      <c r="J19" s="28">
        <v>814</v>
      </c>
      <c r="K19" s="26" t="s">
        <v>356</v>
      </c>
      <c r="L19" s="27" t="s">
        <v>751</v>
      </c>
      <c r="M19" s="28">
        <v>815</v>
      </c>
      <c r="N19" s="26"/>
      <c r="O19" s="27"/>
      <c r="P19" s="28"/>
      <c r="Q19" s="26"/>
      <c r="R19" s="27"/>
      <c r="S19" s="28"/>
      <c r="T19" s="26"/>
      <c r="U19" s="27"/>
      <c r="V19" s="28"/>
      <c r="W19" s="29">
        <f t="shared" si="0"/>
        <v>1629</v>
      </c>
    </row>
    <row r="20" spans="1:23" x14ac:dyDescent="0.3">
      <c r="A20" s="26" t="s">
        <v>76</v>
      </c>
      <c r="B20" s="27" t="s">
        <v>13</v>
      </c>
      <c r="C20" s="27" t="s">
        <v>36</v>
      </c>
      <c r="D20" s="28">
        <v>1771724</v>
      </c>
      <c r="E20" s="26"/>
      <c r="F20" s="27"/>
      <c r="G20" s="28"/>
      <c r="H20" s="26" t="s">
        <v>355</v>
      </c>
      <c r="I20" s="27" t="s">
        <v>424</v>
      </c>
      <c r="J20" s="28">
        <v>784</v>
      </c>
      <c r="K20" s="26" t="s">
        <v>355</v>
      </c>
      <c r="L20" s="27" t="s">
        <v>752</v>
      </c>
      <c r="M20" s="28">
        <v>815</v>
      </c>
      <c r="N20" s="26"/>
      <c r="O20" s="27"/>
      <c r="P20" s="28"/>
      <c r="Q20" s="26"/>
      <c r="R20" s="27"/>
      <c r="S20" s="28"/>
      <c r="T20" s="26"/>
      <c r="U20" s="27"/>
      <c r="V20" s="28"/>
      <c r="W20" s="29">
        <f t="shared" si="0"/>
        <v>1599</v>
      </c>
    </row>
    <row r="21" spans="1:23" x14ac:dyDescent="0.3">
      <c r="A21" s="26" t="s">
        <v>399</v>
      </c>
      <c r="B21" s="27" t="s">
        <v>16</v>
      </c>
      <c r="C21" s="27" t="s">
        <v>237</v>
      </c>
      <c r="D21" s="28">
        <v>2160254</v>
      </c>
      <c r="E21" s="26"/>
      <c r="F21" s="27"/>
      <c r="G21" s="28"/>
      <c r="H21" s="26" t="s">
        <v>355</v>
      </c>
      <c r="I21" s="27" t="s">
        <v>428</v>
      </c>
      <c r="J21" s="28">
        <v>747</v>
      </c>
      <c r="K21" s="26" t="s">
        <v>11</v>
      </c>
      <c r="L21" s="27" t="s">
        <v>745</v>
      </c>
      <c r="M21" s="28">
        <v>843</v>
      </c>
      <c r="N21" s="26"/>
      <c r="O21" s="27"/>
      <c r="P21" s="28"/>
      <c r="Q21" s="26"/>
      <c r="R21" s="27"/>
      <c r="S21" s="28"/>
      <c r="T21" s="26"/>
      <c r="U21" s="27"/>
      <c r="V21" s="28"/>
      <c r="W21" s="29">
        <f t="shared" si="0"/>
        <v>1590</v>
      </c>
    </row>
    <row r="22" spans="1:23" x14ac:dyDescent="0.3">
      <c r="A22" s="26" t="s">
        <v>84</v>
      </c>
      <c r="B22" s="27" t="s">
        <v>16</v>
      </c>
      <c r="C22" s="27" t="s">
        <v>6</v>
      </c>
      <c r="D22" s="28">
        <v>1667535</v>
      </c>
      <c r="E22" s="26" t="s">
        <v>11</v>
      </c>
      <c r="F22" s="27" t="s">
        <v>138</v>
      </c>
      <c r="G22" s="28">
        <v>791</v>
      </c>
      <c r="H22" s="26"/>
      <c r="I22" s="27"/>
      <c r="J22" s="28"/>
      <c r="K22" s="26" t="s">
        <v>414</v>
      </c>
      <c r="L22" s="27" t="s">
        <v>620</v>
      </c>
      <c r="M22" s="28">
        <v>796</v>
      </c>
      <c r="N22" s="26"/>
      <c r="O22" s="27"/>
      <c r="P22" s="28"/>
      <c r="Q22" s="26"/>
      <c r="R22" s="27"/>
      <c r="S22" s="28"/>
      <c r="T22" s="26"/>
      <c r="U22" s="27"/>
      <c r="V22" s="28"/>
      <c r="W22" s="29">
        <f t="shared" si="0"/>
        <v>1587</v>
      </c>
    </row>
    <row r="23" spans="1:23" x14ac:dyDescent="0.3">
      <c r="A23" s="26" t="s">
        <v>397</v>
      </c>
      <c r="B23" s="27" t="s">
        <v>13</v>
      </c>
      <c r="C23" s="27" t="s">
        <v>398</v>
      </c>
      <c r="D23" s="28">
        <v>2128354</v>
      </c>
      <c r="E23" s="26"/>
      <c r="F23" s="27"/>
      <c r="G23" s="28"/>
      <c r="H23" s="26" t="s">
        <v>355</v>
      </c>
      <c r="I23" s="27" t="s">
        <v>427</v>
      </c>
      <c r="J23" s="28">
        <v>755</v>
      </c>
      <c r="K23" s="26" t="s">
        <v>356</v>
      </c>
      <c r="L23" s="27" t="s">
        <v>758</v>
      </c>
      <c r="M23" s="28">
        <v>804</v>
      </c>
      <c r="N23" s="26"/>
      <c r="O23" s="27"/>
      <c r="P23" s="28"/>
      <c r="Q23" s="26"/>
      <c r="R23" s="27"/>
      <c r="S23" s="28"/>
      <c r="T23" s="26"/>
      <c r="U23" s="27"/>
      <c r="V23" s="28"/>
      <c r="W23" s="29">
        <f t="shared" si="0"/>
        <v>1559</v>
      </c>
    </row>
    <row r="24" spans="1:23" x14ac:dyDescent="0.3">
      <c r="A24" s="26" t="s">
        <v>395</v>
      </c>
      <c r="B24" s="27" t="s">
        <v>15</v>
      </c>
      <c r="C24" s="27" t="s">
        <v>2</v>
      </c>
      <c r="D24" s="28">
        <v>1318460</v>
      </c>
      <c r="E24" s="26"/>
      <c r="F24" s="27"/>
      <c r="G24" s="28"/>
      <c r="H24" s="26" t="s">
        <v>356</v>
      </c>
      <c r="I24" s="27" t="s">
        <v>425</v>
      </c>
      <c r="J24" s="28">
        <v>776</v>
      </c>
      <c r="K24" s="26" t="s">
        <v>355</v>
      </c>
      <c r="L24" s="27" t="s">
        <v>764</v>
      </c>
      <c r="M24" s="28">
        <v>777</v>
      </c>
      <c r="N24" s="26"/>
      <c r="O24" s="27"/>
      <c r="P24" s="28"/>
      <c r="Q24" s="26"/>
      <c r="R24" s="27"/>
      <c r="S24" s="28"/>
      <c r="T24" s="26"/>
      <c r="U24" s="27"/>
      <c r="V24" s="28"/>
      <c r="W24" s="29">
        <f t="shared" si="0"/>
        <v>1553</v>
      </c>
    </row>
    <row r="25" spans="1:23" x14ac:dyDescent="0.3">
      <c r="A25" s="26" t="s">
        <v>402</v>
      </c>
      <c r="B25" s="27" t="s">
        <v>13</v>
      </c>
      <c r="C25" s="27" t="s">
        <v>2</v>
      </c>
      <c r="D25" s="28">
        <v>1778420</v>
      </c>
      <c r="E25" s="26"/>
      <c r="F25" s="27"/>
      <c r="G25" s="28"/>
      <c r="H25" s="26" t="s">
        <v>355</v>
      </c>
      <c r="I25" s="27" t="s">
        <v>432</v>
      </c>
      <c r="J25" s="28">
        <v>725</v>
      </c>
      <c r="K25" s="26" t="s">
        <v>355</v>
      </c>
      <c r="L25" s="27" t="s">
        <v>750</v>
      </c>
      <c r="M25" s="28">
        <v>816</v>
      </c>
      <c r="N25" s="26"/>
      <c r="O25" s="27"/>
      <c r="P25" s="28"/>
      <c r="Q25" s="26"/>
      <c r="R25" s="27"/>
      <c r="S25" s="28"/>
      <c r="T25" s="26"/>
      <c r="U25" s="27"/>
      <c r="V25" s="28"/>
      <c r="W25" s="29">
        <f t="shared" si="0"/>
        <v>1541</v>
      </c>
    </row>
    <row r="26" spans="1:23" x14ac:dyDescent="0.3">
      <c r="A26" s="22" t="s">
        <v>132</v>
      </c>
      <c r="B26" s="23" t="s">
        <v>13</v>
      </c>
      <c r="C26" s="23" t="s">
        <v>6</v>
      </c>
      <c r="D26" s="24">
        <v>1796880</v>
      </c>
      <c r="E26" s="22" t="s">
        <v>11</v>
      </c>
      <c r="F26" s="23" t="s">
        <v>144</v>
      </c>
      <c r="G26" s="24">
        <v>601</v>
      </c>
      <c r="H26" s="22" t="s">
        <v>414</v>
      </c>
      <c r="I26" s="23" t="s">
        <v>445</v>
      </c>
      <c r="J26" s="24">
        <v>456</v>
      </c>
      <c r="K26" s="22" t="s">
        <v>355</v>
      </c>
      <c r="L26" s="23" t="s">
        <v>803</v>
      </c>
      <c r="M26" s="24">
        <v>481</v>
      </c>
      <c r="N26" s="22"/>
      <c r="O26" s="23"/>
      <c r="P26" s="24"/>
      <c r="Q26" s="22"/>
      <c r="R26" s="23"/>
      <c r="S26" s="24"/>
      <c r="T26" s="22"/>
      <c r="U26" s="23"/>
      <c r="V26" s="24"/>
      <c r="W26" s="25">
        <f t="shared" si="0"/>
        <v>1538</v>
      </c>
    </row>
    <row r="27" spans="1:23" x14ac:dyDescent="0.3">
      <c r="A27" s="26" t="s">
        <v>401</v>
      </c>
      <c r="B27" s="27" t="s">
        <v>13</v>
      </c>
      <c r="C27" s="27" t="s">
        <v>69</v>
      </c>
      <c r="D27" s="28">
        <v>2198121</v>
      </c>
      <c r="E27" s="26"/>
      <c r="F27" s="27"/>
      <c r="G27" s="28"/>
      <c r="H27" s="26" t="s">
        <v>355</v>
      </c>
      <c r="I27" s="27" t="s">
        <v>431</v>
      </c>
      <c r="J27" s="28">
        <v>733</v>
      </c>
      <c r="K27" s="26" t="s">
        <v>356</v>
      </c>
      <c r="L27" s="27" t="s">
        <v>760</v>
      </c>
      <c r="M27" s="28">
        <v>796</v>
      </c>
      <c r="N27" s="26"/>
      <c r="O27" s="27"/>
      <c r="P27" s="28"/>
      <c r="Q27" s="26"/>
      <c r="R27" s="27"/>
      <c r="S27" s="28"/>
      <c r="T27" s="26"/>
      <c r="U27" s="27"/>
      <c r="V27" s="28"/>
      <c r="W27" s="29">
        <f t="shared" si="0"/>
        <v>1529</v>
      </c>
    </row>
    <row r="28" spans="1:23" x14ac:dyDescent="0.3">
      <c r="A28" s="26" t="s">
        <v>396</v>
      </c>
      <c r="B28" s="27" t="s">
        <v>13</v>
      </c>
      <c r="C28" s="27" t="s">
        <v>2</v>
      </c>
      <c r="D28" s="28">
        <v>1809463</v>
      </c>
      <c r="E28" s="26"/>
      <c r="F28" s="27"/>
      <c r="G28" s="28"/>
      <c r="H28" s="26" t="s">
        <v>414</v>
      </c>
      <c r="I28" s="27" t="s">
        <v>426</v>
      </c>
      <c r="J28" s="28">
        <v>761</v>
      </c>
      <c r="K28" s="26" t="s">
        <v>414</v>
      </c>
      <c r="L28" s="27" t="s">
        <v>767</v>
      </c>
      <c r="M28" s="28">
        <v>766</v>
      </c>
      <c r="N28" s="26"/>
      <c r="O28" s="27"/>
      <c r="P28" s="28"/>
      <c r="Q28" s="26"/>
      <c r="R28" s="27"/>
      <c r="S28" s="28"/>
      <c r="T28" s="26"/>
      <c r="U28" s="27"/>
      <c r="V28" s="28"/>
      <c r="W28" s="29">
        <f t="shared" si="0"/>
        <v>1527</v>
      </c>
    </row>
    <row r="29" spans="1:23" x14ac:dyDescent="0.3">
      <c r="A29" s="26" t="s">
        <v>403</v>
      </c>
      <c r="B29" s="27" t="s">
        <v>15</v>
      </c>
      <c r="C29" s="27" t="s">
        <v>34</v>
      </c>
      <c r="D29" s="28">
        <v>1226885</v>
      </c>
      <c r="E29" s="26"/>
      <c r="F29" s="27"/>
      <c r="G29" s="28"/>
      <c r="H29" s="26" t="s">
        <v>355</v>
      </c>
      <c r="I29" s="27" t="s">
        <v>433</v>
      </c>
      <c r="J29" s="28">
        <v>715</v>
      </c>
      <c r="K29" s="26" t="s">
        <v>356</v>
      </c>
      <c r="L29" s="27" t="s">
        <v>759</v>
      </c>
      <c r="M29" s="28">
        <v>796</v>
      </c>
      <c r="N29" s="26"/>
      <c r="O29" s="27"/>
      <c r="P29" s="28"/>
      <c r="Q29" s="26"/>
      <c r="R29" s="27"/>
      <c r="S29" s="28"/>
      <c r="T29" s="26"/>
      <c r="U29" s="27"/>
      <c r="V29" s="28"/>
      <c r="W29" s="29">
        <f t="shared" si="0"/>
        <v>1511</v>
      </c>
    </row>
    <row r="30" spans="1:23" x14ac:dyDescent="0.3">
      <c r="A30" s="26" t="s">
        <v>128</v>
      </c>
      <c r="B30" s="27" t="s">
        <v>13</v>
      </c>
      <c r="C30" s="27" t="s">
        <v>26</v>
      </c>
      <c r="D30" s="28">
        <v>2115851</v>
      </c>
      <c r="E30" s="26" t="s">
        <v>11</v>
      </c>
      <c r="F30" s="27" t="s">
        <v>139</v>
      </c>
      <c r="G30" s="28">
        <v>754</v>
      </c>
      <c r="H30" s="26"/>
      <c r="I30" s="27"/>
      <c r="J30" s="28"/>
      <c r="K30" s="26" t="s">
        <v>11</v>
      </c>
      <c r="L30" s="27" t="s">
        <v>771</v>
      </c>
      <c r="M30" s="28">
        <v>742</v>
      </c>
      <c r="N30" s="26"/>
      <c r="O30" s="27"/>
      <c r="P30" s="28"/>
      <c r="Q30" s="26"/>
      <c r="R30" s="27"/>
      <c r="S30" s="28"/>
      <c r="T30" s="26"/>
      <c r="U30" s="27"/>
      <c r="V30" s="28"/>
      <c r="W30" s="29">
        <f t="shared" si="0"/>
        <v>1496</v>
      </c>
    </row>
    <row r="31" spans="1:23" x14ac:dyDescent="0.3">
      <c r="A31" s="26" t="s">
        <v>400</v>
      </c>
      <c r="B31" s="27" t="s">
        <v>19</v>
      </c>
      <c r="C31" s="27" t="s">
        <v>316</v>
      </c>
      <c r="D31" s="28">
        <v>2018153</v>
      </c>
      <c r="E31" s="26"/>
      <c r="F31" s="27"/>
      <c r="G31" s="28"/>
      <c r="H31" s="26" t="s">
        <v>356</v>
      </c>
      <c r="I31" s="27" t="s">
        <v>430</v>
      </c>
      <c r="J31" s="28">
        <v>737</v>
      </c>
      <c r="K31" s="26" t="s">
        <v>356</v>
      </c>
      <c r="L31" s="27" t="s">
        <v>776</v>
      </c>
      <c r="M31" s="28">
        <v>720</v>
      </c>
      <c r="N31" s="26"/>
      <c r="O31" s="27"/>
      <c r="P31" s="28"/>
      <c r="Q31" s="26"/>
      <c r="R31" s="27"/>
      <c r="S31" s="28"/>
      <c r="T31" s="26"/>
      <c r="U31" s="27"/>
      <c r="V31" s="28"/>
      <c r="W31" s="29">
        <f t="shared" si="0"/>
        <v>1457</v>
      </c>
    </row>
    <row r="32" spans="1:23" x14ac:dyDescent="0.3">
      <c r="A32" s="26" t="s">
        <v>14</v>
      </c>
      <c r="B32" s="27" t="s">
        <v>13</v>
      </c>
      <c r="C32" s="27" t="s">
        <v>5</v>
      </c>
      <c r="D32" s="28">
        <v>2097209</v>
      </c>
      <c r="E32" s="26" t="s">
        <v>11</v>
      </c>
      <c r="F32" s="27" t="s">
        <v>141</v>
      </c>
      <c r="G32" s="28">
        <v>708</v>
      </c>
      <c r="H32" s="26"/>
      <c r="I32" s="27"/>
      <c r="J32" s="28"/>
      <c r="K32" s="26" t="s">
        <v>11</v>
      </c>
      <c r="L32" s="27" t="s">
        <v>773</v>
      </c>
      <c r="M32" s="28">
        <v>737</v>
      </c>
      <c r="N32" s="26"/>
      <c r="O32" s="27"/>
      <c r="P32" s="28"/>
      <c r="Q32" s="26"/>
      <c r="R32" s="27"/>
      <c r="S32" s="28"/>
      <c r="T32" s="26"/>
      <c r="U32" s="27"/>
      <c r="V32" s="28"/>
      <c r="W32" s="29">
        <f t="shared" si="0"/>
        <v>1445</v>
      </c>
    </row>
    <row r="33" spans="1:23" x14ac:dyDescent="0.3">
      <c r="A33" s="26" t="s">
        <v>406</v>
      </c>
      <c r="B33" s="27" t="s">
        <v>13</v>
      </c>
      <c r="C33" s="27" t="s">
        <v>38</v>
      </c>
      <c r="D33" s="28">
        <v>1710041</v>
      </c>
      <c r="E33" s="26"/>
      <c r="F33" s="27"/>
      <c r="G33" s="28"/>
      <c r="H33" s="26" t="s">
        <v>355</v>
      </c>
      <c r="I33" s="27" t="s">
        <v>437</v>
      </c>
      <c r="J33" s="28">
        <v>674</v>
      </c>
      <c r="K33" s="26" t="s">
        <v>11</v>
      </c>
      <c r="L33" s="27" t="s">
        <v>769</v>
      </c>
      <c r="M33" s="28">
        <v>761</v>
      </c>
      <c r="N33" s="26"/>
      <c r="O33" s="27"/>
      <c r="P33" s="28"/>
      <c r="Q33" s="26"/>
      <c r="R33" s="27"/>
      <c r="S33" s="28"/>
      <c r="T33" s="26"/>
      <c r="U33" s="27"/>
      <c r="V33" s="28"/>
      <c r="W33" s="29">
        <f t="shared" si="0"/>
        <v>1435</v>
      </c>
    </row>
    <row r="34" spans="1:23" x14ac:dyDescent="0.3">
      <c r="A34" s="26" t="s">
        <v>30</v>
      </c>
      <c r="B34" s="27" t="s">
        <v>13</v>
      </c>
      <c r="C34" s="27" t="s">
        <v>26</v>
      </c>
      <c r="D34" s="28">
        <v>1599269</v>
      </c>
      <c r="E34" s="26" t="s">
        <v>31</v>
      </c>
      <c r="F34" s="27" t="s">
        <v>196</v>
      </c>
      <c r="G34" s="28">
        <v>642</v>
      </c>
      <c r="H34" s="26"/>
      <c r="I34" s="27"/>
      <c r="J34" s="28"/>
      <c r="K34" s="26" t="s">
        <v>355</v>
      </c>
      <c r="L34" s="27" t="s">
        <v>761</v>
      </c>
      <c r="M34" s="28">
        <v>793</v>
      </c>
      <c r="N34" s="26"/>
      <c r="O34" s="27"/>
      <c r="P34" s="28"/>
      <c r="Q34" s="26"/>
      <c r="R34" s="27"/>
      <c r="S34" s="28"/>
      <c r="T34" s="26"/>
      <c r="U34" s="27"/>
      <c r="V34" s="28"/>
      <c r="W34" s="29">
        <f t="shared" si="0"/>
        <v>1435</v>
      </c>
    </row>
    <row r="35" spans="1:23" x14ac:dyDescent="0.3">
      <c r="A35" s="26" t="s">
        <v>405</v>
      </c>
      <c r="B35" s="27" t="s">
        <v>13</v>
      </c>
      <c r="C35" s="27" t="s">
        <v>267</v>
      </c>
      <c r="D35" s="28">
        <v>1992117</v>
      </c>
      <c r="E35" s="26"/>
      <c r="F35" s="27"/>
      <c r="G35" s="28"/>
      <c r="H35" s="26" t="s">
        <v>355</v>
      </c>
      <c r="I35" s="27" t="s">
        <v>436</v>
      </c>
      <c r="J35" s="28">
        <v>688</v>
      </c>
      <c r="K35" s="26" t="s">
        <v>355</v>
      </c>
      <c r="L35" s="27" t="s">
        <v>781</v>
      </c>
      <c r="M35" s="28">
        <v>697</v>
      </c>
      <c r="N35" s="26"/>
      <c r="O35" s="27"/>
      <c r="P35" s="28"/>
      <c r="Q35" s="26"/>
      <c r="R35" s="27"/>
      <c r="S35" s="28"/>
      <c r="T35" s="26"/>
      <c r="U35" s="27"/>
      <c r="V35" s="28"/>
      <c r="W35" s="29">
        <f t="shared" ref="W35:W66" si="1">G35+J35+M35</f>
        <v>1385</v>
      </c>
    </row>
    <row r="36" spans="1:23" x14ac:dyDescent="0.3">
      <c r="A36" s="26" t="s">
        <v>404</v>
      </c>
      <c r="B36" s="27" t="s">
        <v>15</v>
      </c>
      <c r="C36" s="27" t="s">
        <v>267</v>
      </c>
      <c r="D36" s="28">
        <v>1257166</v>
      </c>
      <c r="E36" s="26"/>
      <c r="F36" s="27"/>
      <c r="G36" s="28"/>
      <c r="H36" s="26" t="s">
        <v>356</v>
      </c>
      <c r="I36" s="27" t="s">
        <v>435</v>
      </c>
      <c r="J36" s="28">
        <v>692</v>
      </c>
      <c r="K36" s="26" t="s">
        <v>355</v>
      </c>
      <c r="L36" s="27" t="s">
        <v>783</v>
      </c>
      <c r="M36" s="28">
        <v>689</v>
      </c>
      <c r="N36" s="26"/>
      <c r="O36" s="27"/>
      <c r="P36" s="28"/>
      <c r="Q36" s="26"/>
      <c r="R36" s="27"/>
      <c r="S36" s="28"/>
      <c r="T36" s="26"/>
      <c r="U36" s="27"/>
      <c r="V36" s="28"/>
      <c r="W36" s="29">
        <f t="shared" si="1"/>
        <v>1381</v>
      </c>
    </row>
    <row r="37" spans="1:23" x14ac:dyDescent="0.3">
      <c r="A37" s="26" t="s">
        <v>131</v>
      </c>
      <c r="B37" s="27" t="s">
        <v>13</v>
      </c>
      <c r="C37" s="27" t="s">
        <v>26</v>
      </c>
      <c r="D37" s="28">
        <v>1807559</v>
      </c>
      <c r="E37" s="26" t="s">
        <v>11</v>
      </c>
      <c r="F37" s="27" t="s">
        <v>143</v>
      </c>
      <c r="G37" s="28">
        <v>639</v>
      </c>
      <c r="H37" s="26"/>
      <c r="I37" s="27"/>
      <c r="J37" s="28"/>
      <c r="K37" s="26" t="s">
        <v>11</v>
      </c>
      <c r="L37" s="27" t="s">
        <v>780</v>
      </c>
      <c r="M37" s="28">
        <v>698</v>
      </c>
      <c r="N37" s="26"/>
      <c r="O37" s="27"/>
      <c r="P37" s="28"/>
      <c r="Q37" s="26"/>
      <c r="R37" s="27"/>
      <c r="S37" s="28"/>
      <c r="T37" s="26"/>
      <c r="U37" s="27"/>
      <c r="V37" s="28"/>
      <c r="W37" s="29">
        <f t="shared" si="1"/>
        <v>1337</v>
      </c>
    </row>
    <row r="38" spans="1:23" x14ac:dyDescent="0.3">
      <c r="A38" s="26" t="s">
        <v>407</v>
      </c>
      <c r="B38" s="27" t="s">
        <v>13</v>
      </c>
      <c r="C38" s="27" t="s">
        <v>267</v>
      </c>
      <c r="D38" s="28">
        <v>1490898</v>
      </c>
      <c r="E38" s="26"/>
      <c r="F38" s="27"/>
      <c r="G38" s="28"/>
      <c r="H38" s="26" t="s">
        <v>356</v>
      </c>
      <c r="I38" s="27" t="s">
        <v>438</v>
      </c>
      <c r="J38" s="28">
        <v>669</v>
      </c>
      <c r="K38" s="26" t="s">
        <v>11</v>
      </c>
      <c r="L38" s="27" t="s">
        <v>787</v>
      </c>
      <c r="M38" s="28">
        <v>663</v>
      </c>
      <c r="N38" s="26"/>
      <c r="O38" s="27"/>
      <c r="P38" s="28"/>
      <c r="Q38" s="26"/>
      <c r="R38" s="27"/>
      <c r="S38" s="28"/>
      <c r="T38" s="26"/>
      <c r="U38" s="27"/>
      <c r="V38" s="28"/>
      <c r="W38" s="29">
        <f t="shared" si="1"/>
        <v>1332</v>
      </c>
    </row>
    <row r="39" spans="1:23" x14ac:dyDescent="0.3">
      <c r="A39" s="26" t="s">
        <v>408</v>
      </c>
      <c r="B39" s="27" t="s">
        <v>19</v>
      </c>
      <c r="C39" s="27" t="s">
        <v>6</v>
      </c>
      <c r="D39" s="28">
        <v>1482039</v>
      </c>
      <c r="E39" s="26"/>
      <c r="F39" s="27"/>
      <c r="G39" s="28"/>
      <c r="H39" s="26" t="s">
        <v>355</v>
      </c>
      <c r="I39" s="27" t="s">
        <v>440</v>
      </c>
      <c r="J39" s="28">
        <v>599</v>
      </c>
      <c r="K39" s="26" t="s">
        <v>355</v>
      </c>
      <c r="L39" s="27" t="s">
        <v>786</v>
      </c>
      <c r="M39" s="28">
        <v>666</v>
      </c>
      <c r="N39" s="26"/>
      <c r="O39" s="27"/>
      <c r="P39" s="28"/>
      <c r="Q39" s="26"/>
      <c r="R39" s="27"/>
      <c r="S39" s="28"/>
      <c r="T39" s="26"/>
      <c r="U39" s="27"/>
      <c r="V39" s="28"/>
      <c r="W39" s="29">
        <f t="shared" si="1"/>
        <v>1265</v>
      </c>
    </row>
    <row r="40" spans="1:23" x14ac:dyDescent="0.3">
      <c r="A40" s="26" t="s">
        <v>411</v>
      </c>
      <c r="B40" s="27" t="s">
        <v>19</v>
      </c>
      <c r="C40" s="27" t="s">
        <v>6</v>
      </c>
      <c r="D40" s="28">
        <v>2031032</v>
      </c>
      <c r="E40" s="26"/>
      <c r="F40" s="27"/>
      <c r="G40" s="28"/>
      <c r="H40" s="26" t="s">
        <v>355</v>
      </c>
      <c r="I40" s="27" t="s">
        <v>444</v>
      </c>
      <c r="J40" s="28">
        <v>467</v>
      </c>
      <c r="K40" s="26" t="s">
        <v>355</v>
      </c>
      <c r="L40" s="27" t="s">
        <v>389</v>
      </c>
      <c r="M40" s="28">
        <v>773</v>
      </c>
      <c r="N40" s="26"/>
      <c r="O40" s="27"/>
      <c r="P40" s="28"/>
      <c r="Q40" s="26"/>
      <c r="R40" s="27"/>
      <c r="S40" s="28"/>
      <c r="T40" s="26"/>
      <c r="U40" s="27"/>
      <c r="V40" s="28"/>
      <c r="W40" s="29">
        <f t="shared" si="1"/>
        <v>1240</v>
      </c>
    </row>
    <row r="41" spans="1:23" x14ac:dyDescent="0.3">
      <c r="A41" s="26" t="s">
        <v>71</v>
      </c>
      <c r="B41" s="27" t="s">
        <v>13</v>
      </c>
      <c r="C41" s="27" t="s">
        <v>72</v>
      </c>
      <c r="D41" s="28">
        <v>1272920</v>
      </c>
      <c r="E41" s="26" t="s">
        <v>31</v>
      </c>
      <c r="F41" s="27" t="s">
        <v>197</v>
      </c>
      <c r="G41" s="28">
        <v>506</v>
      </c>
      <c r="H41" s="26"/>
      <c r="I41" s="27"/>
      <c r="J41" s="28"/>
      <c r="K41" s="26" t="s">
        <v>414</v>
      </c>
      <c r="L41" s="27" t="s">
        <v>779</v>
      </c>
      <c r="M41" s="28">
        <v>706</v>
      </c>
      <c r="N41" s="26"/>
      <c r="O41" s="27"/>
      <c r="P41" s="28"/>
      <c r="Q41" s="26"/>
      <c r="R41" s="27"/>
      <c r="S41" s="28"/>
      <c r="T41" s="26"/>
      <c r="U41" s="27"/>
      <c r="V41" s="28"/>
      <c r="W41" s="29">
        <f t="shared" si="1"/>
        <v>1212</v>
      </c>
    </row>
    <row r="42" spans="1:23" x14ac:dyDescent="0.3">
      <c r="A42" s="26" t="s">
        <v>409</v>
      </c>
      <c r="B42" s="27" t="s">
        <v>13</v>
      </c>
      <c r="C42" s="27" t="s">
        <v>73</v>
      </c>
      <c r="D42" s="28">
        <v>1479150</v>
      </c>
      <c r="E42" s="26"/>
      <c r="F42" s="27"/>
      <c r="G42" s="28"/>
      <c r="H42" s="26" t="s">
        <v>355</v>
      </c>
      <c r="I42" s="27" t="s">
        <v>442</v>
      </c>
      <c r="J42" s="28">
        <v>568</v>
      </c>
      <c r="K42" s="26" t="s">
        <v>355</v>
      </c>
      <c r="L42" s="27" t="s">
        <v>795</v>
      </c>
      <c r="M42" s="28">
        <v>614</v>
      </c>
      <c r="N42" s="26"/>
      <c r="O42" s="27"/>
      <c r="P42" s="28"/>
      <c r="Q42" s="26"/>
      <c r="R42" s="27"/>
      <c r="S42" s="28"/>
      <c r="T42" s="26"/>
      <c r="U42" s="27"/>
      <c r="V42" s="28"/>
      <c r="W42" s="29">
        <f t="shared" si="1"/>
        <v>1182</v>
      </c>
    </row>
    <row r="43" spans="1:23" x14ac:dyDescent="0.3">
      <c r="A43" s="26" t="s">
        <v>410</v>
      </c>
      <c r="B43" s="27" t="s">
        <v>16</v>
      </c>
      <c r="C43" s="27" t="s">
        <v>161</v>
      </c>
      <c r="D43" s="28">
        <v>1666427</v>
      </c>
      <c r="E43" s="26"/>
      <c r="F43" s="27"/>
      <c r="G43" s="28"/>
      <c r="H43" s="26" t="s">
        <v>355</v>
      </c>
      <c r="I43" s="27" t="s">
        <v>443</v>
      </c>
      <c r="J43" s="28">
        <v>557</v>
      </c>
      <c r="K43" s="26" t="s">
        <v>355</v>
      </c>
      <c r="L43" s="27" t="s">
        <v>797</v>
      </c>
      <c r="M43" s="28">
        <v>594</v>
      </c>
      <c r="N43" s="26"/>
      <c r="O43" s="27"/>
      <c r="P43" s="28"/>
      <c r="Q43" s="26"/>
      <c r="R43" s="27"/>
      <c r="S43" s="28"/>
      <c r="T43" s="26"/>
      <c r="U43" s="27"/>
      <c r="V43" s="28"/>
      <c r="W43" s="29">
        <f t="shared" si="1"/>
        <v>1151</v>
      </c>
    </row>
    <row r="44" spans="1:23" x14ac:dyDescent="0.3">
      <c r="A44" s="5" t="s">
        <v>691</v>
      </c>
      <c r="B44" s="3" t="s">
        <v>16</v>
      </c>
      <c r="C44" s="3" t="s">
        <v>73</v>
      </c>
      <c r="D44" s="6">
        <v>1425290</v>
      </c>
      <c r="E44" s="5"/>
      <c r="F44" s="3"/>
      <c r="G44" s="6"/>
      <c r="H44" s="5"/>
      <c r="I44" s="3"/>
      <c r="J44" s="6"/>
      <c r="K44" s="5" t="s">
        <v>414</v>
      </c>
      <c r="L44" s="3" t="s">
        <v>733</v>
      </c>
      <c r="M44" s="6">
        <v>953</v>
      </c>
      <c r="N44" s="5"/>
      <c r="O44" s="3"/>
      <c r="P44" s="6"/>
      <c r="Q44" s="5"/>
      <c r="R44" s="3"/>
      <c r="S44" s="6"/>
      <c r="T44" s="5"/>
      <c r="U44" s="3"/>
      <c r="V44" s="6"/>
      <c r="W44" s="14">
        <f t="shared" si="1"/>
        <v>953</v>
      </c>
    </row>
    <row r="45" spans="1:23" x14ac:dyDescent="0.3">
      <c r="A45" s="5" t="s">
        <v>692</v>
      </c>
      <c r="B45" s="3" t="s">
        <v>13</v>
      </c>
      <c r="C45" s="3" t="s">
        <v>42</v>
      </c>
      <c r="D45" s="6">
        <v>1761746</v>
      </c>
      <c r="E45" s="5"/>
      <c r="F45" s="3"/>
      <c r="G45" s="6"/>
      <c r="H45" s="5"/>
      <c r="I45" s="3"/>
      <c r="J45" s="6"/>
      <c r="K45" s="5" t="s">
        <v>11</v>
      </c>
      <c r="L45" s="3" t="s">
        <v>735</v>
      </c>
      <c r="M45" s="6">
        <v>918</v>
      </c>
      <c r="N45" s="5"/>
      <c r="O45" s="3"/>
      <c r="P45" s="6"/>
      <c r="Q45" s="5"/>
      <c r="R45" s="3"/>
      <c r="S45" s="6"/>
      <c r="T45" s="5"/>
      <c r="U45" s="3"/>
      <c r="V45" s="6"/>
      <c r="W45" s="14">
        <f t="shared" si="1"/>
        <v>918</v>
      </c>
    </row>
    <row r="46" spans="1:23" x14ac:dyDescent="0.3">
      <c r="A46" s="5" t="s">
        <v>693</v>
      </c>
      <c r="B46" s="3" t="s">
        <v>19</v>
      </c>
      <c r="C46" s="3" t="s">
        <v>5</v>
      </c>
      <c r="D46" s="6">
        <v>1584302</v>
      </c>
      <c r="E46" s="5"/>
      <c r="F46" s="3"/>
      <c r="G46" s="6"/>
      <c r="H46" s="5"/>
      <c r="I46" s="3"/>
      <c r="J46" s="6"/>
      <c r="K46" s="5" t="s">
        <v>356</v>
      </c>
      <c r="L46" s="3" t="s">
        <v>679</v>
      </c>
      <c r="M46" s="6">
        <v>906</v>
      </c>
      <c r="N46" s="5"/>
      <c r="O46" s="3"/>
      <c r="P46" s="6"/>
      <c r="Q46" s="5"/>
      <c r="R46" s="3"/>
      <c r="S46" s="6"/>
      <c r="T46" s="5"/>
      <c r="U46" s="3"/>
      <c r="V46" s="6"/>
      <c r="W46" s="14">
        <f t="shared" si="1"/>
        <v>906</v>
      </c>
    </row>
    <row r="47" spans="1:23" x14ac:dyDescent="0.3">
      <c r="A47" s="5" t="s">
        <v>694</v>
      </c>
      <c r="B47" s="3" t="s">
        <v>13</v>
      </c>
      <c r="C47" s="3" t="s">
        <v>6</v>
      </c>
      <c r="D47" s="6">
        <v>1890332</v>
      </c>
      <c r="E47" s="5"/>
      <c r="F47" s="3"/>
      <c r="G47" s="6"/>
      <c r="H47" s="5"/>
      <c r="I47" s="3"/>
      <c r="J47" s="6"/>
      <c r="K47" s="5" t="s">
        <v>356</v>
      </c>
      <c r="L47" s="3" t="s">
        <v>738</v>
      </c>
      <c r="M47" s="6">
        <v>894</v>
      </c>
      <c r="N47" s="5"/>
      <c r="O47" s="3"/>
      <c r="P47" s="6"/>
      <c r="Q47" s="5"/>
      <c r="R47" s="3"/>
      <c r="S47" s="6"/>
      <c r="T47" s="5"/>
      <c r="U47" s="3"/>
      <c r="V47" s="6"/>
      <c r="W47" s="14">
        <f t="shared" si="1"/>
        <v>894</v>
      </c>
    </row>
    <row r="48" spans="1:23" x14ac:dyDescent="0.3">
      <c r="A48" s="5" t="s">
        <v>695</v>
      </c>
      <c r="B48" s="3" t="s">
        <v>16</v>
      </c>
      <c r="C48" s="3" t="s">
        <v>696</v>
      </c>
      <c r="D48" s="6">
        <v>652373</v>
      </c>
      <c r="E48" s="5"/>
      <c r="F48" s="3"/>
      <c r="G48" s="6"/>
      <c r="H48" s="5"/>
      <c r="I48" s="3"/>
      <c r="J48" s="6"/>
      <c r="K48" s="5" t="s">
        <v>356</v>
      </c>
      <c r="L48" s="3" t="s">
        <v>417</v>
      </c>
      <c r="M48" s="6">
        <v>881</v>
      </c>
      <c r="N48" s="5"/>
      <c r="O48" s="3"/>
      <c r="P48" s="6"/>
      <c r="Q48" s="5"/>
      <c r="R48" s="3"/>
      <c r="S48" s="6"/>
      <c r="T48" s="5"/>
      <c r="U48" s="3"/>
      <c r="V48" s="6"/>
      <c r="W48" s="14">
        <f t="shared" si="1"/>
        <v>881</v>
      </c>
    </row>
    <row r="49" spans="1:23" x14ac:dyDescent="0.3">
      <c r="A49" s="5" t="s">
        <v>697</v>
      </c>
      <c r="B49" s="3" t="s">
        <v>16</v>
      </c>
      <c r="C49" s="3" t="s">
        <v>41</v>
      </c>
      <c r="D49" s="6">
        <v>1388533</v>
      </c>
      <c r="E49" s="5"/>
      <c r="F49" s="3"/>
      <c r="G49" s="6"/>
      <c r="H49" s="5"/>
      <c r="I49" s="3"/>
      <c r="J49" s="6"/>
      <c r="K49" s="5" t="s">
        <v>355</v>
      </c>
      <c r="L49" s="3" t="s">
        <v>743</v>
      </c>
      <c r="M49" s="6">
        <v>858</v>
      </c>
      <c r="N49" s="5"/>
      <c r="O49" s="3"/>
      <c r="P49" s="6"/>
      <c r="Q49" s="5"/>
      <c r="R49" s="3"/>
      <c r="S49" s="6"/>
      <c r="T49" s="5"/>
      <c r="U49" s="3"/>
      <c r="V49" s="6"/>
      <c r="W49" s="14">
        <f t="shared" si="1"/>
        <v>858</v>
      </c>
    </row>
    <row r="50" spans="1:23" x14ac:dyDescent="0.3">
      <c r="A50" s="5" t="s">
        <v>698</v>
      </c>
      <c r="B50" s="3" t="s">
        <v>19</v>
      </c>
      <c r="C50" s="3" t="s">
        <v>48</v>
      </c>
      <c r="D50" s="6">
        <v>1864018</v>
      </c>
      <c r="E50" s="5"/>
      <c r="F50" s="3"/>
      <c r="G50" s="6"/>
      <c r="H50" s="5"/>
      <c r="I50" s="3"/>
      <c r="J50" s="6"/>
      <c r="K50" s="5" t="s">
        <v>31</v>
      </c>
      <c r="L50" s="3" t="s">
        <v>746</v>
      </c>
      <c r="M50" s="6">
        <v>838</v>
      </c>
      <c r="N50" s="5"/>
      <c r="O50" s="3"/>
      <c r="P50" s="6"/>
      <c r="Q50" s="5"/>
      <c r="R50" s="3"/>
      <c r="S50" s="6"/>
      <c r="T50" s="5"/>
      <c r="U50" s="3"/>
      <c r="V50" s="6"/>
      <c r="W50" s="14">
        <f t="shared" si="1"/>
        <v>838</v>
      </c>
    </row>
    <row r="51" spans="1:23" x14ac:dyDescent="0.3">
      <c r="A51" s="5" t="s">
        <v>699</v>
      </c>
      <c r="B51" s="3" t="s">
        <v>13</v>
      </c>
      <c r="C51" s="3" t="s">
        <v>26</v>
      </c>
      <c r="D51" s="6">
        <v>1533572</v>
      </c>
      <c r="E51" s="5"/>
      <c r="F51" s="3"/>
      <c r="G51" s="6"/>
      <c r="H51" s="5"/>
      <c r="I51" s="3"/>
      <c r="J51" s="6"/>
      <c r="K51" s="5" t="s">
        <v>356</v>
      </c>
      <c r="L51" s="3" t="s">
        <v>747</v>
      </c>
      <c r="M51" s="6">
        <v>819</v>
      </c>
      <c r="N51" s="5"/>
      <c r="O51" s="3"/>
      <c r="P51" s="6"/>
      <c r="Q51" s="5"/>
      <c r="R51" s="3"/>
      <c r="S51" s="6"/>
      <c r="T51" s="5"/>
      <c r="U51" s="3"/>
      <c r="V51" s="6"/>
      <c r="W51" s="14">
        <f t="shared" si="1"/>
        <v>819</v>
      </c>
    </row>
    <row r="52" spans="1:23" x14ac:dyDescent="0.3">
      <c r="A52" s="5" t="s">
        <v>700</v>
      </c>
      <c r="B52" s="3" t="s">
        <v>13</v>
      </c>
      <c r="C52" s="3" t="s">
        <v>161</v>
      </c>
      <c r="D52" s="6">
        <v>1872544</v>
      </c>
      <c r="E52" s="5"/>
      <c r="F52" s="3"/>
      <c r="G52" s="6"/>
      <c r="H52" s="5"/>
      <c r="I52" s="3"/>
      <c r="J52" s="6"/>
      <c r="K52" s="5" t="s">
        <v>11</v>
      </c>
      <c r="L52" s="3" t="s">
        <v>748</v>
      </c>
      <c r="M52" s="6">
        <v>819</v>
      </c>
      <c r="N52" s="5"/>
      <c r="O52" s="3"/>
      <c r="P52" s="6"/>
      <c r="Q52" s="5"/>
      <c r="R52" s="3"/>
      <c r="S52" s="6"/>
      <c r="T52" s="5"/>
      <c r="U52" s="3"/>
      <c r="V52" s="6"/>
      <c r="W52" s="14">
        <f t="shared" si="1"/>
        <v>819</v>
      </c>
    </row>
    <row r="53" spans="1:23" x14ac:dyDescent="0.3">
      <c r="A53" s="5" t="s">
        <v>701</v>
      </c>
      <c r="B53" s="3" t="s">
        <v>19</v>
      </c>
      <c r="C53" s="3" t="s">
        <v>552</v>
      </c>
      <c r="D53" s="6">
        <v>1949192</v>
      </c>
      <c r="E53" s="5"/>
      <c r="F53" s="3"/>
      <c r="G53" s="6"/>
      <c r="H53" s="5"/>
      <c r="I53" s="3"/>
      <c r="J53" s="6"/>
      <c r="K53" s="5" t="s">
        <v>11</v>
      </c>
      <c r="L53" s="3" t="s">
        <v>753</v>
      </c>
      <c r="M53" s="6">
        <v>814</v>
      </c>
      <c r="N53" s="5"/>
      <c r="O53" s="3"/>
      <c r="P53" s="6"/>
      <c r="Q53" s="5"/>
      <c r="R53" s="3"/>
      <c r="S53" s="6"/>
      <c r="T53" s="5"/>
      <c r="U53" s="3"/>
      <c r="V53" s="6"/>
      <c r="W53" s="14">
        <f t="shared" si="1"/>
        <v>814</v>
      </c>
    </row>
    <row r="54" spans="1:23" x14ac:dyDescent="0.3">
      <c r="A54" s="5" t="s">
        <v>702</v>
      </c>
      <c r="B54" s="3" t="s">
        <v>13</v>
      </c>
      <c r="C54" s="3" t="s">
        <v>529</v>
      </c>
      <c r="D54" s="6">
        <v>2006459</v>
      </c>
      <c r="E54" s="5"/>
      <c r="F54" s="3"/>
      <c r="G54" s="6"/>
      <c r="H54" s="5"/>
      <c r="I54" s="3"/>
      <c r="J54" s="6"/>
      <c r="K54" s="5" t="s">
        <v>355</v>
      </c>
      <c r="L54" s="3" t="s">
        <v>754</v>
      </c>
      <c r="M54" s="6">
        <v>813</v>
      </c>
      <c r="N54" s="5"/>
      <c r="O54" s="3"/>
      <c r="P54" s="6"/>
      <c r="Q54" s="5"/>
      <c r="R54" s="3"/>
      <c r="S54" s="6"/>
      <c r="T54" s="5"/>
      <c r="U54" s="3"/>
      <c r="V54" s="6"/>
      <c r="W54" s="14">
        <f t="shared" si="1"/>
        <v>813</v>
      </c>
    </row>
    <row r="55" spans="1:23" x14ac:dyDescent="0.3">
      <c r="A55" s="5" t="s">
        <v>703</v>
      </c>
      <c r="B55" s="3" t="s">
        <v>19</v>
      </c>
      <c r="C55" s="3" t="s">
        <v>26</v>
      </c>
      <c r="D55" s="6">
        <v>2091133</v>
      </c>
      <c r="E55" s="5"/>
      <c r="F55" s="3"/>
      <c r="G55" s="6"/>
      <c r="H55" s="5"/>
      <c r="I55" s="3"/>
      <c r="J55" s="6"/>
      <c r="K55" s="5" t="s">
        <v>356</v>
      </c>
      <c r="L55" s="3" t="s">
        <v>755</v>
      </c>
      <c r="M55" s="6">
        <v>809</v>
      </c>
      <c r="N55" s="5"/>
      <c r="O55" s="3"/>
      <c r="P55" s="6"/>
      <c r="Q55" s="5"/>
      <c r="R55" s="3"/>
      <c r="S55" s="6"/>
      <c r="T55" s="5"/>
      <c r="U55" s="3"/>
      <c r="V55" s="6"/>
      <c r="W55" s="14">
        <f t="shared" si="1"/>
        <v>809</v>
      </c>
    </row>
    <row r="56" spans="1:23" x14ac:dyDescent="0.3">
      <c r="A56" s="5" t="s">
        <v>704</v>
      </c>
      <c r="B56" s="3" t="s">
        <v>19</v>
      </c>
      <c r="C56" s="3" t="s">
        <v>41</v>
      </c>
      <c r="D56" s="6">
        <v>2348130</v>
      </c>
      <c r="E56" s="5"/>
      <c r="F56" s="3"/>
      <c r="G56" s="6"/>
      <c r="H56" s="5"/>
      <c r="I56" s="3"/>
      <c r="J56" s="6"/>
      <c r="K56" s="5" t="s">
        <v>355</v>
      </c>
      <c r="L56" s="3" t="s">
        <v>756</v>
      </c>
      <c r="M56" s="6">
        <v>809</v>
      </c>
      <c r="N56" s="5"/>
      <c r="O56" s="3"/>
      <c r="P56" s="6"/>
      <c r="Q56" s="5"/>
      <c r="R56" s="3"/>
      <c r="S56" s="6"/>
      <c r="T56" s="5"/>
      <c r="U56" s="3"/>
      <c r="V56" s="6"/>
      <c r="W56" s="14">
        <f t="shared" si="1"/>
        <v>809</v>
      </c>
    </row>
    <row r="57" spans="1:23" x14ac:dyDescent="0.3">
      <c r="A57" s="5" t="s">
        <v>705</v>
      </c>
      <c r="B57" s="3" t="s">
        <v>13</v>
      </c>
      <c r="C57" s="3" t="s">
        <v>41</v>
      </c>
      <c r="D57" s="6">
        <v>2435147</v>
      </c>
      <c r="E57" s="5"/>
      <c r="F57" s="3"/>
      <c r="G57" s="6"/>
      <c r="H57" s="5"/>
      <c r="I57" s="3"/>
      <c r="J57" s="6"/>
      <c r="K57" s="5" t="s">
        <v>355</v>
      </c>
      <c r="L57" s="3" t="s">
        <v>757</v>
      </c>
      <c r="M57" s="6">
        <v>808</v>
      </c>
      <c r="N57" s="5"/>
      <c r="O57" s="3"/>
      <c r="P57" s="6"/>
      <c r="Q57" s="5"/>
      <c r="R57" s="3"/>
      <c r="S57" s="6"/>
      <c r="T57" s="5"/>
      <c r="U57" s="3"/>
      <c r="V57" s="6"/>
      <c r="W57" s="14">
        <f t="shared" si="1"/>
        <v>808</v>
      </c>
    </row>
    <row r="58" spans="1:23" x14ac:dyDescent="0.3">
      <c r="A58" s="5" t="s">
        <v>706</v>
      </c>
      <c r="B58" s="3" t="s">
        <v>15</v>
      </c>
      <c r="C58" s="3" t="s">
        <v>26</v>
      </c>
      <c r="D58" s="6">
        <v>1226778</v>
      </c>
      <c r="E58" s="5"/>
      <c r="F58" s="3"/>
      <c r="G58" s="6"/>
      <c r="H58" s="5"/>
      <c r="I58" s="3"/>
      <c r="J58" s="6"/>
      <c r="K58" s="5" t="s">
        <v>11</v>
      </c>
      <c r="L58" s="3" t="s">
        <v>762</v>
      </c>
      <c r="M58" s="6">
        <v>789</v>
      </c>
      <c r="N58" s="5"/>
      <c r="O58" s="3"/>
      <c r="P58" s="6"/>
      <c r="Q58" s="5"/>
      <c r="R58" s="3"/>
      <c r="S58" s="6"/>
      <c r="T58" s="5"/>
      <c r="U58" s="3"/>
      <c r="V58" s="6"/>
      <c r="W58" s="14">
        <f t="shared" si="1"/>
        <v>789</v>
      </c>
    </row>
    <row r="59" spans="1:23" x14ac:dyDescent="0.3">
      <c r="A59" s="5" t="s">
        <v>707</v>
      </c>
      <c r="B59" s="3" t="s">
        <v>19</v>
      </c>
      <c r="C59" s="3" t="s">
        <v>316</v>
      </c>
      <c r="D59" s="6">
        <v>1671729</v>
      </c>
      <c r="E59" s="5"/>
      <c r="F59" s="3"/>
      <c r="G59" s="6"/>
      <c r="H59" s="5"/>
      <c r="I59" s="3"/>
      <c r="J59" s="6"/>
      <c r="K59" s="5" t="s">
        <v>31</v>
      </c>
      <c r="L59" s="3" t="s">
        <v>763</v>
      </c>
      <c r="M59" s="6">
        <v>778</v>
      </c>
      <c r="N59" s="5"/>
      <c r="O59" s="3"/>
      <c r="P59" s="6"/>
      <c r="Q59" s="5"/>
      <c r="R59" s="3"/>
      <c r="S59" s="6"/>
      <c r="T59" s="5"/>
      <c r="U59" s="3"/>
      <c r="V59" s="6"/>
      <c r="W59" s="14">
        <f t="shared" si="1"/>
        <v>778</v>
      </c>
    </row>
    <row r="60" spans="1:23" x14ac:dyDescent="0.3">
      <c r="A60" s="5" t="s">
        <v>708</v>
      </c>
      <c r="B60" s="3" t="s">
        <v>13</v>
      </c>
      <c r="C60" s="3" t="s">
        <v>237</v>
      </c>
      <c r="D60" s="6">
        <v>1569599</v>
      </c>
      <c r="E60" s="5"/>
      <c r="F60" s="3"/>
      <c r="G60" s="6"/>
      <c r="H60" s="5"/>
      <c r="I60" s="3"/>
      <c r="J60" s="6"/>
      <c r="K60" s="5" t="s">
        <v>414</v>
      </c>
      <c r="L60" s="3" t="s">
        <v>765</v>
      </c>
      <c r="M60" s="6">
        <v>773</v>
      </c>
      <c r="N60" s="5"/>
      <c r="O60" s="3"/>
      <c r="P60" s="6"/>
      <c r="Q60" s="5"/>
      <c r="R60" s="3"/>
      <c r="S60" s="6"/>
      <c r="T60" s="5"/>
      <c r="U60" s="3"/>
      <c r="V60" s="6"/>
      <c r="W60" s="14">
        <f t="shared" si="1"/>
        <v>773</v>
      </c>
    </row>
    <row r="61" spans="1:23" x14ac:dyDescent="0.3">
      <c r="A61" s="5" t="s">
        <v>709</v>
      </c>
      <c r="B61" s="3" t="s">
        <v>13</v>
      </c>
      <c r="C61" s="3" t="s">
        <v>56</v>
      </c>
      <c r="D61" s="6">
        <v>2367882</v>
      </c>
      <c r="E61" s="5"/>
      <c r="F61" s="3"/>
      <c r="G61" s="6"/>
      <c r="H61" s="5"/>
      <c r="I61" s="3"/>
      <c r="J61" s="6"/>
      <c r="K61" s="5" t="s">
        <v>355</v>
      </c>
      <c r="L61" s="3" t="s">
        <v>766</v>
      </c>
      <c r="M61" s="6">
        <v>769</v>
      </c>
      <c r="N61" s="5"/>
      <c r="O61" s="3"/>
      <c r="P61" s="6"/>
      <c r="Q61" s="5"/>
      <c r="R61" s="3"/>
      <c r="S61" s="6"/>
      <c r="T61" s="5"/>
      <c r="U61" s="3"/>
      <c r="V61" s="6"/>
      <c r="W61" s="14">
        <f t="shared" si="1"/>
        <v>769</v>
      </c>
    </row>
    <row r="62" spans="1:23" x14ac:dyDescent="0.3">
      <c r="A62" s="5" t="s">
        <v>710</v>
      </c>
      <c r="B62" s="3" t="s">
        <v>19</v>
      </c>
      <c r="C62" s="3" t="s">
        <v>2</v>
      </c>
      <c r="D62" s="6">
        <v>1569597</v>
      </c>
      <c r="E62" s="5"/>
      <c r="F62" s="3"/>
      <c r="G62" s="6"/>
      <c r="H62" s="5"/>
      <c r="I62" s="3"/>
      <c r="J62" s="6"/>
      <c r="K62" s="5" t="s">
        <v>414</v>
      </c>
      <c r="L62" s="3" t="s">
        <v>768</v>
      </c>
      <c r="M62" s="6">
        <v>763</v>
      </c>
      <c r="N62" s="5"/>
      <c r="O62" s="3"/>
      <c r="P62" s="6"/>
      <c r="Q62" s="5"/>
      <c r="R62" s="3"/>
      <c r="S62" s="6"/>
      <c r="T62" s="5"/>
      <c r="U62" s="3"/>
      <c r="V62" s="6"/>
      <c r="W62" s="14">
        <f t="shared" si="1"/>
        <v>763</v>
      </c>
    </row>
    <row r="63" spans="1:23" x14ac:dyDescent="0.3">
      <c r="A63" s="5" t="s">
        <v>711</v>
      </c>
      <c r="B63" s="3" t="s">
        <v>13</v>
      </c>
      <c r="C63" s="3" t="s">
        <v>549</v>
      </c>
      <c r="D63" s="6">
        <v>2074309</v>
      </c>
      <c r="E63" s="5"/>
      <c r="F63" s="3"/>
      <c r="G63" s="6"/>
      <c r="H63" s="5"/>
      <c r="I63" s="3"/>
      <c r="J63" s="6"/>
      <c r="K63" s="5" t="s">
        <v>11</v>
      </c>
      <c r="L63" s="3" t="s">
        <v>770</v>
      </c>
      <c r="M63" s="6">
        <v>749</v>
      </c>
      <c r="N63" s="5"/>
      <c r="O63" s="3"/>
      <c r="P63" s="6"/>
      <c r="Q63" s="5"/>
      <c r="R63" s="3"/>
      <c r="S63" s="6"/>
      <c r="T63" s="5"/>
      <c r="U63" s="3"/>
      <c r="V63" s="6"/>
      <c r="W63" s="14">
        <f t="shared" si="1"/>
        <v>749</v>
      </c>
    </row>
    <row r="64" spans="1:23" x14ac:dyDescent="0.3">
      <c r="A64" s="5" t="s">
        <v>712</v>
      </c>
      <c r="B64" s="3" t="s">
        <v>16</v>
      </c>
      <c r="C64" s="3" t="s">
        <v>2</v>
      </c>
      <c r="D64" s="6">
        <v>1222243</v>
      </c>
      <c r="E64" s="5"/>
      <c r="F64" s="3"/>
      <c r="G64" s="6"/>
      <c r="H64" s="5"/>
      <c r="I64" s="3"/>
      <c r="J64" s="6"/>
      <c r="K64" s="5" t="s">
        <v>11</v>
      </c>
      <c r="L64" s="3" t="s">
        <v>772</v>
      </c>
      <c r="M64" s="6">
        <v>740</v>
      </c>
      <c r="N64" s="5"/>
      <c r="O64" s="3"/>
      <c r="P64" s="6"/>
      <c r="Q64" s="5"/>
      <c r="R64" s="3"/>
      <c r="S64" s="6"/>
      <c r="T64" s="5"/>
      <c r="U64" s="3"/>
      <c r="V64" s="6"/>
      <c r="W64" s="14">
        <f t="shared" si="1"/>
        <v>740</v>
      </c>
    </row>
    <row r="65" spans="1:23" x14ac:dyDescent="0.3">
      <c r="A65" s="5" t="s">
        <v>713</v>
      </c>
      <c r="B65" s="3" t="s">
        <v>16</v>
      </c>
      <c r="C65" s="3" t="s">
        <v>41</v>
      </c>
      <c r="D65" s="6">
        <v>1297799</v>
      </c>
      <c r="E65" s="5"/>
      <c r="F65" s="3"/>
      <c r="G65" s="6"/>
      <c r="H65" s="5"/>
      <c r="I65" s="3"/>
      <c r="J65" s="6"/>
      <c r="K65" s="5" t="s">
        <v>31</v>
      </c>
      <c r="L65" s="3" t="s">
        <v>774</v>
      </c>
      <c r="M65" s="6">
        <v>730</v>
      </c>
      <c r="N65" s="5"/>
      <c r="O65" s="3"/>
      <c r="P65" s="6"/>
      <c r="Q65" s="5"/>
      <c r="R65" s="3"/>
      <c r="S65" s="6"/>
      <c r="T65" s="5"/>
      <c r="U65" s="3"/>
      <c r="V65" s="6"/>
      <c r="W65" s="14">
        <f t="shared" si="1"/>
        <v>730</v>
      </c>
    </row>
    <row r="66" spans="1:23" x14ac:dyDescent="0.3">
      <c r="A66" s="5" t="s">
        <v>714</v>
      </c>
      <c r="B66" s="3" t="s">
        <v>16</v>
      </c>
      <c r="C66" s="3" t="s">
        <v>552</v>
      </c>
      <c r="D66" s="6">
        <v>1557548</v>
      </c>
      <c r="E66" s="5"/>
      <c r="F66" s="3"/>
      <c r="G66" s="6"/>
      <c r="H66" s="5"/>
      <c r="I66" s="3"/>
      <c r="J66" s="6"/>
      <c r="K66" s="5" t="s">
        <v>355</v>
      </c>
      <c r="L66" s="3" t="s">
        <v>775</v>
      </c>
      <c r="M66" s="6">
        <v>728</v>
      </c>
      <c r="N66" s="5"/>
      <c r="O66" s="3"/>
      <c r="P66" s="6"/>
      <c r="Q66" s="5"/>
      <c r="R66" s="3"/>
      <c r="S66" s="6"/>
      <c r="T66" s="5"/>
      <c r="U66" s="3"/>
      <c r="V66" s="6"/>
      <c r="W66" s="14">
        <f t="shared" si="1"/>
        <v>728</v>
      </c>
    </row>
    <row r="67" spans="1:23" x14ac:dyDescent="0.3">
      <c r="A67" s="5" t="s">
        <v>715</v>
      </c>
      <c r="B67" s="3" t="s">
        <v>13</v>
      </c>
      <c r="C67" s="3" t="s">
        <v>43</v>
      </c>
      <c r="D67" s="6">
        <v>1535316</v>
      </c>
      <c r="E67" s="5"/>
      <c r="F67" s="3"/>
      <c r="G67" s="6"/>
      <c r="H67" s="5"/>
      <c r="I67" s="3"/>
      <c r="J67" s="6"/>
      <c r="K67" s="5" t="s">
        <v>356</v>
      </c>
      <c r="L67" s="3" t="s">
        <v>777</v>
      </c>
      <c r="M67" s="6">
        <v>715</v>
      </c>
      <c r="N67" s="5"/>
      <c r="O67" s="3"/>
      <c r="P67" s="6"/>
      <c r="Q67" s="5"/>
      <c r="R67" s="3"/>
      <c r="S67" s="6"/>
      <c r="T67" s="5"/>
      <c r="U67" s="3"/>
      <c r="V67" s="6"/>
      <c r="W67" s="14">
        <f t="shared" ref="W67:W82" si="2">G67+J67+M67</f>
        <v>715</v>
      </c>
    </row>
    <row r="68" spans="1:23" ht="13.8" customHeight="1" x14ac:dyDescent="0.3">
      <c r="A68" s="5" t="s">
        <v>716</v>
      </c>
      <c r="B68" s="3" t="s">
        <v>16</v>
      </c>
      <c r="C68" s="3" t="s">
        <v>560</v>
      </c>
      <c r="D68" s="6">
        <v>1266516</v>
      </c>
      <c r="E68" s="5"/>
      <c r="F68" s="3"/>
      <c r="G68" s="6"/>
      <c r="H68" s="5"/>
      <c r="I68" s="3"/>
      <c r="J68" s="6"/>
      <c r="K68" s="5" t="s">
        <v>356</v>
      </c>
      <c r="L68" s="3" t="s">
        <v>782</v>
      </c>
      <c r="M68" s="6">
        <v>691</v>
      </c>
      <c r="N68" s="5"/>
      <c r="O68" s="3"/>
      <c r="P68" s="6"/>
      <c r="Q68" s="5"/>
      <c r="R68" s="3"/>
      <c r="S68" s="6"/>
      <c r="T68" s="5"/>
      <c r="U68" s="3"/>
      <c r="V68" s="6"/>
      <c r="W68" s="14">
        <f t="shared" si="2"/>
        <v>691</v>
      </c>
    </row>
    <row r="69" spans="1:23" x14ac:dyDescent="0.3">
      <c r="A69" s="5" t="s">
        <v>717</v>
      </c>
      <c r="B69" s="3" t="s">
        <v>19</v>
      </c>
      <c r="C69" s="3" t="s">
        <v>718</v>
      </c>
      <c r="D69" s="6">
        <v>2129541</v>
      </c>
      <c r="E69" s="5"/>
      <c r="F69" s="3"/>
      <c r="G69" s="6"/>
      <c r="H69" s="5"/>
      <c r="I69" s="3"/>
      <c r="J69" s="6"/>
      <c r="K69" s="5" t="s">
        <v>11</v>
      </c>
      <c r="L69" s="3" t="s">
        <v>784</v>
      </c>
      <c r="M69" s="6">
        <v>688</v>
      </c>
      <c r="N69" s="5"/>
      <c r="O69" s="3"/>
      <c r="P69" s="6"/>
      <c r="Q69" s="5"/>
      <c r="R69" s="3"/>
      <c r="S69" s="6"/>
      <c r="T69" s="5"/>
      <c r="U69" s="3"/>
      <c r="V69" s="6"/>
      <c r="W69" s="14">
        <f t="shared" si="2"/>
        <v>688</v>
      </c>
    </row>
    <row r="70" spans="1:23" x14ac:dyDescent="0.3">
      <c r="A70" s="5" t="s">
        <v>719</v>
      </c>
      <c r="B70" s="3" t="s">
        <v>13</v>
      </c>
      <c r="C70" s="3" t="s">
        <v>48</v>
      </c>
      <c r="D70" s="6">
        <v>1853357</v>
      </c>
      <c r="E70" s="5"/>
      <c r="F70" s="3"/>
      <c r="G70" s="6"/>
      <c r="H70" s="5"/>
      <c r="I70" s="3"/>
      <c r="J70" s="6"/>
      <c r="K70" s="5" t="s">
        <v>11</v>
      </c>
      <c r="L70" s="3" t="s">
        <v>785</v>
      </c>
      <c r="M70" s="6">
        <v>686</v>
      </c>
      <c r="N70" s="5"/>
      <c r="O70" s="3"/>
      <c r="P70" s="6"/>
      <c r="Q70" s="5"/>
      <c r="R70" s="3"/>
      <c r="S70" s="6"/>
      <c r="T70" s="5"/>
      <c r="U70" s="3"/>
      <c r="V70" s="6"/>
      <c r="W70" s="14">
        <f t="shared" si="2"/>
        <v>686</v>
      </c>
    </row>
    <row r="71" spans="1:23" x14ac:dyDescent="0.3">
      <c r="A71" s="5" t="s">
        <v>720</v>
      </c>
      <c r="B71" s="3" t="s">
        <v>13</v>
      </c>
      <c r="C71" s="3" t="s">
        <v>184</v>
      </c>
      <c r="D71" s="6">
        <v>2183339</v>
      </c>
      <c r="E71" s="5"/>
      <c r="F71" s="3"/>
      <c r="G71" s="6"/>
      <c r="H71" s="5"/>
      <c r="I71" s="3"/>
      <c r="J71" s="6"/>
      <c r="K71" s="5" t="s">
        <v>356</v>
      </c>
      <c r="L71" s="3" t="s">
        <v>788</v>
      </c>
      <c r="M71" s="6">
        <v>655</v>
      </c>
      <c r="N71" s="5"/>
      <c r="O71" s="3"/>
      <c r="P71" s="6"/>
      <c r="Q71" s="5"/>
      <c r="R71" s="3"/>
      <c r="S71" s="6"/>
      <c r="T71" s="5"/>
      <c r="U71" s="3"/>
      <c r="V71" s="6"/>
      <c r="W71" s="14">
        <f t="shared" si="2"/>
        <v>655</v>
      </c>
    </row>
    <row r="72" spans="1:23" x14ac:dyDescent="0.3">
      <c r="A72" s="5" t="s">
        <v>721</v>
      </c>
      <c r="B72" s="3" t="s">
        <v>13</v>
      </c>
      <c r="C72" s="3" t="s">
        <v>560</v>
      </c>
      <c r="D72" s="6">
        <v>1685282</v>
      </c>
      <c r="E72" s="5"/>
      <c r="F72" s="3"/>
      <c r="G72" s="6"/>
      <c r="H72" s="5"/>
      <c r="I72" s="3"/>
      <c r="J72" s="6"/>
      <c r="K72" s="5" t="s">
        <v>11</v>
      </c>
      <c r="L72" s="3" t="s">
        <v>789</v>
      </c>
      <c r="M72" s="6">
        <v>652</v>
      </c>
      <c r="N72" s="5"/>
      <c r="O72" s="3"/>
      <c r="P72" s="6"/>
      <c r="Q72" s="5"/>
      <c r="R72" s="3"/>
      <c r="S72" s="6"/>
      <c r="T72" s="5"/>
      <c r="U72" s="3"/>
      <c r="V72" s="6"/>
      <c r="W72" s="14">
        <f t="shared" si="2"/>
        <v>652</v>
      </c>
    </row>
    <row r="73" spans="1:23" x14ac:dyDescent="0.3">
      <c r="A73" s="5" t="s">
        <v>722</v>
      </c>
      <c r="B73" s="3" t="s">
        <v>13</v>
      </c>
      <c r="C73" s="3" t="s">
        <v>549</v>
      </c>
      <c r="D73" s="6">
        <v>2097245</v>
      </c>
      <c r="E73" s="5"/>
      <c r="F73" s="3"/>
      <c r="G73" s="6"/>
      <c r="H73" s="5"/>
      <c r="I73" s="3"/>
      <c r="J73" s="6"/>
      <c r="K73" s="5" t="s">
        <v>31</v>
      </c>
      <c r="L73" s="3" t="s">
        <v>790</v>
      </c>
      <c r="M73" s="6">
        <v>642</v>
      </c>
      <c r="N73" s="5"/>
      <c r="O73" s="3"/>
      <c r="P73" s="6"/>
      <c r="Q73" s="5"/>
      <c r="R73" s="3"/>
      <c r="S73" s="6"/>
      <c r="T73" s="5"/>
      <c r="U73" s="3"/>
      <c r="V73" s="6"/>
      <c r="W73" s="14">
        <f t="shared" si="2"/>
        <v>642</v>
      </c>
    </row>
    <row r="74" spans="1:23" x14ac:dyDescent="0.3">
      <c r="A74" s="5" t="s">
        <v>723</v>
      </c>
      <c r="B74" s="3" t="s">
        <v>313</v>
      </c>
      <c r="C74" s="3" t="s">
        <v>334</v>
      </c>
      <c r="D74" s="6">
        <v>262253</v>
      </c>
      <c r="E74" s="5"/>
      <c r="F74" s="3"/>
      <c r="G74" s="6"/>
      <c r="H74" s="5"/>
      <c r="I74" s="3"/>
      <c r="J74" s="6"/>
      <c r="K74" s="5" t="s">
        <v>356</v>
      </c>
      <c r="L74" s="3" t="s">
        <v>791</v>
      </c>
      <c r="M74" s="6">
        <v>634</v>
      </c>
      <c r="N74" s="5"/>
      <c r="O74" s="3"/>
      <c r="P74" s="6"/>
      <c r="Q74" s="5"/>
      <c r="R74" s="3"/>
      <c r="S74" s="6"/>
      <c r="T74" s="5"/>
      <c r="U74" s="3"/>
      <c r="V74" s="6"/>
      <c r="W74" s="14">
        <f t="shared" si="2"/>
        <v>634</v>
      </c>
    </row>
    <row r="75" spans="1:23" x14ac:dyDescent="0.3">
      <c r="A75" s="5" t="s">
        <v>724</v>
      </c>
      <c r="B75" s="3" t="s">
        <v>13</v>
      </c>
      <c r="C75" s="3" t="s">
        <v>2</v>
      </c>
      <c r="D75" s="6">
        <v>1886071</v>
      </c>
      <c r="E75" s="5"/>
      <c r="F75" s="3"/>
      <c r="G75" s="6"/>
      <c r="H75" s="5"/>
      <c r="I75" s="3"/>
      <c r="J75" s="6"/>
      <c r="K75" s="5" t="s">
        <v>356</v>
      </c>
      <c r="L75" s="3" t="s">
        <v>792</v>
      </c>
      <c r="M75" s="6">
        <v>630</v>
      </c>
      <c r="N75" s="5"/>
      <c r="O75" s="3"/>
      <c r="P75" s="6"/>
      <c r="Q75" s="5"/>
      <c r="R75" s="3"/>
      <c r="S75" s="6"/>
      <c r="T75" s="5"/>
      <c r="U75" s="3"/>
      <c r="V75" s="6"/>
      <c r="W75" s="14">
        <f t="shared" si="2"/>
        <v>630</v>
      </c>
    </row>
    <row r="76" spans="1:23" x14ac:dyDescent="0.3">
      <c r="A76" s="5" t="s">
        <v>725</v>
      </c>
      <c r="B76" s="3" t="s">
        <v>13</v>
      </c>
      <c r="C76" s="3" t="s">
        <v>543</v>
      </c>
      <c r="D76" s="6">
        <v>1783317</v>
      </c>
      <c r="E76" s="5"/>
      <c r="F76" s="3"/>
      <c r="G76" s="6"/>
      <c r="H76" s="5"/>
      <c r="I76" s="3"/>
      <c r="J76" s="6"/>
      <c r="K76" s="5" t="s">
        <v>414</v>
      </c>
      <c r="L76" s="3" t="s">
        <v>793</v>
      </c>
      <c r="M76" s="6">
        <v>628</v>
      </c>
      <c r="N76" s="5"/>
      <c r="O76" s="3"/>
      <c r="P76" s="6"/>
      <c r="Q76" s="5"/>
      <c r="R76" s="3"/>
      <c r="S76" s="6"/>
      <c r="T76" s="5"/>
      <c r="U76" s="3"/>
      <c r="V76" s="6"/>
      <c r="W76" s="14">
        <f t="shared" si="2"/>
        <v>628</v>
      </c>
    </row>
    <row r="77" spans="1:23" x14ac:dyDescent="0.3">
      <c r="A77" s="5" t="s">
        <v>726</v>
      </c>
      <c r="B77" s="3" t="s">
        <v>16</v>
      </c>
      <c r="C77" s="3" t="s">
        <v>36</v>
      </c>
      <c r="D77" s="6">
        <v>2103341</v>
      </c>
      <c r="E77" s="5"/>
      <c r="F77" s="3"/>
      <c r="G77" s="6"/>
      <c r="H77" s="5"/>
      <c r="I77" s="3"/>
      <c r="J77" s="6"/>
      <c r="K77" s="5" t="s">
        <v>31</v>
      </c>
      <c r="L77" s="3" t="s">
        <v>794</v>
      </c>
      <c r="M77" s="6">
        <v>621</v>
      </c>
      <c r="N77" s="5"/>
      <c r="O77" s="3"/>
      <c r="P77" s="6"/>
      <c r="Q77" s="5"/>
      <c r="R77" s="3"/>
      <c r="S77" s="6"/>
      <c r="T77" s="5"/>
      <c r="U77" s="3"/>
      <c r="V77" s="6"/>
      <c r="W77" s="14">
        <f t="shared" si="2"/>
        <v>621</v>
      </c>
    </row>
    <row r="78" spans="1:23" x14ac:dyDescent="0.3">
      <c r="A78" s="5" t="s">
        <v>727</v>
      </c>
      <c r="B78" s="3" t="s">
        <v>13</v>
      </c>
      <c r="C78" s="3" t="s">
        <v>264</v>
      </c>
      <c r="D78" s="6">
        <v>1375604</v>
      </c>
      <c r="E78" s="5"/>
      <c r="F78" s="3"/>
      <c r="G78" s="6"/>
      <c r="H78" s="5"/>
      <c r="I78" s="3"/>
      <c r="J78" s="6"/>
      <c r="K78" s="5" t="s">
        <v>414</v>
      </c>
      <c r="L78" s="3" t="s">
        <v>796</v>
      </c>
      <c r="M78" s="6">
        <v>598</v>
      </c>
      <c r="N78" s="5"/>
      <c r="O78" s="3"/>
      <c r="P78" s="6"/>
      <c r="Q78" s="5"/>
      <c r="R78" s="3"/>
      <c r="S78" s="6"/>
      <c r="T78" s="5"/>
      <c r="U78" s="3"/>
      <c r="V78" s="6"/>
      <c r="W78" s="14">
        <f t="shared" si="2"/>
        <v>598</v>
      </c>
    </row>
    <row r="79" spans="1:23" x14ac:dyDescent="0.3">
      <c r="A79" s="5" t="s">
        <v>728</v>
      </c>
      <c r="B79" s="3" t="s">
        <v>13</v>
      </c>
      <c r="C79" s="3" t="s">
        <v>2</v>
      </c>
      <c r="D79" s="6">
        <v>1872062</v>
      </c>
      <c r="E79" s="5"/>
      <c r="F79" s="3"/>
      <c r="G79" s="6"/>
      <c r="H79" s="5"/>
      <c r="I79" s="3"/>
      <c r="J79" s="6"/>
      <c r="K79" s="5" t="s">
        <v>356</v>
      </c>
      <c r="L79" s="3" t="s">
        <v>798</v>
      </c>
      <c r="M79" s="6">
        <v>590</v>
      </c>
      <c r="N79" s="5"/>
      <c r="O79" s="3"/>
      <c r="P79" s="6"/>
      <c r="Q79" s="5"/>
      <c r="R79" s="3"/>
      <c r="S79" s="6"/>
      <c r="T79" s="5"/>
      <c r="U79" s="3"/>
      <c r="V79" s="6"/>
      <c r="W79" s="14">
        <f t="shared" si="2"/>
        <v>590</v>
      </c>
    </row>
    <row r="80" spans="1:23" x14ac:dyDescent="0.3">
      <c r="A80" s="5" t="s">
        <v>729</v>
      </c>
      <c r="B80" s="3" t="s">
        <v>13</v>
      </c>
      <c r="C80" s="3" t="s">
        <v>529</v>
      </c>
      <c r="D80" s="6">
        <v>2301258</v>
      </c>
      <c r="E80" s="5"/>
      <c r="F80" s="3"/>
      <c r="G80" s="6"/>
      <c r="H80" s="5"/>
      <c r="I80" s="3"/>
      <c r="J80" s="6"/>
      <c r="K80" s="5" t="s">
        <v>355</v>
      </c>
      <c r="L80" s="3" t="s">
        <v>799</v>
      </c>
      <c r="M80" s="6">
        <v>585</v>
      </c>
      <c r="N80" s="5"/>
      <c r="O80" s="3"/>
      <c r="P80" s="6"/>
      <c r="Q80" s="5"/>
      <c r="R80" s="3"/>
      <c r="S80" s="6"/>
      <c r="T80" s="5"/>
      <c r="U80" s="3"/>
      <c r="V80" s="6"/>
      <c r="W80" s="14">
        <f t="shared" si="2"/>
        <v>585</v>
      </c>
    </row>
    <row r="81" spans="1:23" x14ac:dyDescent="0.3">
      <c r="A81" s="5" t="s">
        <v>730</v>
      </c>
      <c r="B81" s="3" t="s">
        <v>13</v>
      </c>
      <c r="C81" s="3" t="s">
        <v>36</v>
      </c>
      <c r="D81" s="6">
        <v>1779317</v>
      </c>
      <c r="E81" s="5"/>
      <c r="F81" s="3"/>
      <c r="G81" s="6"/>
      <c r="H81" s="5"/>
      <c r="I81" s="3"/>
      <c r="J81" s="6"/>
      <c r="K81" s="5" t="s">
        <v>356</v>
      </c>
      <c r="L81" s="3" t="s">
        <v>800</v>
      </c>
      <c r="M81" s="6">
        <v>584</v>
      </c>
      <c r="N81" s="5"/>
      <c r="O81" s="3"/>
      <c r="P81" s="6"/>
      <c r="Q81" s="5"/>
      <c r="R81" s="3"/>
      <c r="S81" s="6"/>
      <c r="T81" s="5"/>
      <c r="U81" s="3"/>
      <c r="V81" s="6"/>
      <c r="W81" s="14">
        <f t="shared" si="2"/>
        <v>584</v>
      </c>
    </row>
    <row r="82" spans="1:23" ht="15" thickBot="1" x14ac:dyDescent="0.35">
      <c r="A82" s="7" t="s">
        <v>731</v>
      </c>
      <c r="B82" s="8" t="s">
        <v>13</v>
      </c>
      <c r="C82" s="8" t="s">
        <v>543</v>
      </c>
      <c r="D82" s="9">
        <v>2354082</v>
      </c>
      <c r="E82" s="7"/>
      <c r="F82" s="8"/>
      <c r="G82" s="9"/>
      <c r="H82" s="7"/>
      <c r="I82" s="8"/>
      <c r="J82" s="9"/>
      <c r="K82" s="7" t="s">
        <v>355</v>
      </c>
      <c r="L82" s="8" t="s">
        <v>801</v>
      </c>
      <c r="M82" s="9">
        <v>542</v>
      </c>
      <c r="N82" s="7"/>
      <c r="O82" s="8"/>
      <c r="P82" s="9"/>
      <c r="Q82" s="7"/>
      <c r="R82" s="8"/>
      <c r="S82" s="9"/>
      <c r="T82" s="7"/>
      <c r="U82" s="8"/>
      <c r="V82" s="9"/>
      <c r="W82" s="15">
        <f t="shared" si="2"/>
        <v>542</v>
      </c>
    </row>
  </sheetData>
  <sortState xmlns:xlrd2="http://schemas.microsoft.com/office/spreadsheetml/2017/richdata2" ref="A3:W82">
    <sortCondition descending="1" ref="W3:W82"/>
  </sortState>
  <mergeCells count="6">
    <mergeCell ref="T2:V2"/>
    <mergeCell ref="E2:G2"/>
    <mergeCell ref="H2:J2"/>
    <mergeCell ref="K2:M2"/>
    <mergeCell ref="N2:P2"/>
    <mergeCell ref="Q2:S2"/>
  </mergeCells>
  <phoneticPr fontId="1" type="noConversion"/>
  <conditionalFormatting sqref="D2">
    <cfRule type="duplicateValues" dxfId="67" priority="7"/>
  </conditionalFormatting>
  <conditionalFormatting sqref="D2">
    <cfRule type="duplicateValues" dxfId="66" priority="8"/>
  </conditionalFormatting>
  <conditionalFormatting sqref="D23:D1048576">
    <cfRule type="duplicateValues" dxfId="65" priority="4238"/>
  </conditionalFormatting>
  <conditionalFormatting sqref="D1:D1048576">
    <cfRule type="duplicateValues" dxfId="64" priority="1"/>
    <cfRule type="duplicateValues" dxfId="63" priority="2"/>
    <cfRule type="duplicateValues" dxfId="62" priority="3"/>
  </conditionalFormatting>
  <conditionalFormatting sqref="D3:D18">
    <cfRule type="duplicateValues" dxfId="61" priority="5328"/>
  </conditionalFormatting>
  <conditionalFormatting sqref="D19:D22">
    <cfRule type="duplicateValues" dxfId="60" priority="5331"/>
  </conditionalFormatting>
  <conditionalFormatting sqref="D3:D22">
    <cfRule type="duplicateValues" dxfId="59" priority="5338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5"/>
  <dimension ref="A1:AG106"/>
  <sheetViews>
    <sheetView topLeftCell="B1" workbookViewId="0">
      <selection activeCell="N2" sqref="N2:P2"/>
    </sheetView>
  </sheetViews>
  <sheetFormatPr baseColWidth="10" defaultRowHeight="14.4" x14ac:dyDescent="0.3"/>
  <cols>
    <col min="1" max="1" width="34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9" bestFit="1" customWidth="1"/>
    <col min="6" max="6" width="8.21875" customWidth="1"/>
    <col min="7" max="7" width="5" bestFit="1" customWidth="1"/>
    <col min="8" max="8" width="7" bestFit="1" customWidth="1"/>
    <col min="9" max="9" width="9.21875" bestFit="1" customWidth="1"/>
    <col min="10" max="10" width="4" bestFit="1" customWidth="1"/>
    <col min="11" max="11" width="7" bestFit="1" customWidth="1"/>
    <col min="12" max="12" width="8.33203125" bestFit="1" customWidth="1"/>
    <col min="13" max="13" width="5" bestFit="1" customWidth="1"/>
    <col min="14" max="14" width="13.33203125" bestFit="1" customWidth="1"/>
    <col min="15" max="15" width="8.33203125" bestFit="1" customWidth="1"/>
    <col min="16" max="16" width="5" bestFit="1" customWidth="1"/>
    <col min="17" max="17" width="7" bestFit="1" customWidth="1"/>
    <col min="18" max="18" width="8.21875" bestFit="1" customWidth="1"/>
    <col min="19" max="19" width="4" bestFit="1" customWidth="1"/>
    <col min="20" max="20" width="7" bestFit="1" customWidth="1"/>
    <col min="21" max="21" width="9.21875" bestFit="1" customWidth="1"/>
    <col min="22" max="22" width="4" bestFit="1" customWidth="1"/>
    <col min="23" max="23" width="13.33203125" bestFit="1" customWidth="1"/>
    <col min="24" max="24" width="8" customWidth="1"/>
    <col min="25" max="25" width="5" bestFit="1" customWidth="1"/>
    <col min="26" max="26" width="5.21875" bestFit="1" customWidth="1"/>
    <col min="27" max="30" width="2" hidden="1" customWidth="1"/>
    <col min="31" max="31" width="3.6640625" hidden="1" customWidth="1"/>
    <col min="32" max="32" width="1.6640625" hidden="1" customWidth="1"/>
    <col min="33" max="33" width="5" hidden="1" customWidth="1"/>
    <col min="34" max="34" width="0" hidden="1" customWidth="1"/>
  </cols>
  <sheetData>
    <row r="1" spans="1:33" ht="15" thickBot="1" x14ac:dyDescent="0.35"/>
    <row r="2" spans="1:3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0" t="s">
        <v>91</v>
      </c>
      <c r="L2" s="31"/>
      <c r="M2" s="32"/>
      <c r="N2" s="33" t="s">
        <v>684</v>
      </c>
      <c r="O2" s="34"/>
      <c r="P2" s="35"/>
      <c r="Q2" s="30" t="s">
        <v>88</v>
      </c>
      <c r="R2" s="31"/>
      <c r="S2" s="32"/>
      <c r="T2" s="30" t="s">
        <v>89</v>
      </c>
      <c r="U2" s="31"/>
      <c r="V2" s="32"/>
      <c r="W2" s="30" t="s">
        <v>90</v>
      </c>
      <c r="X2" s="31"/>
      <c r="Y2" s="32"/>
      <c r="Z2" s="2" t="s">
        <v>28</v>
      </c>
    </row>
    <row r="3" spans="1:33" x14ac:dyDescent="0.3">
      <c r="A3" s="18" t="s">
        <v>60</v>
      </c>
      <c r="B3" s="19" t="s">
        <v>3</v>
      </c>
      <c r="C3" s="19" t="s">
        <v>48</v>
      </c>
      <c r="D3" s="20">
        <v>1687652</v>
      </c>
      <c r="E3" s="18" t="s">
        <v>40</v>
      </c>
      <c r="F3" s="19" t="s">
        <v>164</v>
      </c>
      <c r="G3" s="20">
        <v>809</v>
      </c>
      <c r="H3" s="18" t="s">
        <v>282</v>
      </c>
      <c r="I3" s="19" t="s">
        <v>471</v>
      </c>
      <c r="J3" s="20">
        <v>828</v>
      </c>
      <c r="K3" s="18"/>
      <c r="L3" s="19"/>
      <c r="M3" s="20"/>
      <c r="N3" s="18" t="s">
        <v>282</v>
      </c>
      <c r="O3" s="19" t="s">
        <v>853</v>
      </c>
      <c r="P3" s="20">
        <v>917</v>
      </c>
      <c r="Q3" s="18"/>
      <c r="R3" s="19"/>
      <c r="S3" s="20"/>
      <c r="T3" s="18"/>
      <c r="U3" s="19"/>
      <c r="V3" s="20"/>
      <c r="W3" s="18"/>
      <c r="X3" s="19"/>
      <c r="Y3" s="20"/>
      <c r="Z3" s="36">
        <f>G3+J3+M3+P3</f>
        <v>2554</v>
      </c>
      <c r="AA3">
        <f>IF(G3&lt;&gt;"",1,0)</f>
        <v>1</v>
      </c>
      <c r="AB3">
        <f>IF(J3&lt;&gt;"",1,0)</f>
        <v>1</v>
      </c>
      <c r="AC3">
        <f>IF(M3&lt;&gt;"",1,0)</f>
        <v>0</v>
      </c>
      <c r="AD3">
        <f>IF(N3&lt;&gt;"",1,0)</f>
        <v>1</v>
      </c>
      <c r="AG3">
        <f>SUM(AA3:AD3)</f>
        <v>3</v>
      </c>
    </row>
    <row r="4" spans="1:33" x14ac:dyDescent="0.3">
      <c r="A4" s="22" t="s">
        <v>44</v>
      </c>
      <c r="B4" s="23" t="s">
        <v>8</v>
      </c>
      <c r="C4" s="23" t="s">
        <v>184</v>
      </c>
      <c r="D4" s="24">
        <v>1131282</v>
      </c>
      <c r="E4" s="22" t="s">
        <v>47</v>
      </c>
      <c r="F4" s="23" t="s">
        <v>190</v>
      </c>
      <c r="G4" s="24">
        <v>853</v>
      </c>
      <c r="H4" s="22"/>
      <c r="I4" s="23"/>
      <c r="J4" s="24"/>
      <c r="K4" s="22" t="s">
        <v>282</v>
      </c>
      <c r="L4" s="23" t="s">
        <v>291</v>
      </c>
      <c r="M4" s="24">
        <v>832</v>
      </c>
      <c r="N4" s="22" t="s">
        <v>47</v>
      </c>
      <c r="O4" s="23" t="s">
        <v>866</v>
      </c>
      <c r="P4" s="24">
        <v>848</v>
      </c>
      <c r="Q4" s="22"/>
      <c r="R4" s="23"/>
      <c r="S4" s="24"/>
      <c r="T4" s="22"/>
      <c r="U4" s="23"/>
      <c r="V4" s="24"/>
      <c r="W4" s="22"/>
      <c r="X4" s="23"/>
      <c r="Y4" s="24"/>
      <c r="Z4" s="36">
        <f>G4+J4+M4+P4</f>
        <v>2533</v>
      </c>
      <c r="AA4">
        <f>IF(G4&lt;&gt;"",1,0)</f>
        <v>1</v>
      </c>
      <c r="AB4">
        <f>IF(J4&lt;&gt;"",1,0)</f>
        <v>0</v>
      </c>
      <c r="AC4">
        <f>IF(M4&lt;&gt;"",1,0)</f>
        <v>1</v>
      </c>
      <c r="AD4">
        <f>IF(N4&lt;&gt;"",1,0)</f>
        <v>1</v>
      </c>
      <c r="AG4">
        <f>SUM(AA4:AD4)</f>
        <v>3</v>
      </c>
    </row>
    <row r="5" spans="1:33" s="1" customFormat="1" x14ac:dyDescent="0.3">
      <c r="A5" s="22" t="s">
        <v>39</v>
      </c>
      <c r="B5" s="23" t="s">
        <v>8</v>
      </c>
      <c r="C5" s="23" t="s">
        <v>34</v>
      </c>
      <c r="D5" s="24">
        <v>1378297</v>
      </c>
      <c r="E5" s="22" t="s">
        <v>40</v>
      </c>
      <c r="F5" s="23" t="s">
        <v>163</v>
      </c>
      <c r="G5" s="24">
        <v>820</v>
      </c>
      <c r="H5" s="22"/>
      <c r="I5" s="23"/>
      <c r="J5" s="24"/>
      <c r="K5" s="22" t="s">
        <v>40</v>
      </c>
      <c r="L5" s="23" t="s">
        <v>296</v>
      </c>
      <c r="M5" s="24">
        <v>844</v>
      </c>
      <c r="N5" s="22" t="s">
        <v>40</v>
      </c>
      <c r="O5" s="23" t="s">
        <v>860</v>
      </c>
      <c r="P5" s="24">
        <v>864</v>
      </c>
      <c r="Q5" s="22"/>
      <c r="R5" s="23"/>
      <c r="S5" s="24"/>
      <c r="T5" s="22"/>
      <c r="U5" s="23"/>
      <c r="V5" s="24"/>
      <c r="W5" s="22"/>
      <c r="X5" s="23"/>
      <c r="Y5" s="24"/>
      <c r="Z5" s="36">
        <f>G5+J5+M5+P5</f>
        <v>2528</v>
      </c>
      <c r="AA5">
        <f>IF(G5&lt;&gt;"",1,0)</f>
        <v>1</v>
      </c>
      <c r="AB5">
        <f>IF(J5&lt;&gt;"",1,0)</f>
        <v>0</v>
      </c>
      <c r="AC5">
        <f>IF(M5&lt;&gt;"",1,0)</f>
        <v>1</v>
      </c>
      <c r="AD5">
        <f>IF(N5&lt;&gt;"",1,0)</f>
        <v>1</v>
      </c>
      <c r="AE5"/>
      <c r="AF5"/>
      <c r="AG5">
        <f>SUM(AA5:AD5)</f>
        <v>3</v>
      </c>
    </row>
    <row r="6" spans="1:33" s="1" customFormat="1" x14ac:dyDescent="0.3">
      <c r="A6" s="22" t="s">
        <v>154</v>
      </c>
      <c r="B6" s="23" t="s">
        <v>8</v>
      </c>
      <c r="C6" s="23" t="s">
        <v>56</v>
      </c>
      <c r="D6" s="24">
        <v>1834921</v>
      </c>
      <c r="E6" s="22" t="s">
        <v>40</v>
      </c>
      <c r="F6" s="23" t="s">
        <v>167</v>
      </c>
      <c r="G6" s="24">
        <v>788</v>
      </c>
      <c r="H6" s="22"/>
      <c r="I6" s="23"/>
      <c r="J6" s="24"/>
      <c r="K6" s="22" t="s">
        <v>40</v>
      </c>
      <c r="L6" s="23" t="s">
        <v>293</v>
      </c>
      <c r="M6" s="24">
        <v>749</v>
      </c>
      <c r="N6" s="22" t="s">
        <v>282</v>
      </c>
      <c r="O6" s="23" t="s">
        <v>865</v>
      </c>
      <c r="P6" s="24">
        <v>848</v>
      </c>
      <c r="Q6" s="22"/>
      <c r="R6" s="23"/>
      <c r="S6" s="24"/>
      <c r="T6" s="22"/>
      <c r="U6" s="23"/>
      <c r="V6" s="24"/>
      <c r="W6" s="22"/>
      <c r="X6" s="23"/>
      <c r="Y6" s="24"/>
      <c r="Z6" s="36">
        <f>G6+J6+M6+P6</f>
        <v>2385</v>
      </c>
      <c r="AA6">
        <f>IF(G6&lt;&gt;"",1,0)</f>
        <v>1</v>
      </c>
      <c r="AB6">
        <f>IF(J6&lt;&gt;"",1,0)</f>
        <v>0</v>
      </c>
      <c r="AC6">
        <f>IF(M6&lt;&gt;"",1,0)</f>
        <v>1</v>
      </c>
      <c r="AD6">
        <f>IF(N6&lt;&gt;"",1,0)</f>
        <v>1</v>
      </c>
      <c r="AE6"/>
      <c r="AF6"/>
      <c r="AG6">
        <f>SUM(AA6:AD6)</f>
        <v>3</v>
      </c>
    </row>
    <row r="7" spans="1:33" s="1" customFormat="1" x14ac:dyDescent="0.3">
      <c r="A7" s="22" t="s">
        <v>45</v>
      </c>
      <c r="B7" s="23" t="s">
        <v>1</v>
      </c>
      <c r="C7" s="23" t="s">
        <v>34</v>
      </c>
      <c r="D7" s="24">
        <v>1743712</v>
      </c>
      <c r="E7" s="22" t="s">
        <v>40</v>
      </c>
      <c r="F7" s="23" t="s">
        <v>168</v>
      </c>
      <c r="G7" s="24">
        <v>777</v>
      </c>
      <c r="H7" s="22"/>
      <c r="I7" s="23"/>
      <c r="J7" s="24"/>
      <c r="K7" s="22" t="s">
        <v>40</v>
      </c>
      <c r="L7" s="23" t="s">
        <v>298</v>
      </c>
      <c r="M7" s="24">
        <v>750</v>
      </c>
      <c r="N7" s="22" t="s">
        <v>40</v>
      </c>
      <c r="O7" s="23" t="s">
        <v>878</v>
      </c>
      <c r="P7" s="24">
        <v>792</v>
      </c>
      <c r="Q7" s="22"/>
      <c r="R7" s="23"/>
      <c r="S7" s="24"/>
      <c r="T7" s="22"/>
      <c r="U7" s="23"/>
      <c r="V7" s="24"/>
      <c r="W7" s="22"/>
      <c r="X7" s="23"/>
      <c r="Y7" s="24"/>
      <c r="Z7" s="36">
        <f>G7+J7+M7+P7</f>
        <v>2319</v>
      </c>
      <c r="AA7">
        <f>IF(G7&lt;&gt;"",1,0)</f>
        <v>1</v>
      </c>
      <c r="AB7">
        <f>IF(J7&lt;&gt;"",1,0)</f>
        <v>0</v>
      </c>
      <c r="AC7">
        <f>IF(M7&lt;&gt;"",1,0)</f>
        <v>1</v>
      </c>
      <c r="AD7">
        <f>IF(N7&lt;&gt;"",1,0)</f>
        <v>1</v>
      </c>
      <c r="AE7"/>
      <c r="AF7"/>
      <c r="AG7">
        <f>SUM(AA7:AD7)</f>
        <v>3</v>
      </c>
    </row>
    <row r="8" spans="1:33" s="1" customFormat="1" x14ac:dyDescent="0.3">
      <c r="A8" s="22" t="s">
        <v>37</v>
      </c>
      <c r="B8" s="23" t="s">
        <v>3</v>
      </c>
      <c r="C8" s="23" t="s">
        <v>34</v>
      </c>
      <c r="D8" s="24">
        <v>1770860</v>
      </c>
      <c r="E8" s="22" t="s">
        <v>40</v>
      </c>
      <c r="F8" s="23" t="s">
        <v>170</v>
      </c>
      <c r="G8" s="24">
        <v>723</v>
      </c>
      <c r="H8" s="22"/>
      <c r="I8" s="23"/>
      <c r="J8" s="24"/>
      <c r="K8" s="22" t="s">
        <v>40</v>
      </c>
      <c r="L8" s="23" t="s">
        <v>297</v>
      </c>
      <c r="M8" s="24">
        <v>754</v>
      </c>
      <c r="N8" s="22" t="s">
        <v>40</v>
      </c>
      <c r="O8" s="23" t="s">
        <v>880</v>
      </c>
      <c r="P8" s="24">
        <v>783</v>
      </c>
      <c r="Q8" s="22"/>
      <c r="R8" s="23"/>
      <c r="S8" s="24"/>
      <c r="T8" s="22"/>
      <c r="U8" s="23"/>
      <c r="V8" s="24"/>
      <c r="W8" s="22"/>
      <c r="X8" s="23"/>
      <c r="Y8" s="24"/>
      <c r="Z8" s="36">
        <f>G8+J8+M8+P8</f>
        <v>2260</v>
      </c>
      <c r="AA8">
        <f>IF(G8&lt;&gt;"",1,0)</f>
        <v>1</v>
      </c>
      <c r="AB8">
        <f>IF(J8&lt;&gt;"",1,0)</f>
        <v>0</v>
      </c>
      <c r="AC8">
        <f>IF(M8&lt;&gt;"",1,0)</f>
        <v>1</v>
      </c>
      <c r="AD8">
        <f>IF(N8&lt;&gt;"",1,0)</f>
        <v>1</v>
      </c>
      <c r="AE8"/>
      <c r="AF8"/>
      <c r="AG8">
        <f>SUM(AA8:AD8)</f>
        <v>3</v>
      </c>
    </row>
    <row r="9" spans="1:33" x14ac:dyDescent="0.3">
      <c r="A9" s="22" t="s">
        <v>189</v>
      </c>
      <c r="B9" s="23" t="s">
        <v>8</v>
      </c>
      <c r="C9" s="23" t="s">
        <v>2</v>
      </c>
      <c r="D9" s="24">
        <v>2076242</v>
      </c>
      <c r="E9" s="22" t="s">
        <v>47</v>
      </c>
      <c r="F9" s="23" t="s">
        <v>191</v>
      </c>
      <c r="G9" s="24">
        <v>600</v>
      </c>
      <c r="H9" s="22" t="s">
        <v>282</v>
      </c>
      <c r="I9" s="23" t="s">
        <v>475</v>
      </c>
      <c r="J9" s="24">
        <v>679</v>
      </c>
      <c r="K9" s="22"/>
      <c r="L9" s="23"/>
      <c r="M9" s="24"/>
      <c r="N9" s="22" t="s">
        <v>47</v>
      </c>
      <c r="O9" s="23" t="s">
        <v>913</v>
      </c>
      <c r="P9" s="24">
        <v>633</v>
      </c>
      <c r="Q9" s="22"/>
      <c r="R9" s="23"/>
      <c r="S9" s="24"/>
      <c r="T9" s="22"/>
      <c r="U9" s="23"/>
      <c r="V9" s="24"/>
      <c r="W9" s="22"/>
      <c r="X9" s="23"/>
      <c r="Y9" s="24"/>
      <c r="Z9" s="36">
        <f>G9+J9+M9+P9</f>
        <v>1912</v>
      </c>
      <c r="AA9">
        <f>IF(G9&lt;&gt;"",1,0)</f>
        <v>1</v>
      </c>
      <c r="AB9">
        <f>IF(J9&lt;&gt;"",1,0)</f>
        <v>1</v>
      </c>
      <c r="AC9">
        <f>IF(M9&lt;&gt;"",1,0)</f>
        <v>0</v>
      </c>
      <c r="AD9">
        <f>IF(N9&lt;&gt;"",1,0)</f>
        <v>1</v>
      </c>
      <c r="AG9">
        <f>SUM(AA9:AD9)</f>
        <v>3</v>
      </c>
    </row>
    <row r="10" spans="1:33" x14ac:dyDescent="0.3">
      <c r="A10" s="26" t="s">
        <v>457</v>
      </c>
      <c r="B10" s="27" t="s">
        <v>8</v>
      </c>
      <c r="C10" s="27" t="s">
        <v>6</v>
      </c>
      <c r="D10" s="28">
        <v>2028238</v>
      </c>
      <c r="E10" s="26"/>
      <c r="F10" s="27"/>
      <c r="G10" s="28"/>
      <c r="H10" s="26" t="s">
        <v>282</v>
      </c>
      <c r="I10" s="27" t="s">
        <v>468</v>
      </c>
      <c r="J10" s="28">
        <v>952</v>
      </c>
      <c r="K10" s="26"/>
      <c r="L10" s="27"/>
      <c r="M10" s="28"/>
      <c r="N10" s="26" t="s">
        <v>282</v>
      </c>
      <c r="O10" s="27" t="s">
        <v>849</v>
      </c>
      <c r="P10" s="28">
        <v>949</v>
      </c>
      <c r="Q10" s="26"/>
      <c r="R10" s="27"/>
      <c r="S10" s="28"/>
      <c r="T10" s="26"/>
      <c r="U10" s="27"/>
      <c r="V10" s="28"/>
      <c r="W10" s="26"/>
      <c r="X10" s="27"/>
      <c r="Y10" s="28"/>
      <c r="Z10" s="37">
        <f>G10+J10+M10+P10</f>
        <v>1901</v>
      </c>
      <c r="AA10">
        <f>IF(G10&lt;&gt;"",1,0)</f>
        <v>0</v>
      </c>
      <c r="AB10">
        <f>IF(J10&lt;&gt;"",1,0)</f>
        <v>1</v>
      </c>
      <c r="AC10">
        <f>IF(M10&lt;&gt;"",1,0)</f>
        <v>0</v>
      </c>
      <c r="AD10">
        <f>IF(N10&lt;&gt;"",1,0)</f>
        <v>1</v>
      </c>
      <c r="AG10">
        <f>SUM(AA10:AD10)</f>
        <v>2</v>
      </c>
    </row>
    <row r="11" spans="1:33" x14ac:dyDescent="0.3">
      <c r="A11" s="26" t="s">
        <v>465</v>
      </c>
      <c r="B11" s="27" t="s">
        <v>7</v>
      </c>
      <c r="C11" s="27" t="s">
        <v>48</v>
      </c>
      <c r="D11" s="28">
        <v>459545</v>
      </c>
      <c r="E11" s="26"/>
      <c r="F11" s="27"/>
      <c r="G11" s="28"/>
      <c r="H11" s="26" t="s">
        <v>467</v>
      </c>
      <c r="I11" s="27" t="s">
        <v>479</v>
      </c>
      <c r="J11" s="28">
        <v>960</v>
      </c>
      <c r="K11" s="26"/>
      <c r="L11" s="27"/>
      <c r="M11" s="28"/>
      <c r="N11" s="26" t="s">
        <v>847</v>
      </c>
      <c r="O11" s="27" t="s">
        <v>854</v>
      </c>
      <c r="P11" s="28">
        <v>911</v>
      </c>
      <c r="Q11" s="26"/>
      <c r="R11" s="27"/>
      <c r="S11" s="28"/>
      <c r="T11" s="26"/>
      <c r="U11" s="27"/>
      <c r="V11" s="28"/>
      <c r="W11" s="26"/>
      <c r="X11" s="27"/>
      <c r="Y11" s="28"/>
      <c r="Z11" s="37">
        <f>G11+J11+M11+P11</f>
        <v>1871</v>
      </c>
      <c r="AA11">
        <f>IF(G11&lt;&gt;"",1,0)</f>
        <v>0</v>
      </c>
      <c r="AB11">
        <f>IF(J11&lt;&gt;"",1,0)</f>
        <v>1</v>
      </c>
      <c r="AC11">
        <f>IF(M11&lt;&gt;"",1,0)</f>
        <v>0</v>
      </c>
      <c r="AD11">
        <f>IF(N11&lt;&gt;"",1,0)</f>
        <v>1</v>
      </c>
      <c r="AG11">
        <f>SUM(AA11:AD11)</f>
        <v>2</v>
      </c>
    </row>
    <row r="12" spans="1:33" x14ac:dyDescent="0.3">
      <c r="A12" s="26" t="s">
        <v>265</v>
      </c>
      <c r="B12" s="27" t="s">
        <v>8</v>
      </c>
      <c r="C12" s="27" t="s">
        <v>56</v>
      </c>
      <c r="D12" s="28">
        <v>1157245</v>
      </c>
      <c r="E12" s="26"/>
      <c r="F12" s="27"/>
      <c r="G12" s="28"/>
      <c r="H12" s="26"/>
      <c r="I12" s="27"/>
      <c r="J12" s="28"/>
      <c r="K12" s="26" t="s">
        <v>282</v>
      </c>
      <c r="L12" s="27" t="s">
        <v>286</v>
      </c>
      <c r="M12" s="28">
        <v>938</v>
      </c>
      <c r="N12" s="26" t="s">
        <v>282</v>
      </c>
      <c r="O12" s="27" t="s">
        <v>852</v>
      </c>
      <c r="P12" s="28">
        <v>925</v>
      </c>
      <c r="Q12" s="26"/>
      <c r="R12" s="27"/>
      <c r="S12" s="28"/>
      <c r="T12" s="26"/>
      <c r="U12" s="27"/>
      <c r="V12" s="28"/>
      <c r="W12" s="26"/>
      <c r="X12" s="27"/>
      <c r="Y12" s="28"/>
      <c r="Z12" s="37">
        <f>G12+J12+M12+P12</f>
        <v>1863</v>
      </c>
      <c r="AA12">
        <f>IF(G12&lt;&gt;"",1,0)</f>
        <v>0</v>
      </c>
      <c r="AB12">
        <f>IF(J12&lt;&gt;"",1,0)</f>
        <v>0</v>
      </c>
      <c r="AC12">
        <f>IF(M12&lt;&gt;"",1,0)</f>
        <v>1</v>
      </c>
      <c r="AD12">
        <f>IF(N12&lt;&gt;"",1,0)</f>
        <v>1</v>
      </c>
      <c r="AG12">
        <f>SUM(AA12:AD12)</f>
        <v>2</v>
      </c>
    </row>
    <row r="13" spans="1:33" x14ac:dyDescent="0.3">
      <c r="A13" s="22" t="s">
        <v>156</v>
      </c>
      <c r="B13" s="23" t="s">
        <v>4</v>
      </c>
      <c r="C13" s="23" t="s">
        <v>36</v>
      </c>
      <c r="D13" s="24">
        <v>2091088</v>
      </c>
      <c r="E13" s="22" t="s">
        <v>40</v>
      </c>
      <c r="F13" s="23" t="s">
        <v>172</v>
      </c>
      <c r="G13" s="24">
        <v>618</v>
      </c>
      <c r="H13" s="22"/>
      <c r="I13" s="23"/>
      <c r="J13" s="24"/>
      <c r="K13" s="22" t="s">
        <v>40</v>
      </c>
      <c r="L13" s="23" t="s">
        <v>174</v>
      </c>
      <c r="M13" s="24">
        <v>592</v>
      </c>
      <c r="N13" s="22" t="s">
        <v>40</v>
      </c>
      <c r="O13" s="23" t="s">
        <v>914</v>
      </c>
      <c r="P13" s="24">
        <v>626</v>
      </c>
      <c r="Q13" s="22"/>
      <c r="R13" s="23"/>
      <c r="S13" s="24"/>
      <c r="T13" s="22"/>
      <c r="U13" s="23"/>
      <c r="V13" s="24"/>
      <c r="W13" s="22"/>
      <c r="X13" s="23"/>
      <c r="Y13" s="24"/>
      <c r="Z13" s="36">
        <f>G13+J13+M13+P13</f>
        <v>1836</v>
      </c>
      <c r="AA13">
        <f>IF(G13&lt;&gt;"",1,0)</f>
        <v>1</v>
      </c>
      <c r="AB13">
        <f>IF(J13&lt;&gt;"",1,0)</f>
        <v>0</v>
      </c>
      <c r="AC13">
        <f>IF(M13&lt;&gt;"",1,0)</f>
        <v>1</v>
      </c>
      <c r="AD13">
        <f>IF(N13&lt;&gt;"",1,0)</f>
        <v>1</v>
      </c>
      <c r="AG13">
        <f>SUM(AA13:AD13)</f>
        <v>3</v>
      </c>
    </row>
    <row r="14" spans="1:33" x14ac:dyDescent="0.3">
      <c r="A14" s="26" t="s">
        <v>85</v>
      </c>
      <c r="B14" s="27" t="s">
        <v>8</v>
      </c>
      <c r="C14" s="27" t="s">
        <v>48</v>
      </c>
      <c r="D14" s="28">
        <v>1961906</v>
      </c>
      <c r="E14" s="26" t="s">
        <v>40</v>
      </c>
      <c r="F14" s="27" t="s">
        <v>162</v>
      </c>
      <c r="G14" s="28">
        <v>880</v>
      </c>
      <c r="H14" s="26"/>
      <c r="I14" s="27"/>
      <c r="J14" s="28"/>
      <c r="K14" s="26"/>
      <c r="L14" s="27"/>
      <c r="M14" s="28"/>
      <c r="N14" s="26" t="s">
        <v>40</v>
      </c>
      <c r="O14" s="27" t="s">
        <v>850</v>
      </c>
      <c r="P14" s="28">
        <v>929</v>
      </c>
      <c r="Q14" s="26"/>
      <c r="R14" s="27"/>
      <c r="S14" s="28"/>
      <c r="T14" s="26"/>
      <c r="U14" s="27"/>
      <c r="V14" s="28"/>
      <c r="W14" s="26"/>
      <c r="X14" s="27"/>
      <c r="Y14" s="28"/>
      <c r="Z14" s="37">
        <f>G14+J14+M14+P14</f>
        <v>1809</v>
      </c>
      <c r="AA14">
        <f>IF(G14&lt;&gt;"",1,0)</f>
        <v>1</v>
      </c>
      <c r="AB14">
        <f>IF(J14&lt;&gt;"",1,0)</f>
        <v>0</v>
      </c>
      <c r="AC14">
        <f>IF(M14&lt;&gt;"",1,0)</f>
        <v>0</v>
      </c>
      <c r="AD14">
        <f>IF(N14&lt;&gt;"",1,0)</f>
        <v>1</v>
      </c>
      <c r="AG14">
        <f>SUM(AA14:AD14)</f>
        <v>2</v>
      </c>
    </row>
    <row r="15" spans="1:33" x14ac:dyDescent="0.3">
      <c r="A15" s="26" t="s">
        <v>458</v>
      </c>
      <c r="B15" s="27" t="s">
        <v>3</v>
      </c>
      <c r="C15" s="27" t="s">
        <v>2</v>
      </c>
      <c r="D15" s="28">
        <v>1400643</v>
      </c>
      <c r="E15" s="26"/>
      <c r="F15" s="27"/>
      <c r="G15" s="28"/>
      <c r="H15" s="26" t="s">
        <v>282</v>
      </c>
      <c r="I15" s="27" t="s">
        <v>469</v>
      </c>
      <c r="J15" s="28">
        <v>889</v>
      </c>
      <c r="K15" s="26"/>
      <c r="L15" s="27"/>
      <c r="M15" s="28"/>
      <c r="N15" s="26" t="s">
        <v>847</v>
      </c>
      <c r="O15" s="27" t="s">
        <v>855</v>
      </c>
      <c r="P15" s="28">
        <v>908</v>
      </c>
      <c r="Q15" s="26"/>
      <c r="R15" s="27"/>
      <c r="S15" s="28"/>
      <c r="T15" s="26"/>
      <c r="U15" s="27"/>
      <c r="V15" s="28"/>
      <c r="W15" s="26"/>
      <c r="X15" s="27"/>
      <c r="Y15" s="28"/>
      <c r="Z15" s="37">
        <f>G15+J15+M15+P15</f>
        <v>1797</v>
      </c>
      <c r="AA15">
        <f>IF(G15&lt;&gt;"",1,0)</f>
        <v>0</v>
      </c>
      <c r="AB15">
        <f>IF(J15&lt;&gt;"",1,0)</f>
        <v>1</v>
      </c>
      <c r="AC15">
        <f>IF(M15&lt;&gt;"",1,0)</f>
        <v>0</v>
      </c>
      <c r="AD15">
        <f>IF(N15&lt;&gt;"",1,0)</f>
        <v>1</v>
      </c>
      <c r="AG15">
        <f>SUM(AA15:AD15)</f>
        <v>2</v>
      </c>
    </row>
    <row r="16" spans="1:33" x14ac:dyDescent="0.3">
      <c r="A16" s="22" t="s">
        <v>23</v>
      </c>
      <c r="B16" s="23" t="s">
        <v>3</v>
      </c>
      <c r="C16" s="23" t="s">
        <v>2</v>
      </c>
      <c r="D16" s="24">
        <v>1668355</v>
      </c>
      <c r="E16" s="22" t="s">
        <v>46</v>
      </c>
      <c r="F16" s="23" t="s">
        <v>183</v>
      </c>
      <c r="G16" s="24">
        <v>622</v>
      </c>
      <c r="H16" s="22"/>
      <c r="I16" s="23"/>
      <c r="J16" s="24"/>
      <c r="K16" s="22" t="s">
        <v>46</v>
      </c>
      <c r="L16" s="23" t="s">
        <v>285</v>
      </c>
      <c r="M16" s="24">
        <v>559</v>
      </c>
      <c r="N16" s="22" t="s">
        <v>47</v>
      </c>
      <c r="O16" s="23" t="s">
        <v>919</v>
      </c>
      <c r="P16" s="24">
        <v>583</v>
      </c>
      <c r="Q16" s="22"/>
      <c r="R16" s="23"/>
      <c r="S16" s="24"/>
      <c r="T16" s="22"/>
      <c r="U16" s="23"/>
      <c r="V16" s="24"/>
      <c r="W16" s="22"/>
      <c r="X16" s="23"/>
      <c r="Y16" s="24"/>
      <c r="Z16" s="36">
        <f>G16+J16+M16+P16</f>
        <v>1764</v>
      </c>
      <c r="AA16">
        <f>IF(G16&lt;&gt;"",1,0)</f>
        <v>1</v>
      </c>
      <c r="AB16">
        <f>IF(J16&lt;&gt;"",1,0)</f>
        <v>0</v>
      </c>
      <c r="AC16">
        <f>IF(M16&lt;&gt;"",1,0)</f>
        <v>1</v>
      </c>
      <c r="AD16">
        <f>IF(N16&lt;&gt;"",1,0)</f>
        <v>1</v>
      </c>
      <c r="AG16">
        <f>SUM(AA16:AD16)</f>
        <v>3</v>
      </c>
    </row>
    <row r="17" spans="1:33" x14ac:dyDescent="0.3">
      <c r="A17" s="26" t="s">
        <v>466</v>
      </c>
      <c r="B17" s="27" t="s">
        <v>3</v>
      </c>
      <c r="C17" s="27" t="s">
        <v>6</v>
      </c>
      <c r="D17" s="28">
        <v>1890383</v>
      </c>
      <c r="E17" s="26"/>
      <c r="F17" s="27"/>
      <c r="G17" s="28"/>
      <c r="H17" s="26" t="s">
        <v>467</v>
      </c>
      <c r="I17" s="27" t="s">
        <v>480</v>
      </c>
      <c r="J17" s="28">
        <v>836</v>
      </c>
      <c r="K17" s="26"/>
      <c r="L17" s="27"/>
      <c r="M17" s="28"/>
      <c r="N17" s="26" t="s">
        <v>847</v>
      </c>
      <c r="O17" s="27" t="s">
        <v>861</v>
      </c>
      <c r="P17" s="28">
        <v>859</v>
      </c>
      <c r="Q17" s="26"/>
      <c r="R17" s="27"/>
      <c r="S17" s="28"/>
      <c r="T17" s="26"/>
      <c r="U17" s="27"/>
      <c r="V17" s="28"/>
      <c r="W17" s="26"/>
      <c r="X17" s="27"/>
      <c r="Y17" s="28"/>
      <c r="Z17" s="37">
        <f>G17+J17+M17+P17</f>
        <v>1695</v>
      </c>
      <c r="AA17">
        <f>IF(G17&lt;&gt;"",1,0)</f>
        <v>0</v>
      </c>
      <c r="AB17">
        <f>IF(J17&lt;&gt;"",1,0)</f>
        <v>1</v>
      </c>
      <c r="AC17">
        <f>IF(M17&lt;&gt;"",1,0)</f>
        <v>0</v>
      </c>
      <c r="AD17">
        <f>IF(N17&lt;&gt;"",1,0)</f>
        <v>1</v>
      </c>
      <c r="AG17">
        <f>SUM(AA17:AD17)</f>
        <v>2</v>
      </c>
    </row>
    <row r="18" spans="1:33" x14ac:dyDescent="0.3">
      <c r="A18" s="26" t="s">
        <v>271</v>
      </c>
      <c r="B18" s="27" t="s">
        <v>8</v>
      </c>
      <c r="C18" s="27" t="s">
        <v>262</v>
      </c>
      <c r="D18" s="28">
        <v>454886</v>
      </c>
      <c r="E18" s="26"/>
      <c r="F18" s="27"/>
      <c r="G18" s="28"/>
      <c r="H18" s="26"/>
      <c r="I18" s="27"/>
      <c r="J18" s="28"/>
      <c r="K18" s="26" t="s">
        <v>282</v>
      </c>
      <c r="L18" s="27" t="s">
        <v>290</v>
      </c>
      <c r="M18" s="28">
        <v>855</v>
      </c>
      <c r="N18" s="26" t="s">
        <v>847</v>
      </c>
      <c r="O18" s="27" t="s">
        <v>872</v>
      </c>
      <c r="P18" s="28">
        <v>830</v>
      </c>
      <c r="Q18" s="26"/>
      <c r="R18" s="27"/>
      <c r="S18" s="28"/>
      <c r="T18" s="26"/>
      <c r="U18" s="27"/>
      <c r="V18" s="28"/>
      <c r="W18" s="26"/>
      <c r="X18" s="27"/>
      <c r="Y18" s="28"/>
      <c r="Z18" s="37">
        <f>G18+J18+M18+P18</f>
        <v>1685</v>
      </c>
      <c r="AA18">
        <f>IF(G18&lt;&gt;"",1,0)</f>
        <v>0</v>
      </c>
      <c r="AB18">
        <f>IF(J18&lt;&gt;"",1,0)</f>
        <v>0</v>
      </c>
      <c r="AC18">
        <f>IF(M18&lt;&gt;"",1,0)</f>
        <v>1</v>
      </c>
      <c r="AD18">
        <f>IF(N18&lt;&gt;"",1,0)</f>
        <v>1</v>
      </c>
      <c r="AG18">
        <f>SUM(AA18:AD18)</f>
        <v>2</v>
      </c>
    </row>
    <row r="19" spans="1:33" x14ac:dyDescent="0.3">
      <c r="A19" s="26" t="s">
        <v>272</v>
      </c>
      <c r="B19" s="27" t="s">
        <v>3</v>
      </c>
      <c r="C19" s="27" t="s">
        <v>56</v>
      </c>
      <c r="D19" s="28">
        <v>1483177</v>
      </c>
      <c r="E19" s="26"/>
      <c r="F19" s="27"/>
      <c r="G19" s="28"/>
      <c r="H19" s="26"/>
      <c r="I19" s="27"/>
      <c r="J19" s="28"/>
      <c r="K19" s="26" t="s">
        <v>40</v>
      </c>
      <c r="L19" s="27" t="s">
        <v>292</v>
      </c>
      <c r="M19" s="28">
        <v>833</v>
      </c>
      <c r="N19" s="26" t="s">
        <v>40</v>
      </c>
      <c r="O19" s="27" t="s">
        <v>868</v>
      </c>
      <c r="P19" s="28">
        <v>846</v>
      </c>
      <c r="Q19" s="26"/>
      <c r="R19" s="27"/>
      <c r="S19" s="28"/>
      <c r="T19" s="26"/>
      <c r="U19" s="27"/>
      <c r="V19" s="28"/>
      <c r="W19" s="26"/>
      <c r="X19" s="27"/>
      <c r="Y19" s="28"/>
      <c r="Z19" s="37">
        <f>G19+J19+M19+P19</f>
        <v>1679</v>
      </c>
      <c r="AA19">
        <f>IF(G19&lt;&gt;"",1,0)</f>
        <v>0</v>
      </c>
      <c r="AB19">
        <f>IF(J19&lt;&gt;"",1,0)</f>
        <v>0</v>
      </c>
      <c r="AC19">
        <f>IF(M19&lt;&gt;"",1,0)</f>
        <v>1</v>
      </c>
      <c r="AD19">
        <f>IF(N19&lt;&gt;"",1,0)</f>
        <v>1</v>
      </c>
      <c r="AG19">
        <f>SUM(AA19:AD19)</f>
        <v>2</v>
      </c>
    </row>
    <row r="20" spans="1:33" x14ac:dyDescent="0.3">
      <c r="A20" s="26" t="s">
        <v>459</v>
      </c>
      <c r="B20" s="27" t="s">
        <v>8</v>
      </c>
      <c r="C20" s="27" t="s">
        <v>2</v>
      </c>
      <c r="D20" s="28">
        <v>1969406</v>
      </c>
      <c r="E20" s="26"/>
      <c r="F20" s="27"/>
      <c r="G20" s="28"/>
      <c r="H20" s="26" t="s">
        <v>282</v>
      </c>
      <c r="I20" s="27" t="s">
        <v>470</v>
      </c>
      <c r="J20" s="28">
        <v>833</v>
      </c>
      <c r="K20" s="26"/>
      <c r="L20" s="27"/>
      <c r="M20" s="28"/>
      <c r="N20" s="26" t="s">
        <v>40</v>
      </c>
      <c r="O20" s="27" t="s">
        <v>871</v>
      </c>
      <c r="P20" s="28">
        <v>832</v>
      </c>
      <c r="Q20" s="26"/>
      <c r="R20" s="27"/>
      <c r="S20" s="28"/>
      <c r="T20" s="26"/>
      <c r="U20" s="27"/>
      <c r="V20" s="28"/>
      <c r="W20" s="26"/>
      <c r="X20" s="27"/>
      <c r="Y20" s="28"/>
      <c r="Z20" s="37">
        <f>G20+J20+M20+P20</f>
        <v>1665</v>
      </c>
      <c r="AA20">
        <f>IF(G20&lt;&gt;"",1,0)</f>
        <v>0</v>
      </c>
      <c r="AB20">
        <f>IF(J20&lt;&gt;"",1,0)</f>
        <v>1</v>
      </c>
      <c r="AC20">
        <f>IF(M20&lt;&gt;"",1,0)</f>
        <v>0</v>
      </c>
      <c r="AD20">
        <f>IF(N20&lt;&gt;"",1,0)</f>
        <v>1</v>
      </c>
      <c r="AG20">
        <f>SUM(AA20:AD20)</f>
        <v>2</v>
      </c>
    </row>
    <row r="21" spans="1:33" x14ac:dyDescent="0.3">
      <c r="A21" s="26" t="s">
        <v>58</v>
      </c>
      <c r="B21" s="27" t="s">
        <v>3</v>
      </c>
      <c r="C21" s="27" t="s">
        <v>48</v>
      </c>
      <c r="D21" s="28">
        <v>1495823</v>
      </c>
      <c r="E21" s="26" t="s">
        <v>40</v>
      </c>
      <c r="F21" s="27" t="s">
        <v>166</v>
      </c>
      <c r="G21" s="28">
        <v>789</v>
      </c>
      <c r="H21" s="26"/>
      <c r="I21" s="27"/>
      <c r="J21" s="28"/>
      <c r="K21" s="26"/>
      <c r="L21" s="27"/>
      <c r="M21" s="28"/>
      <c r="N21" s="26" t="s">
        <v>282</v>
      </c>
      <c r="O21" s="27" t="s">
        <v>867</v>
      </c>
      <c r="P21" s="28">
        <v>847</v>
      </c>
      <c r="Q21" s="26"/>
      <c r="R21" s="27"/>
      <c r="S21" s="28"/>
      <c r="T21" s="26"/>
      <c r="U21" s="27"/>
      <c r="V21" s="28"/>
      <c r="W21" s="26"/>
      <c r="X21" s="27"/>
      <c r="Y21" s="28"/>
      <c r="Z21" s="37">
        <f>G21+J21+M21+P21</f>
        <v>1636</v>
      </c>
      <c r="AA21">
        <f>IF(G21&lt;&gt;"",1,0)</f>
        <v>1</v>
      </c>
      <c r="AB21">
        <f>IF(J21&lt;&gt;"",1,0)</f>
        <v>0</v>
      </c>
      <c r="AC21">
        <f>IF(M21&lt;&gt;"",1,0)</f>
        <v>0</v>
      </c>
      <c r="AD21">
        <f>IF(N21&lt;&gt;"",1,0)</f>
        <v>1</v>
      </c>
      <c r="AG21">
        <f>SUM(AA21:AD21)</f>
        <v>2</v>
      </c>
    </row>
    <row r="22" spans="1:33" x14ac:dyDescent="0.3">
      <c r="A22" s="26" t="s">
        <v>266</v>
      </c>
      <c r="B22" s="27" t="s">
        <v>1</v>
      </c>
      <c r="C22" s="27" t="s">
        <v>267</v>
      </c>
      <c r="D22" s="28">
        <v>1277408</v>
      </c>
      <c r="E22" s="26"/>
      <c r="F22" s="27"/>
      <c r="G22" s="28"/>
      <c r="H22" s="26"/>
      <c r="I22" s="27"/>
      <c r="J22" s="28"/>
      <c r="K22" s="26" t="s">
        <v>282</v>
      </c>
      <c r="L22" s="27" t="s">
        <v>287</v>
      </c>
      <c r="M22" s="28">
        <v>787</v>
      </c>
      <c r="N22" s="26" t="s">
        <v>282</v>
      </c>
      <c r="O22" s="27" t="s">
        <v>870</v>
      </c>
      <c r="P22" s="28">
        <v>841</v>
      </c>
      <c r="Q22" s="26"/>
      <c r="R22" s="27"/>
      <c r="S22" s="28"/>
      <c r="T22" s="26"/>
      <c r="U22" s="27"/>
      <c r="V22" s="28"/>
      <c r="W22" s="26"/>
      <c r="X22" s="27"/>
      <c r="Y22" s="28"/>
      <c r="Z22" s="37">
        <f>G22+J22+M22+P22</f>
        <v>1628</v>
      </c>
      <c r="AA22">
        <f>IF(G22&lt;&gt;"",1,0)</f>
        <v>0</v>
      </c>
      <c r="AB22">
        <f>IF(J22&lt;&gt;"",1,0)</f>
        <v>0</v>
      </c>
      <c r="AC22">
        <f>IF(M22&lt;&gt;"",1,0)</f>
        <v>1</v>
      </c>
      <c r="AD22">
        <f>IF(N22&lt;&gt;"",1,0)</f>
        <v>1</v>
      </c>
      <c r="AG22">
        <f>SUM(AA22:AD22)</f>
        <v>2</v>
      </c>
    </row>
    <row r="23" spans="1:33" x14ac:dyDescent="0.3">
      <c r="A23" s="26" t="s">
        <v>153</v>
      </c>
      <c r="B23" s="27" t="s">
        <v>8</v>
      </c>
      <c r="C23" s="27" t="s">
        <v>36</v>
      </c>
      <c r="D23" s="28">
        <v>1035169</v>
      </c>
      <c r="E23" s="26" t="s">
        <v>40</v>
      </c>
      <c r="F23" s="27" t="s">
        <v>165</v>
      </c>
      <c r="G23" s="28">
        <v>799</v>
      </c>
      <c r="H23" s="26"/>
      <c r="I23" s="27"/>
      <c r="J23" s="28"/>
      <c r="K23" s="26"/>
      <c r="L23" s="27"/>
      <c r="M23" s="28"/>
      <c r="N23" s="26" t="s">
        <v>40</v>
      </c>
      <c r="O23" s="27" t="s">
        <v>875</v>
      </c>
      <c r="P23" s="28">
        <v>812</v>
      </c>
      <c r="Q23" s="26"/>
      <c r="R23" s="27"/>
      <c r="S23" s="28"/>
      <c r="T23" s="26"/>
      <c r="U23" s="27"/>
      <c r="V23" s="28"/>
      <c r="W23" s="26"/>
      <c r="X23" s="27"/>
      <c r="Y23" s="28"/>
      <c r="Z23" s="37">
        <f>G23+J23+M23+P23</f>
        <v>1611</v>
      </c>
      <c r="AA23">
        <f>IF(G23&lt;&gt;"",1,0)</f>
        <v>1</v>
      </c>
      <c r="AB23">
        <f>IF(J23&lt;&gt;"",1,0)</f>
        <v>0</v>
      </c>
      <c r="AC23">
        <f>IF(M23&lt;&gt;"",1,0)</f>
        <v>0</v>
      </c>
      <c r="AD23">
        <f>IF(N23&lt;&gt;"",1,0)</f>
        <v>1</v>
      </c>
      <c r="AG23">
        <f>SUM(AA23:AD23)</f>
        <v>2</v>
      </c>
    </row>
    <row r="24" spans="1:33" x14ac:dyDescent="0.3">
      <c r="A24" s="26" t="s">
        <v>462</v>
      </c>
      <c r="B24" s="27" t="s">
        <v>3</v>
      </c>
      <c r="C24" s="27" t="s">
        <v>2</v>
      </c>
      <c r="D24" s="28">
        <v>1335772</v>
      </c>
      <c r="E24" s="26"/>
      <c r="F24" s="27"/>
      <c r="G24" s="28"/>
      <c r="H24" s="26" t="s">
        <v>282</v>
      </c>
      <c r="I24" s="27" t="s">
        <v>474</v>
      </c>
      <c r="J24" s="28">
        <v>724</v>
      </c>
      <c r="K24" s="26"/>
      <c r="L24" s="27"/>
      <c r="M24" s="28"/>
      <c r="N24" s="26" t="s">
        <v>847</v>
      </c>
      <c r="O24" s="27" t="s">
        <v>857</v>
      </c>
      <c r="P24" s="28">
        <v>886</v>
      </c>
      <c r="Q24" s="26"/>
      <c r="R24" s="27"/>
      <c r="S24" s="28"/>
      <c r="T24" s="26"/>
      <c r="U24" s="27"/>
      <c r="V24" s="28"/>
      <c r="W24" s="26"/>
      <c r="X24" s="27"/>
      <c r="Y24" s="28"/>
      <c r="Z24" s="37">
        <f>G24+J24+M24+P24</f>
        <v>1610</v>
      </c>
      <c r="AA24">
        <f>IF(G24&lt;&gt;"",1,0)</f>
        <v>0</v>
      </c>
      <c r="AB24">
        <f>IF(J24&lt;&gt;"",1,0)</f>
        <v>1</v>
      </c>
      <c r="AC24">
        <f>IF(M24&lt;&gt;"",1,0)</f>
        <v>0</v>
      </c>
      <c r="AD24">
        <f>IF(N24&lt;&gt;"",1,0)</f>
        <v>1</v>
      </c>
      <c r="AG24">
        <f>SUM(AA24:AD24)</f>
        <v>2</v>
      </c>
    </row>
    <row r="25" spans="1:33" x14ac:dyDescent="0.3">
      <c r="A25" s="26" t="s">
        <v>281</v>
      </c>
      <c r="B25" s="27" t="s">
        <v>1</v>
      </c>
      <c r="C25" s="27" t="s">
        <v>262</v>
      </c>
      <c r="D25" s="28">
        <v>1956451</v>
      </c>
      <c r="E25" s="26"/>
      <c r="F25" s="27"/>
      <c r="G25" s="28"/>
      <c r="H25" s="26"/>
      <c r="I25" s="27"/>
      <c r="J25" s="28"/>
      <c r="K25" s="26" t="s">
        <v>40</v>
      </c>
      <c r="L25" s="27" t="s">
        <v>306</v>
      </c>
      <c r="M25" s="28">
        <v>773</v>
      </c>
      <c r="N25" s="26" t="s">
        <v>40</v>
      </c>
      <c r="O25" s="27" t="s">
        <v>873</v>
      </c>
      <c r="P25" s="28">
        <v>825</v>
      </c>
      <c r="Q25" s="26"/>
      <c r="R25" s="27"/>
      <c r="S25" s="28"/>
      <c r="T25" s="26"/>
      <c r="U25" s="27"/>
      <c r="V25" s="28"/>
      <c r="W25" s="26"/>
      <c r="X25" s="27"/>
      <c r="Y25" s="28"/>
      <c r="Z25" s="37">
        <f>G25+J25+M25+P25</f>
        <v>1598</v>
      </c>
      <c r="AA25">
        <f>IF(G25&lt;&gt;"",1,0)</f>
        <v>0</v>
      </c>
      <c r="AB25">
        <f>IF(J25&lt;&gt;"",1,0)</f>
        <v>0</v>
      </c>
      <c r="AC25">
        <f>IF(M25&lt;&gt;"",1,0)</f>
        <v>1</v>
      </c>
      <c r="AD25">
        <f>IF(N25&lt;&gt;"",1,0)</f>
        <v>1</v>
      </c>
      <c r="AG25">
        <f>SUM(AA25:AD25)</f>
        <v>2</v>
      </c>
    </row>
    <row r="26" spans="1:33" x14ac:dyDescent="0.3">
      <c r="A26" s="26" t="s">
        <v>460</v>
      </c>
      <c r="B26" s="27" t="s">
        <v>1</v>
      </c>
      <c r="C26" s="27" t="s">
        <v>2</v>
      </c>
      <c r="D26" s="28">
        <v>1335780</v>
      </c>
      <c r="E26" s="26"/>
      <c r="F26" s="27"/>
      <c r="G26" s="28"/>
      <c r="H26" s="26" t="s">
        <v>282</v>
      </c>
      <c r="I26" s="27" t="s">
        <v>472</v>
      </c>
      <c r="J26" s="28">
        <v>756</v>
      </c>
      <c r="K26" s="26"/>
      <c r="L26" s="27"/>
      <c r="M26" s="28"/>
      <c r="N26" s="26" t="s">
        <v>847</v>
      </c>
      <c r="O26" s="27" t="s">
        <v>881</v>
      </c>
      <c r="P26" s="28">
        <v>781</v>
      </c>
      <c r="Q26" s="26"/>
      <c r="R26" s="27"/>
      <c r="S26" s="28"/>
      <c r="T26" s="26"/>
      <c r="U26" s="27"/>
      <c r="V26" s="28"/>
      <c r="W26" s="26"/>
      <c r="X26" s="27"/>
      <c r="Y26" s="28"/>
      <c r="Z26" s="37">
        <f>G26+J26+M26+P26</f>
        <v>1537</v>
      </c>
      <c r="AA26">
        <f>IF(G26&lt;&gt;"",1,0)</f>
        <v>0</v>
      </c>
      <c r="AB26">
        <f>IF(J26&lt;&gt;"",1,0)</f>
        <v>1</v>
      </c>
      <c r="AC26">
        <f>IF(M26&lt;&gt;"",1,0)</f>
        <v>0</v>
      </c>
      <c r="AD26">
        <f>IF(N26&lt;&gt;"",1,0)</f>
        <v>1</v>
      </c>
      <c r="AG26">
        <f>SUM(AA26:AD26)</f>
        <v>2</v>
      </c>
    </row>
    <row r="27" spans="1:33" x14ac:dyDescent="0.3">
      <c r="A27" s="26" t="s">
        <v>461</v>
      </c>
      <c r="B27" s="27" t="s">
        <v>8</v>
      </c>
      <c r="C27" s="27" t="s">
        <v>343</v>
      </c>
      <c r="D27" s="28">
        <v>1036149</v>
      </c>
      <c r="E27" s="26"/>
      <c r="F27" s="27"/>
      <c r="G27" s="28"/>
      <c r="H27" s="26" t="s">
        <v>282</v>
      </c>
      <c r="I27" s="27" t="s">
        <v>473</v>
      </c>
      <c r="J27" s="28">
        <v>743</v>
      </c>
      <c r="K27" s="26"/>
      <c r="L27" s="27"/>
      <c r="M27" s="28"/>
      <c r="N27" s="26" t="s">
        <v>282</v>
      </c>
      <c r="O27" s="27" t="s">
        <v>879</v>
      </c>
      <c r="P27" s="28">
        <v>788</v>
      </c>
      <c r="Q27" s="26"/>
      <c r="R27" s="27"/>
      <c r="S27" s="28"/>
      <c r="T27" s="26"/>
      <c r="U27" s="27"/>
      <c r="V27" s="28"/>
      <c r="W27" s="26"/>
      <c r="X27" s="27"/>
      <c r="Y27" s="28"/>
      <c r="Z27" s="37">
        <f>G27+J27+M27+P27</f>
        <v>1531</v>
      </c>
      <c r="AA27">
        <f>IF(G27&lt;&gt;"",1,0)</f>
        <v>0</v>
      </c>
      <c r="AB27">
        <f>IF(J27&lt;&gt;"",1,0)</f>
        <v>1</v>
      </c>
      <c r="AC27">
        <f>IF(M27&lt;&gt;"",1,0)</f>
        <v>0</v>
      </c>
      <c r="AD27">
        <f>IF(N27&lt;&gt;"",1,0)</f>
        <v>1</v>
      </c>
      <c r="AG27">
        <f>SUM(AA27:AD27)</f>
        <v>2</v>
      </c>
    </row>
    <row r="28" spans="1:33" x14ac:dyDescent="0.3">
      <c r="A28" s="26" t="s">
        <v>260</v>
      </c>
      <c r="B28" s="27" t="s">
        <v>8</v>
      </c>
      <c r="C28" s="27" t="s">
        <v>2</v>
      </c>
      <c r="D28" s="28">
        <v>2258304</v>
      </c>
      <c r="E28" s="26"/>
      <c r="F28" s="27"/>
      <c r="G28" s="28"/>
      <c r="H28" s="26" t="s">
        <v>282</v>
      </c>
      <c r="I28" s="27" t="s">
        <v>476</v>
      </c>
      <c r="J28" s="28">
        <v>506</v>
      </c>
      <c r="K28" s="26" t="s">
        <v>47</v>
      </c>
      <c r="L28" s="27" t="s">
        <v>283</v>
      </c>
      <c r="M28" s="28">
        <v>483</v>
      </c>
      <c r="N28" s="26" t="s">
        <v>47</v>
      </c>
      <c r="O28" s="27" t="s">
        <v>924</v>
      </c>
      <c r="P28" s="28">
        <v>536</v>
      </c>
      <c r="Q28" s="26"/>
      <c r="R28" s="27"/>
      <c r="S28" s="28"/>
      <c r="T28" s="26"/>
      <c r="U28" s="27"/>
      <c r="V28" s="28"/>
      <c r="W28" s="26"/>
      <c r="X28" s="27"/>
      <c r="Y28" s="28"/>
      <c r="Z28" s="37">
        <f>G28+J28+M28+P28</f>
        <v>1525</v>
      </c>
      <c r="AA28">
        <f>IF(G28&lt;&gt;"",1,0)</f>
        <v>0</v>
      </c>
      <c r="AB28">
        <f>IF(J28&lt;&gt;"",1,0)</f>
        <v>1</v>
      </c>
      <c r="AC28">
        <f>IF(M28&lt;&gt;"",1,0)</f>
        <v>1</v>
      </c>
      <c r="AD28">
        <f>IF(N28&lt;&gt;"",1,0)</f>
        <v>1</v>
      </c>
      <c r="AG28">
        <f>SUM(AA28:AD28)</f>
        <v>3</v>
      </c>
    </row>
    <row r="29" spans="1:33" x14ac:dyDescent="0.3">
      <c r="A29" s="26" t="s">
        <v>277</v>
      </c>
      <c r="B29" s="27" t="s">
        <v>8</v>
      </c>
      <c r="C29" s="27" t="s">
        <v>38</v>
      </c>
      <c r="D29" s="28">
        <v>1454294</v>
      </c>
      <c r="E29" s="26"/>
      <c r="F29" s="27"/>
      <c r="G29" s="28"/>
      <c r="H29" s="26"/>
      <c r="I29" s="27"/>
      <c r="J29" s="28"/>
      <c r="K29" s="26" t="s">
        <v>40</v>
      </c>
      <c r="L29" s="27" t="s">
        <v>301</v>
      </c>
      <c r="M29" s="28">
        <v>699</v>
      </c>
      <c r="N29" s="26" t="s">
        <v>40</v>
      </c>
      <c r="O29" s="27" t="s">
        <v>885</v>
      </c>
      <c r="P29" s="28">
        <v>771</v>
      </c>
      <c r="Q29" s="26"/>
      <c r="R29" s="27"/>
      <c r="S29" s="28"/>
      <c r="T29" s="26"/>
      <c r="U29" s="27"/>
      <c r="V29" s="28"/>
      <c r="W29" s="26"/>
      <c r="X29" s="27"/>
      <c r="Y29" s="28"/>
      <c r="Z29" s="37">
        <f>G29+J29+M29+P29</f>
        <v>1470</v>
      </c>
      <c r="AA29">
        <f>IF(G29&lt;&gt;"",1,0)</f>
        <v>0</v>
      </c>
      <c r="AB29">
        <f>IF(J29&lt;&gt;"",1,0)</f>
        <v>0</v>
      </c>
      <c r="AC29">
        <f>IF(M29&lt;&gt;"",1,0)</f>
        <v>1</v>
      </c>
      <c r="AD29">
        <f>IF(N29&lt;&gt;"",1,0)</f>
        <v>1</v>
      </c>
      <c r="AG29">
        <f>SUM(AA29:AD29)</f>
        <v>2</v>
      </c>
    </row>
    <row r="30" spans="1:33" x14ac:dyDescent="0.3">
      <c r="A30" s="26" t="s">
        <v>55</v>
      </c>
      <c r="B30" s="27" t="s">
        <v>4</v>
      </c>
      <c r="C30" s="27" t="s">
        <v>48</v>
      </c>
      <c r="D30" s="28">
        <v>1792843</v>
      </c>
      <c r="E30" s="26" t="s">
        <v>40</v>
      </c>
      <c r="F30" s="27" t="s">
        <v>169</v>
      </c>
      <c r="G30" s="28">
        <v>684</v>
      </c>
      <c r="H30" s="26"/>
      <c r="I30" s="27"/>
      <c r="J30" s="28"/>
      <c r="K30" s="26"/>
      <c r="L30" s="27"/>
      <c r="M30" s="28"/>
      <c r="N30" s="26" t="s">
        <v>40</v>
      </c>
      <c r="O30" s="27" t="s">
        <v>884</v>
      </c>
      <c r="P30" s="28">
        <v>771</v>
      </c>
      <c r="Q30" s="26"/>
      <c r="R30" s="27"/>
      <c r="S30" s="28"/>
      <c r="T30" s="26"/>
      <c r="U30" s="27"/>
      <c r="V30" s="28"/>
      <c r="W30" s="26"/>
      <c r="X30" s="27"/>
      <c r="Y30" s="28"/>
      <c r="Z30" s="37">
        <f>G30+J30+M30+P30</f>
        <v>1455</v>
      </c>
      <c r="AA30">
        <f>IF(G30&lt;&gt;"",1,0)</f>
        <v>1</v>
      </c>
      <c r="AB30">
        <f>IF(J30&lt;&gt;"",1,0)</f>
        <v>0</v>
      </c>
      <c r="AC30">
        <f>IF(M30&lt;&gt;"",1,0)</f>
        <v>0</v>
      </c>
      <c r="AD30">
        <f>IF(N30&lt;&gt;"",1,0)</f>
        <v>1</v>
      </c>
      <c r="AG30">
        <f>SUM(AA30:AD30)</f>
        <v>2</v>
      </c>
    </row>
    <row r="31" spans="1:33" x14ac:dyDescent="0.3">
      <c r="A31" s="26" t="s">
        <v>179</v>
      </c>
      <c r="B31" s="27" t="s">
        <v>3</v>
      </c>
      <c r="C31" s="27" t="s">
        <v>2</v>
      </c>
      <c r="D31" s="28">
        <v>2147458</v>
      </c>
      <c r="E31" s="26" t="s">
        <v>46</v>
      </c>
      <c r="F31" s="27" t="s">
        <v>181</v>
      </c>
      <c r="G31" s="28">
        <v>697</v>
      </c>
      <c r="H31" s="26"/>
      <c r="I31" s="27"/>
      <c r="J31" s="28"/>
      <c r="K31" s="26"/>
      <c r="L31" s="27"/>
      <c r="M31" s="28"/>
      <c r="N31" s="26" t="s">
        <v>282</v>
      </c>
      <c r="O31" s="27" t="s">
        <v>886</v>
      </c>
      <c r="P31" s="28">
        <v>756</v>
      </c>
      <c r="Q31" s="26"/>
      <c r="R31" s="27"/>
      <c r="S31" s="28"/>
      <c r="T31" s="26"/>
      <c r="U31" s="27"/>
      <c r="V31" s="28"/>
      <c r="W31" s="26"/>
      <c r="X31" s="27"/>
      <c r="Y31" s="28"/>
      <c r="Z31" s="37">
        <f>G31+J31+M31+P31</f>
        <v>1453</v>
      </c>
      <c r="AA31">
        <f>IF(G31&lt;&gt;"",1,0)</f>
        <v>1</v>
      </c>
      <c r="AB31">
        <f>IF(J31&lt;&gt;"",1,0)</f>
        <v>0</v>
      </c>
      <c r="AC31">
        <f>IF(M31&lt;&gt;"",1,0)</f>
        <v>0</v>
      </c>
      <c r="AD31">
        <f>IF(N31&lt;&gt;"",1,0)</f>
        <v>1</v>
      </c>
      <c r="AG31">
        <f>SUM(AA31:AD31)</f>
        <v>2</v>
      </c>
    </row>
    <row r="32" spans="1:33" x14ac:dyDescent="0.3">
      <c r="A32" s="26" t="s">
        <v>155</v>
      </c>
      <c r="B32" s="27" t="s">
        <v>3</v>
      </c>
      <c r="C32" s="27" t="s">
        <v>48</v>
      </c>
      <c r="D32" s="28">
        <v>2435956</v>
      </c>
      <c r="E32" s="26" t="s">
        <v>40</v>
      </c>
      <c r="F32" s="27" t="s">
        <v>171</v>
      </c>
      <c r="G32" s="28">
        <v>705</v>
      </c>
      <c r="H32" s="26"/>
      <c r="I32" s="27"/>
      <c r="J32" s="28"/>
      <c r="K32" s="26"/>
      <c r="L32" s="27"/>
      <c r="M32" s="28"/>
      <c r="N32" s="26" t="s">
        <v>40</v>
      </c>
      <c r="O32" s="27" t="s">
        <v>890</v>
      </c>
      <c r="P32" s="28">
        <v>736</v>
      </c>
      <c r="Q32" s="26"/>
      <c r="R32" s="27"/>
      <c r="S32" s="28"/>
      <c r="T32" s="26"/>
      <c r="U32" s="27"/>
      <c r="V32" s="28"/>
      <c r="W32" s="26"/>
      <c r="X32" s="27"/>
      <c r="Y32" s="28"/>
      <c r="Z32" s="37">
        <f>G32+J32+M32+P32</f>
        <v>1441</v>
      </c>
      <c r="AA32">
        <f>IF(G32&lt;&gt;"",1,0)</f>
        <v>1</v>
      </c>
      <c r="AB32">
        <f>IF(J32&lt;&gt;"",1,0)</f>
        <v>0</v>
      </c>
      <c r="AC32">
        <f>IF(M32&lt;&gt;"",1,0)</f>
        <v>0</v>
      </c>
      <c r="AD32">
        <f>IF(N32&lt;&gt;"",1,0)</f>
        <v>1</v>
      </c>
      <c r="AG32">
        <f>SUM(AA32:AD32)</f>
        <v>2</v>
      </c>
    </row>
    <row r="33" spans="1:33" x14ac:dyDescent="0.3">
      <c r="A33" s="22" t="s">
        <v>160</v>
      </c>
      <c r="B33" s="23" t="s">
        <v>3</v>
      </c>
      <c r="C33" s="23" t="s">
        <v>34</v>
      </c>
      <c r="D33" s="24">
        <v>2433228</v>
      </c>
      <c r="E33" s="22" t="s">
        <v>40</v>
      </c>
      <c r="F33" s="23" t="s">
        <v>178</v>
      </c>
      <c r="G33" s="24">
        <v>433</v>
      </c>
      <c r="H33" s="22"/>
      <c r="I33" s="23"/>
      <c r="J33" s="24"/>
      <c r="K33" s="22" t="s">
        <v>40</v>
      </c>
      <c r="L33" s="23" t="s">
        <v>300</v>
      </c>
      <c r="M33" s="24">
        <v>499</v>
      </c>
      <c r="N33" s="22" t="s">
        <v>40</v>
      </c>
      <c r="O33" s="23" t="s">
        <v>931</v>
      </c>
      <c r="P33" s="24">
        <v>507</v>
      </c>
      <c r="Q33" s="22"/>
      <c r="R33" s="23"/>
      <c r="S33" s="24"/>
      <c r="T33" s="22"/>
      <c r="U33" s="23"/>
      <c r="V33" s="24"/>
      <c r="W33" s="22"/>
      <c r="X33" s="23"/>
      <c r="Y33" s="24"/>
      <c r="Z33" s="36">
        <f>G33+J33+M33+P33</f>
        <v>1439</v>
      </c>
      <c r="AA33">
        <f>IF(G33&lt;&gt;"",1,0)</f>
        <v>1</v>
      </c>
      <c r="AB33">
        <f>IF(J33&lt;&gt;"",1,0)</f>
        <v>0</v>
      </c>
      <c r="AC33">
        <f>IF(M33&lt;&gt;"",1,0)</f>
        <v>1</v>
      </c>
      <c r="AD33">
        <f>IF(N33&lt;&gt;"",1,0)</f>
        <v>1</v>
      </c>
      <c r="AG33">
        <f>SUM(AA33:AD33)</f>
        <v>3</v>
      </c>
    </row>
    <row r="34" spans="1:33" x14ac:dyDescent="0.3">
      <c r="A34" s="26" t="s">
        <v>61</v>
      </c>
      <c r="B34" s="27" t="s">
        <v>4</v>
      </c>
      <c r="C34" s="27" t="s">
        <v>48</v>
      </c>
      <c r="D34" s="28">
        <v>1675935</v>
      </c>
      <c r="E34" s="26" t="s">
        <v>209</v>
      </c>
      <c r="F34" s="27" t="s">
        <v>210</v>
      </c>
      <c r="G34" s="28">
        <v>711</v>
      </c>
      <c r="H34" s="26"/>
      <c r="I34" s="27"/>
      <c r="J34" s="28"/>
      <c r="K34" s="26"/>
      <c r="L34" s="27"/>
      <c r="M34" s="28"/>
      <c r="N34" s="26" t="s">
        <v>848</v>
      </c>
      <c r="O34" s="27" t="s">
        <v>895</v>
      </c>
      <c r="P34" s="28">
        <v>711</v>
      </c>
      <c r="Q34" s="26"/>
      <c r="R34" s="27"/>
      <c r="S34" s="28"/>
      <c r="T34" s="26"/>
      <c r="U34" s="27"/>
      <c r="V34" s="28"/>
      <c r="W34" s="26"/>
      <c r="X34" s="27"/>
      <c r="Y34" s="28"/>
      <c r="Z34" s="37">
        <f>G34+J34+M34+P34</f>
        <v>1422</v>
      </c>
      <c r="AA34">
        <f>IF(G34&lt;&gt;"",1,0)</f>
        <v>1</v>
      </c>
      <c r="AB34">
        <f>IF(J34&lt;&gt;"",1,0)</f>
        <v>0</v>
      </c>
      <c r="AC34">
        <f>IF(M34&lt;&gt;"",1,0)</f>
        <v>0</v>
      </c>
      <c r="AD34">
        <f>IF(N34&lt;&gt;"",1,0)</f>
        <v>1</v>
      </c>
      <c r="AG34">
        <f>SUM(AA34:AD34)</f>
        <v>2</v>
      </c>
    </row>
    <row r="35" spans="1:33" x14ac:dyDescent="0.3">
      <c r="A35" s="26" t="s">
        <v>57</v>
      </c>
      <c r="B35" s="27" t="s">
        <v>1</v>
      </c>
      <c r="C35" s="27" t="s">
        <v>48</v>
      </c>
      <c r="D35" s="28">
        <v>637067</v>
      </c>
      <c r="E35" s="26" t="s">
        <v>40</v>
      </c>
      <c r="F35" s="27" t="s">
        <v>173</v>
      </c>
      <c r="G35" s="28">
        <v>613</v>
      </c>
      <c r="H35" s="26"/>
      <c r="I35" s="27"/>
      <c r="J35" s="28"/>
      <c r="K35" s="26"/>
      <c r="L35" s="27"/>
      <c r="M35" s="28"/>
      <c r="N35" s="26" t="s">
        <v>40</v>
      </c>
      <c r="O35" s="27" t="s">
        <v>891</v>
      </c>
      <c r="P35" s="28">
        <v>729</v>
      </c>
      <c r="Q35" s="26"/>
      <c r="R35" s="27"/>
      <c r="S35" s="28"/>
      <c r="T35" s="26"/>
      <c r="U35" s="27"/>
      <c r="V35" s="28"/>
      <c r="W35" s="26"/>
      <c r="X35" s="27"/>
      <c r="Y35" s="28"/>
      <c r="Z35" s="37">
        <f>G35+J35+M35+P35</f>
        <v>1342</v>
      </c>
      <c r="AA35">
        <f>IF(G35&lt;&gt;"",1,0)</f>
        <v>1</v>
      </c>
      <c r="AB35">
        <f>IF(J35&lt;&gt;"",1,0)</f>
        <v>0</v>
      </c>
      <c r="AC35">
        <f>IF(M35&lt;&gt;"",1,0)</f>
        <v>0</v>
      </c>
      <c r="AD35">
        <f>IF(N35&lt;&gt;"",1,0)</f>
        <v>1</v>
      </c>
      <c r="AG35">
        <f>SUM(AA35:AD35)</f>
        <v>2</v>
      </c>
    </row>
    <row r="36" spans="1:33" x14ac:dyDescent="0.3">
      <c r="A36" s="26" t="s">
        <v>180</v>
      </c>
      <c r="B36" s="27" t="s">
        <v>8</v>
      </c>
      <c r="C36" s="27" t="s">
        <v>38</v>
      </c>
      <c r="D36" s="28">
        <v>692113</v>
      </c>
      <c r="E36" s="26" t="s">
        <v>46</v>
      </c>
      <c r="F36" s="27" t="s">
        <v>182</v>
      </c>
      <c r="G36" s="28">
        <v>655</v>
      </c>
      <c r="H36" s="26"/>
      <c r="I36" s="27"/>
      <c r="J36" s="28"/>
      <c r="K36" s="26"/>
      <c r="L36" s="27"/>
      <c r="M36" s="28"/>
      <c r="N36" s="26" t="s">
        <v>847</v>
      </c>
      <c r="O36" s="27" t="s">
        <v>901</v>
      </c>
      <c r="P36" s="28">
        <v>673</v>
      </c>
      <c r="Q36" s="26"/>
      <c r="R36" s="27"/>
      <c r="S36" s="28"/>
      <c r="T36" s="26"/>
      <c r="U36" s="27"/>
      <c r="V36" s="28"/>
      <c r="W36" s="26"/>
      <c r="X36" s="27"/>
      <c r="Y36" s="28"/>
      <c r="Z36" s="37">
        <f>G36+J36+M36+P36</f>
        <v>1328</v>
      </c>
      <c r="AA36">
        <f>IF(G36&lt;&gt;"",1,0)</f>
        <v>1</v>
      </c>
      <c r="AB36">
        <f>IF(J36&lt;&gt;"",1,0)</f>
        <v>0</v>
      </c>
      <c r="AC36">
        <f>IF(M36&lt;&gt;"",1,0)</f>
        <v>0</v>
      </c>
      <c r="AD36">
        <f>IF(N36&lt;&gt;"",1,0)</f>
        <v>1</v>
      </c>
      <c r="AG36">
        <f>SUM(AA36:AD36)</f>
        <v>2</v>
      </c>
    </row>
    <row r="37" spans="1:33" x14ac:dyDescent="0.3">
      <c r="A37" s="26" t="s">
        <v>32</v>
      </c>
      <c r="B37" s="27" t="s">
        <v>1</v>
      </c>
      <c r="C37" s="27" t="s">
        <v>262</v>
      </c>
      <c r="D37" s="28">
        <v>1127814</v>
      </c>
      <c r="E37" s="26"/>
      <c r="F37" s="27"/>
      <c r="G37" s="28"/>
      <c r="H37" s="26"/>
      <c r="I37" s="27"/>
      <c r="J37" s="28"/>
      <c r="K37" s="26" t="s">
        <v>40</v>
      </c>
      <c r="L37" s="27" t="s">
        <v>305</v>
      </c>
      <c r="M37" s="28">
        <v>579</v>
      </c>
      <c r="N37" s="26" t="s">
        <v>40</v>
      </c>
      <c r="O37" s="27" t="s">
        <v>888</v>
      </c>
      <c r="P37" s="28">
        <v>748</v>
      </c>
      <c r="Q37" s="26"/>
      <c r="R37" s="27"/>
      <c r="S37" s="28"/>
      <c r="T37" s="26"/>
      <c r="U37" s="27"/>
      <c r="V37" s="28"/>
      <c r="W37" s="26"/>
      <c r="X37" s="27"/>
      <c r="Y37" s="28"/>
      <c r="Z37" s="37">
        <f>G37+J37+M37+P37</f>
        <v>1327</v>
      </c>
      <c r="AA37">
        <f>IF(G37&lt;&gt;"",1,0)</f>
        <v>0</v>
      </c>
      <c r="AB37">
        <f>IF(J37&lt;&gt;"",1,0)</f>
        <v>0</v>
      </c>
      <c r="AC37">
        <f>IF(M37&lt;&gt;"",1,0)</f>
        <v>1</v>
      </c>
      <c r="AD37">
        <f>IF(N37&lt;&gt;"",1,0)</f>
        <v>1</v>
      </c>
      <c r="AG37">
        <f>SUM(AA37:AD37)</f>
        <v>2</v>
      </c>
    </row>
    <row r="38" spans="1:33" x14ac:dyDescent="0.3">
      <c r="A38" s="26" t="s">
        <v>207</v>
      </c>
      <c r="B38" s="27" t="s">
        <v>4</v>
      </c>
      <c r="C38" s="27" t="s">
        <v>48</v>
      </c>
      <c r="D38" s="28">
        <v>1917636</v>
      </c>
      <c r="E38" s="26" t="s">
        <v>209</v>
      </c>
      <c r="F38" s="27" t="s">
        <v>211</v>
      </c>
      <c r="G38" s="28">
        <v>674</v>
      </c>
      <c r="H38" s="26"/>
      <c r="I38" s="27"/>
      <c r="J38" s="28"/>
      <c r="K38" s="26"/>
      <c r="L38" s="27"/>
      <c r="M38" s="28"/>
      <c r="N38" s="26" t="s">
        <v>848</v>
      </c>
      <c r="O38" s="27" t="s">
        <v>907</v>
      </c>
      <c r="P38" s="28">
        <v>645</v>
      </c>
      <c r="Q38" s="26"/>
      <c r="R38" s="27"/>
      <c r="S38" s="28"/>
      <c r="T38" s="26"/>
      <c r="U38" s="27"/>
      <c r="V38" s="28"/>
      <c r="W38" s="26"/>
      <c r="X38" s="27"/>
      <c r="Y38" s="28"/>
      <c r="Z38" s="37">
        <f>G38+J38+M38+P38</f>
        <v>1319</v>
      </c>
      <c r="AA38">
        <f>IF(G38&lt;&gt;"",1,0)</f>
        <v>1</v>
      </c>
      <c r="AB38">
        <f>IF(J38&lt;&gt;"",1,0)</f>
        <v>0</v>
      </c>
      <c r="AC38">
        <f>IF(M38&lt;&gt;"",1,0)</f>
        <v>0</v>
      </c>
      <c r="AD38">
        <f>IF(N38&lt;&gt;"",1,0)</f>
        <v>1</v>
      </c>
      <c r="AG38">
        <f>SUM(AA38:AD38)</f>
        <v>2</v>
      </c>
    </row>
    <row r="39" spans="1:33" x14ac:dyDescent="0.3">
      <c r="A39" s="26" t="s">
        <v>280</v>
      </c>
      <c r="B39" s="27" t="s">
        <v>1</v>
      </c>
      <c r="C39" s="27" t="s">
        <v>69</v>
      </c>
      <c r="D39" s="28">
        <v>2159435</v>
      </c>
      <c r="E39" s="26"/>
      <c r="F39" s="27"/>
      <c r="G39" s="28"/>
      <c r="H39" s="26"/>
      <c r="I39" s="27"/>
      <c r="J39" s="28"/>
      <c r="K39" s="26" t="s">
        <v>40</v>
      </c>
      <c r="L39" s="27" t="s">
        <v>304</v>
      </c>
      <c r="M39" s="28">
        <v>638</v>
      </c>
      <c r="N39" s="26" t="s">
        <v>40</v>
      </c>
      <c r="O39" s="27" t="s">
        <v>905</v>
      </c>
      <c r="P39" s="28">
        <v>661</v>
      </c>
      <c r="Q39" s="26"/>
      <c r="R39" s="27"/>
      <c r="S39" s="28"/>
      <c r="T39" s="26"/>
      <c r="U39" s="27"/>
      <c r="V39" s="28"/>
      <c r="W39" s="26"/>
      <c r="X39" s="27"/>
      <c r="Y39" s="28"/>
      <c r="Z39" s="37">
        <f>G39+J39+M39+P39</f>
        <v>1299</v>
      </c>
      <c r="AA39">
        <f>IF(G39&lt;&gt;"",1,0)</f>
        <v>0</v>
      </c>
      <c r="AB39">
        <f>IF(J39&lt;&gt;"",1,0)</f>
        <v>0</v>
      </c>
      <c r="AC39">
        <f>IF(M39&lt;&gt;"",1,0)</f>
        <v>1</v>
      </c>
      <c r="AD39">
        <f>IF(N39&lt;&gt;"",1,0)</f>
        <v>1</v>
      </c>
      <c r="AG39">
        <f>SUM(AA39:AD39)</f>
        <v>2</v>
      </c>
    </row>
    <row r="40" spans="1:33" x14ac:dyDescent="0.3">
      <c r="A40" s="26" t="s">
        <v>269</v>
      </c>
      <c r="B40" s="27" t="s">
        <v>3</v>
      </c>
      <c r="C40" s="27" t="s">
        <v>270</v>
      </c>
      <c r="D40" s="28">
        <v>1473055</v>
      </c>
      <c r="E40" s="26"/>
      <c r="F40" s="27"/>
      <c r="G40" s="28"/>
      <c r="H40" s="26"/>
      <c r="I40" s="27"/>
      <c r="J40" s="28"/>
      <c r="K40" s="26" t="s">
        <v>282</v>
      </c>
      <c r="L40" s="27" t="s">
        <v>289</v>
      </c>
      <c r="M40" s="28">
        <v>631</v>
      </c>
      <c r="N40" s="26" t="s">
        <v>282</v>
      </c>
      <c r="O40" s="27" t="s">
        <v>903</v>
      </c>
      <c r="P40" s="28">
        <v>667</v>
      </c>
      <c r="Q40" s="26"/>
      <c r="R40" s="27"/>
      <c r="S40" s="28"/>
      <c r="T40" s="26"/>
      <c r="U40" s="27"/>
      <c r="V40" s="28"/>
      <c r="W40" s="26"/>
      <c r="X40" s="27"/>
      <c r="Y40" s="28"/>
      <c r="Z40" s="37">
        <f>G40+J40+M40+P40</f>
        <v>1298</v>
      </c>
      <c r="AA40">
        <f>IF(G40&lt;&gt;"",1,0)</f>
        <v>0</v>
      </c>
      <c r="AB40">
        <f>IF(J40&lt;&gt;"",1,0)</f>
        <v>0</v>
      </c>
      <c r="AC40">
        <f>IF(M40&lt;&gt;"",1,0)</f>
        <v>1</v>
      </c>
      <c r="AD40">
        <f>IF(N40&lt;&gt;"",1,0)</f>
        <v>1</v>
      </c>
      <c r="AG40">
        <f>SUM(AA40:AD40)</f>
        <v>2</v>
      </c>
    </row>
    <row r="41" spans="1:33" x14ac:dyDescent="0.3">
      <c r="A41" s="26" t="s">
        <v>159</v>
      </c>
      <c r="B41" s="27" t="s">
        <v>8</v>
      </c>
      <c r="C41" s="27" t="s">
        <v>41</v>
      </c>
      <c r="D41" s="28">
        <v>1658117</v>
      </c>
      <c r="E41" s="26" t="s">
        <v>40</v>
      </c>
      <c r="F41" s="27" t="s">
        <v>175</v>
      </c>
      <c r="G41" s="28">
        <v>617</v>
      </c>
      <c r="H41" s="26"/>
      <c r="I41" s="27"/>
      <c r="J41" s="28"/>
      <c r="K41" s="26"/>
      <c r="L41" s="27"/>
      <c r="M41" s="28"/>
      <c r="N41" s="26" t="s">
        <v>282</v>
      </c>
      <c r="O41" s="27" t="s">
        <v>902</v>
      </c>
      <c r="P41" s="28">
        <v>673</v>
      </c>
      <c r="Q41" s="26"/>
      <c r="R41" s="27"/>
      <c r="S41" s="28"/>
      <c r="T41" s="26"/>
      <c r="U41" s="27"/>
      <c r="V41" s="28"/>
      <c r="W41" s="26"/>
      <c r="X41" s="27"/>
      <c r="Y41" s="28"/>
      <c r="Z41" s="37">
        <f>G41+J41+M41+P41</f>
        <v>1290</v>
      </c>
      <c r="AA41">
        <f>IF(G41&lt;&gt;"",1,0)</f>
        <v>1</v>
      </c>
      <c r="AB41">
        <f>IF(J41&lt;&gt;"",1,0)</f>
        <v>0</v>
      </c>
      <c r="AC41">
        <f>IF(M41&lt;&gt;"",1,0)</f>
        <v>0</v>
      </c>
      <c r="AD41">
        <f>IF(N41&lt;&gt;"",1,0)</f>
        <v>1</v>
      </c>
      <c r="AG41">
        <f>SUM(AA41:AD41)</f>
        <v>2</v>
      </c>
    </row>
    <row r="42" spans="1:33" x14ac:dyDescent="0.3">
      <c r="A42" s="22" t="s">
        <v>208</v>
      </c>
      <c r="B42" s="23" t="s">
        <v>4</v>
      </c>
      <c r="C42" s="23" t="s">
        <v>69</v>
      </c>
      <c r="D42" s="24">
        <v>1780358</v>
      </c>
      <c r="E42" s="22" t="s">
        <v>209</v>
      </c>
      <c r="F42" s="23" t="s">
        <v>212</v>
      </c>
      <c r="G42" s="24">
        <v>454</v>
      </c>
      <c r="H42" s="22" t="s">
        <v>282</v>
      </c>
      <c r="I42" s="23" t="s">
        <v>477</v>
      </c>
      <c r="J42" s="24">
        <v>336</v>
      </c>
      <c r="K42" s="22"/>
      <c r="L42" s="23"/>
      <c r="M42" s="24"/>
      <c r="N42" s="22" t="s">
        <v>848</v>
      </c>
      <c r="O42" s="23" t="s">
        <v>937</v>
      </c>
      <c r="P42" s="24">
        <v>442</v>
      </c>
      <c r="Q42" s="22"/>
      <c r="R42" s="23"/>
      <c r="S42" s="24"/>
      <c r="T42" s="22"/>
      <c r="U42" s="23"/>
      <c r="V42" s="24"/>
      <c r="W42" s="22"/>
      <c r="X42" s="23"/>
      <c r="Y42" s="24"/>
      <c r="Z42" s="36">
        <f>G42+J42+M42+P42</f>
        <v>1232</v>
      </c>
      <c r="AA42">
        <f>IF(G42&lt;&gt;"",1,0)</f>
        <v>1</v>
      </c>
      <c r="AB42">
        <f>IF(J42&lt;&gt;"",1,0)</f>
        <v>1</v>
      </c>
      <c r="AC42">
        <f>IF(M42&lt;&gt;"",1,0)</f>
        <v>0</v>
      </c>
      <c r="AD42">
        <f>IF(N42&lt;&gt;"",1,0)</f>
        <v>1</v>
      </c>
      <c r="AG42">
        <f>SUM(AA42:AD42)</f>
        <v>3</v>
      </c>
    </row>
    <row r="43" spans="1:33" x14ac:dyDescent="0.3">
      <c r="A43" s="26" t="s">
        <v>274</v>
      </c>
      <c r="B43" s="27" t="s">
        <v>8</v>
      </c>
      <c r="C43" s="27" t="s">
        <v>275</v>
      </c>
      <c r="D43" s="28">
        <v>1839762</v>
      </c>
      <c r="E43" s="26"/>
      <c r="F43" s="27"/>
      <c r="G43" s="28"/>
      <c r="H43" s="26"/>
      <c r="I43" s="27"/>
      <c r="J43" s="28"/>
      <c r="K43" s="26" t="s">
        <v>40</v>
      </c>
      <c r="L43" s="27" t="s">
        <v>295</v>
      </c>
      <c r="M43" s="28">
        <v>547</v>
      </c>
      <c r="N43" s="26" t="s">
        <v>40</v>
      </c>
      <c r="O43" s="27" t="s">
        <v>909</v>
      </c>
      <c r="P43" s="28">
        <v>642</v>
      </c>
      <c r="Q43" s="26"/>
      <c r="R43" s="27"/>
      <c r="S43" s="28"/>
      <c r="T43" s="26"/>
      <c r="U43" s="27"/>
      <c r="V43" s="28"/>
      <c r="W43" s="26"/>
      <c r="X43" s="27"/>
      <c r="Y43" s="28"/>
      <c r="Z43" s="37">
        <f>G43+J43+M43+P43</f>
        <v>1189</v>
      </c>
      <c r="AA43">
        <f>IF(G43&lt;&gt;"",1,0)</f>
        <v>0</v>
      </c>
      <c r="AB43">
        <f>IF(J43&lt;&gt;"",1,0)</f>
        <v>0</v>
      </c>
      <c r="AC43">
        <f>IF(M43&lt;&gt;"",1,0)</f>
        <v>1</v>
      </c>
      <c r="AD43">
        <f>IF(N43&lt;&gt;"",1,0)</f>
        <v>1</v>
      </c>
      <c r="AG43">
        <f>SUM(AA43:AD43)</f>
        <v>2</v>
      </c>
    </row>
    <row r="44" spans="1:33" x14ac:dyDescent="0.3">
      <c r="A44" s="26" t="s">
        <v>268</v>
      </c>
      <c r="B44" s="27" t="s">
        <v>1</v>
      </c>
      <c r="C44" s="27" t="s">
        <v>261</v>
      </c>
      <c r="D44" s="28">
        <v>628336</v>
      </c>
      <c r="E44" s="26"/>
      <c r="F44" s="27"/>
      <c r="G44" s="28"/>
      <c r="H44" s="26"/>
      <c r="I44" s="27"/>
      <c r="J44" s="28"/>
      <c r="K44" s="26" t="s">
        <v>282</v>
      </c>
      <c r="L44" s="27" t="s">
        <v>288</v>
      </c>
      <c r="M44" s="28">
        <v>592</v>
      </c>
      <c r="N44" s="26" t="s">
        <v>282</v>
      </c>
      <c r="O44" s="27" t="s">
        <v>920</v>
      </c>
      <c r="P44" s="28">
        <v>568</v>
      </c>
      <c r="Q44" s="26"/>
      <c r="R44" s="27"/>
      <c r="S44" s="28"/>
      <c r="T44" s="26"/>
      <c r="U44" s="27"/>
      <c r="V44" s="28"/>
      <c r="W44" s="26"/>
      <c r="X44" s="27"/>
      <c r="Y44" s="28"/>
      <c r="Z44" s="37">
        <f>G44+J44+M44+P44</f>
        <v>1160</v>
      </c>
      <c r="AA44">
        <f>IF(G44&lt;&gt;"",1,0)</f>
        <v>0</v>
      </c>
      <c r="AB44">
        <f>IF(J44&lt;&gt;"",1,0)</f>
        <v>0</v>
      </c>
      <c r="AC44">
        <f>IF(M44&lt;&gt;"",1,0)</f>
        <v>1</v>
      </c>
      <c r="AD44">
        <f>IF(N44&lt;&gt;"",1,0)</f>
        <v>1</v>
      </c>
      <c r="AG44">
        <f>SUM(AA44:AD44)</f>
        <v>2</v>
      </c>
    </row>
    <row r="45" spans="1:33" x14ac:dyDescent="0.3">
      <c r="A45" s="26" t="s">
        <v>263</v>
      </c>
      <c r="B45" s="27" t="s">
        <v>8</v>
      </c>
      <c r="C45" s="27" t="s">
        <v>264</v>
      </c>
      <c r="D45" s="28">
        <v>1287740</v>
      </c>
      <c r="E45" s="26"/>
      <c r="F45" s="27"/>
      <c r="G45" s="28"/>
      <c r="H45" s="26"/>
      <c r="I45" s="27"/>
      <c r="J45" s="28"/>
      <c r="K45" s="26" t="s">
        <v>47</v>
      </c>
      <c r="L45" s="27" t="s">
        <v>284</v>
      </c>
      <c r="M45" s="28">
        <v>558</v>
      </c>
      <c r="N45" s="26" t="s">
        <v>47</v>
      </c>
      <c r="O45" s="27" t="s">
        <v>918</v>
      </c>
      <c r="P45" s="28">
        <v>592</v>
      </c>
      <c r="Q45" s="26"/>
      <c r="R45" s="27"/>
      <c r="S45" s="28"/>
      <c r="T45" s="26"/>
      <c r="U45" s="27"/>
      <c r="V45" s="28"/>
      <c r="W45" s="26"/>
      <c r="X45" s="27"/>
      <c r="Y45" s="28"/>
      <c r="Z45" s="37">
        <f>G45+J45+M45+P45</f>
        <v>1150</v>
      </c>
      <c r="AA45">
        <f>IF(G45&lt;&gt;"",1,0)</f>
        <v>0</v>
      </c>
      <c r="AB45">
        <f>IF(J45&lt;&gt;"",1,0)</f>
        <v>0</v>
      </c>
      <c r="AC45">
        <f>IF(M45&lt;&gt;"",1,0)</f>
        <v>1</v>
      </c>
      <c r="AD45">
        <f>IF(N45&lt;&gt;"",1,0)</f>
        <v>1</v>
      </c>
      <c r="AG45">
        <f>SUM(AA45:AD45)</f>
        <v>2</v>
      </c>
    </row>
    <row r="46" spans="1:33" x14ac:dyDescent="0.3">
      <c r="A46" s="26" t="s">
        <v>273</v>
      </c>
      <c r="B46" s="27" t="s">
        <v>3</v>
      </c>
      <c r="C46" s="27" t="s">
        <v>2</v>
      </c>
      <c r="D46" s="28">
        <v>2188683</v>
      </c>
      <c r="E46" s="26"/>
      <c r="F46" s="27"/>
      <c r="G46" s="28"/>
      <c r="H46" s="26"/>
      <c r="I46" s="27"/>
      <c r="J46" s="28"/>
      <c r="K46" s="26" t="s">
        <v>40</v>
      </c>
      <c r="L46" s="27" t="s">
        <v>294</v>
      </c>
      <c r="M46" s="28">
        <v>484</v>
      </c>
      <c r="N46" s="26" t="s">
        <v>40</v>
      </c>
      <c r="O46" s="27" t="s">
        <v>906</v>
      </c>
      <c r="P46" s="28">
        <v>648</v>
      </c>
      <c r="Q46" s="26"/>
      <c r="R46" s="27"/>
      <c r="S46" s="28"/>
      <c r="T46" s="26"/>
      <c r="U46" s="27"/>
      <c r="V46" s="28"/>
      <c r="W46" s="26"/>
      <c r="X46" s="27"/>
      <c r="Y46" s="28"/>
      <c r="Z46" s="37">
        <f>G46+J46+M46+P46</f>
        <v>1132</v>
      </c>
      <c r="AA46">
        <f>IF(G46&lt;&gt;"",1,0)</f>
        <v>0</v>
      </c>
      <c r="AB46">
        <f>IF(J46&lt;&gt;"",1,0)</f>
        <v>0</v>
      </c>
      <c r="AC46">
        <f>IF(M46&lt;&gt;"",1,0)</f>
        <v>1</v>
      </c>
      <c r="AD46">
        <f>IF(N46&lt;&gt;"",1,0)</f>
        <v>1</v>
      </c>
      <c r="AG46">
        <f>SUM(AA46:AD46)</f>
        <v>2</v>
      </c>
    </row>
    <row r="47" spans="1:33" x14ac:dyDescent="0.3">
      <c r="A47" s="26" t="s">
        <v>157</v>
      </c>
      <c r="B47" s="27" t="s">
        <v>4</v>
      </c>
      <c r="C47" s="27" t="s">
        <v>161</v>
      </c>
      <c r="D47" s="28">
        <v>2143739</v>
      </c>
      <c r="E47" s="26" t="s">
        <v>40</v>
      </c>
      <c r="F47" s="27" t="s">
        <v>174</v>
      </c>
      <c r="G47" s="28">
        <v>592</v>
      </c>
      <c r="H47" s="26"/>
      <c r="I47" s="27"/>
      <c r="J47" s="28"/>
      <c r="K47" s="26"/>
      <c r="L47" s="27"/>
      <c r="M47" s="28"/>
      <c r="N47" s="26" t="s">
        <v>40</v>
      </c>
      <c r="O47" s="27" t="s">
        <v>926</v>
      </c>
      <c r="P47" s="28">
        <v>524</v>
      </c>
      <c r="Q47" s="26"/>
      <c r="R47" s="27"/>
      <c r="S47" s="28"/>
      <c r="T47" s="26"/>
      <c r="U47" s="27"/>
      <c r="V47" s="28"/>
      <c r="W47" s="26"/>
      <c r="X47" s="27"/>
      <c r="Y47" s="28"/>
      <c r="Z47" s="37">
        <f>G47+J47+M47+P47</f>
        <v>1116</v>
      </c>
      <c r="AA47">
        <f>IF(G47&lt;&gt;"",1,0)</f>
        <v>1</v>
      </c>
      <c r="AB47">
        <f>IF(J47&lt;&gt;"",1,0)</f>
        <v>0</v>
      </c>
      <c r="AC47">
        <f>IF(M47&lt;&gt;"",1,0)</f>
        <v>0</v>
      </c>
      <c r="AD47">
        <f>IF(N47&lt;&gt;"",1,0)</f>
        <v>1</v>
      </c>
      <c r="AG47">
        <f>SUM(AA47:AD47)</f>
        <v>2</v>
      </c>
    </row>
    <row r="48" spans="1:33" x14ac:dyDescent="0.3">
      <c r="A48" s="26" t="s">
        <v>276</v>
      </c>
      <c r="B48" s="27" t="s">
        <v>3</v>
      </c>
      <c r="C48" s="27" t="s">
        <v>34</v>
      </c>
      <c r="D48" s="28">
        <v>2357394</v>
      </c>
      <c r="E48" s="26"/>
      <c r="F48" s="27"/>
      <c r="G48" s="28"/>
      <c r="H48" s="26"/>
      <c r="I48" s="27"/>
      <c r="J48" s="28"/>
      <c r="K48" s="26" t="s">
        <v>40</v>
      </c>
      <c r="L48" s="27" t="s">
        <v>299</v>
      </c>
      <c r="M48" s="28">
        <v>505</v>
      </c>
      <c r="N48" s="26" t="s">
        <v>40</v>
      </c>
      <c r="O48" s="27" t="s">
        <v>921</v>
      </c>
      <c r="P48" s="28">
        <v>556</v>
      </c>
      <c r="Q48" s="26"/>
      <c r="R48" s="27"/>
      <c r="S48" s="28"/>
      <c r="T48" s="26"/>
      <c r="U48" s="27"/>
      <c r="V48" s="28"/>
      <c r="W48" s="26"/>
      <c r="X48" s="27"/>
      <c r="Y48" s="28"/>
      <c r="Z48" s="37">
        <f>G48+J48+M48+P48</f>
        <v>1061</v>
      </c>
      <c r="AA48">
        <f>IF(G48&lt;&gt;"",1,0)</f>
        <v>0</v>
      </c>
      <c r="AB48">
        <f>IF(J48&lt;&gt;"",1,0)</f>
        <v>0</v>
      </c>
      <c r="AC48">
        <f>IF(M48&lt;&gt;"",1,0)</f>
        <v>1</v>
      </c>
      <c r="AD48">
        <f>IF(N48&lt;&gt;"",1,0)</f>
        <v>1</v>
      </c>
      <c r="AG48">
        <f>SUM(AA48:AD48)</f>
        <v>2</v>
      </c>
    </row>
    <row r="49" spans="1:33" x14ac:dyDescent="0.3">
      <c r="A49" s="26" t="s">
        <v>278</v>
      </c>
      <c r="B49" s="27" t="s">
        <v>4</v>
      </c>
      <c r="C49" s="27" t="s">
        <v>36</v>
      </c>
      <c r="D49" s="28">
        <v>1864515</v>
      </c>
      <c r="E49" s="26"/>
      <c r="F49" s="27"/>
      <c r="G49" s="28"/>
      <c r="H49" s="26"/>
      <c r="I49" s="27"/>
      <c r="J49" s="28"/>
      <c r="K49" s="26" t="s">
        <v>40</v>
      </c>
      <c r="L49" s="27" t="s">
        <v>302</v>
      </c>
      <c r="M49" s="28">
        <v>616</v>
      </c>
      <c r="N49" s="26" t="s">
        <v>40</v>
      </c>
      <c r="O49" s="27" t="s">
        <v>936</v>
      </c>
      <c r="P49" s="28">
        <v>442</v>
      </c>
      <c r="Q49" s="26"/>
      <c r="R49" s="27"/>
      <c r="S49" s="28"/>
      <c r="T49" s="26"/>
      <c r="U49" s="27"/>
      <c r="V49" s="28"/>
      <c r="W49" s="26"/>
      <c r="X49" s="27"/>
      <c r="Y49" s="28"/>
      <c r="Z49" s="37">
        <f>G49+J49+M49+P49</f>
        <v>1058</v>
      </c>
      <c r="AA49">
        <f>IF(G49&lt;&gt;"",1,0)</f>
        <v>0</v>
      </c>
      <c r="AB49">
        <f>IF(J49&lt;&gt;"",1,0)</f>
        <v>0</v>
      </c>
      <c r="AC49">
        <f>IF(M49&lt;&gt;"",1,0)</f>
        <v>1</v>
      </c>
      <c r="AD49">
        <f>IF(N49&lt;&gt;"",1,0)</f>
        <v>1</v>
      </c>
      <c r="AG49">
        <f>SUM(AA49:AD49)</f>
        <v>2</v>
      </c>
    </row>
    <row r="50" spans="1:33" x14ac:dyDescent="0.3">
      <c r="A50" s="26" t="s">
        <v>70</v>
      </c>
      <c r="B50" s="27" t="s">
        <v>1</v>
      </c>
      <c r="C50" s="27" t="s">
        <v>48</v>
      </c>
      <c r="D50" s="28">
        <v>2200073</v>
      </c>
      <c r="E50" s="26" t="s">
        <v>40</v>
      </c>
      <c r="F50" s="27" t="s">
        <v>177</v>
      </c>
      <c r="G50" s="28">
        <v>465</v>
      </c>
      <c r="H50" s="26"/>
      <c r="I50" s="27"/>
      <c r="J50" s="28"/>
      <c r="K50" s="26"/>
      <c r="L50" s="27"/>
      <c r="M50" s="28"/>
      <c r="N50" s="26" t="s">
        <v>282</v>
      </c>
      <c r="O50" s="27" t="s">
        <v>922</v>
      </c>
      <c r="P50" s="28">
        <v>545</v>
      </c>
      <c r="Q50" s="26"/>
      <c r="R50" s="27"/>
      <c r="S50" s="28"/>
      <c r="T50" s="26"/>
      <c r="U50" s="27"/>
      <c r="V50" s="28"/>
      <c r="W50" s="26"/>
      <c r="X50" s="27"/>
      <c r="Y50" s="28"/>
      <c r="Z50" s="37">
        <f>G50+J50+M50+P50</f>
        <v>1010</v>
      </c>
      <c r="AA50">
        <f>IF(G50&lt;&gt;"",1,0)</f>
        <v>1</v>
      </c>
      <c r="AB50">
        <f>IF(J50&lt;&gt;"",1,0)</f>
        <v>0</v>
      </c>
      <c r="AC50">
        <f>IF(M50&lt;&gt;"",1,0)</f>
        <v>0</v>
      </c>
      <c r="AD50">
        <f>IF(N50&lt;&gt;"",1,0)</f>
        <v>1</v>
      </c>
      <c r="AG50">
        <f>SUM(AA50:AD50)</f>
        <v>2</v>
      </c>
    </row>
    <row r="51" spans="1:33" x14ac:dyDescent="0.3">
      <c r="A51" s="26" t="s">
        <v>279</v>
      </c>
      <c r="B51" s="27" t="s">
        <v>1</v>
      </c>
      <c r="C51" s="27" t="s">
        <v>36</v>
      </c>
      <c r="D51" s="28">
        <v>1867332</v>
      </c>
      <c r="E51" s="26"/>
      <c r="F51" s="27"/>
      <c r="G51" s="28"/>
      <c r="H51" s="26"/>
      <c r="I51" s="27"/>
      <c r="J51" s="28"/>
      <c r="K51" s="26" t="s">
        <v>40</v>
      </c>
      <c r="L51" s="27" t="s">
        <v>303</v>
      </c>
      <c r="M51" s="28">
        <v>451</v>
      </c>
      <c r="N51" s="26" t="s">
        <v>40</v>
      </c>
      <c r="O51" s="27" t="s">
        <v>176</v>
      </c>
      <c r="P51" s="28">
        <v>494</v>
      </c>
      <c r="Q51" s="26"/>
      <c r="R51" s="27"/>
      <c r="S51" s="28"/>
      <c r="T51" s="26"/>
      <c r="U51" s="27"/>
      <c r="V51" s="28"/>
      <c r="W51" s="26"/>
      <c r="X51" s="27"/>
      <c r="Y51" s="28"/>
      <c r="Z51" s="37">
        <f>G51+J51+M51+P51</f>
        <v>945</v>
      </c>
      <c r="AA51">
        <f>IF(G51&lt;&gt;"",1,0)</f>
        <v>0</v>
      </c>
      <c r="AB51">
        <f>IF(J51&lt;&gt;"",1,0)</f>
        <v>0</v>
      </c>
      <c r="AC51">
        <f>IF(M51&lt;&gt;"",1,0)</f>
        <v>1</v>
      </c>
      <c r="AD51">
        <f>IF(N51&lt;&gt;"",1,0)</f>
        <v>1</v>
      </c>
      <c r="AG51">
        <f>SUM(AA51:AD51)</f>
        <v>2</v>
      </c>
    </row>
    <row r="52" spans="1:33" x14ac:dyDescent="0.3">
      <c r="A52" s="5" t="s">
        <v>804</v>
      </c>
      <c r="B52" s="3" t="s">
        <v>8</v>
      </c>
      <c r="C52" s="3" t="s">
        <v>26</v>
      </c>
      <c r="D52" s="6">
        <v>1967197</v>
      </c>
      <c r="E52" s="5"/>
      <c r="F52" s="3"/>
      <c r="G52" s="6"/>
      <c r="H52" s="5"/>
      <c r="I52" s="3"/>
      <c r="J52" s="6"/>
      <c r="K52" s="5"/>
      <c r="L52" s="3"/>
      <c r="M52" s="6"/>
      <c r="N52" s="5" t="s">
        <v>40</v>
      </c>
      <c r="O52" s="3" t="s">
        <v>851</v>
      </c>
      <c r="P52" s="6">
        <v>929</v>
      </c>
      <c r="Q52" s="5"/>
      <c r="R52" s="3"/>
      <c r="S52" s="6"/>
      <c r="T52" s="5"/>
      <c r="U52" s="3"/>
      <c r="V52" s="6"/>
      <c r="W52" s="5"/>
      <c r="X52" s="3"/>
      <c r="Y52" s="6"/>
      <c r="Z52" s="13">
        <f>G52+J52+M52+P52</f>
        <v>929</v>
      </c>
      <c r="AA52">
        <f>IF(G52&lt;&gt;"",1,0)</f>
        <v>0</v>
      </c>
      <c r="AB52">
        <f>IF(J52&lt;&gt;"",1,0)</f>
        <v>0</v>
      </c>
      <c r="AC52">
        <f>IF(M52&lt;&gt;"",1,0)</f>
        <v>0</v>
      </c>
      <c r="AD52">
        <f>IF(N52&lt;&gt;"",1,0)</f>
        <v>1</v>
      </c>
      <c r="AG52">
        <f>SUM(AA52:AD52)</f>
        <v>1</v>
      </c>
    </row>
    <row r="53" spans="1:33" x14ac:dyDescent="0.3">
      <c r="A53" s="5" t="s">
        <v>805</v>
      </c>
      <c r="B53" s="3" t="s">
        <v>1</v>
      </c>
      <c r="C53" s="3" t="s">
        <v>41</v>
      </c>
      <c r="D53" s="6">
        <v>1886459</v>
      </c>
      <c r="E53" s="5"/>
      <c r="F53" s="3"/>
      <c r="G53" s="6"/>
      <c r="H53" s="5"/>
      <c r="I53" s="3"/>
      <c r="J53" s="6"/>
      <c r="K53" s="5"/>
      <c r="L53" s="3"/>
      <c r="M53" s="6"/>
      <c r="N53" s="5" t="s">
        <v>40</v>
      </c>
      <c r="O53" s="3" t="s">
        <v>856</v>
      </c>
      <c r="P53" s="6">
        <v>906</v>
      </c>
      <c r="Q53" s="5"/>
      <c r="R53" s="3"/>
      <c r="S53" s="6"/>
      <c r="T53" s="5"/>
      <c r="U53" s="3"/>
      <c r="V53" s="6"/>
      <c r="W53" s="5"/>
      <c r="X53" s="3"/>
      <c r="Y53" s="6"/>
      <c r="Z53" s="13">
        <f>G53+J53+M53+P53</f>
        <v>906</v>
      </c>
      <c r="AA53">
        <f>IF(G53&lt;&gt;"",1,0)</f>
        <v>0</v>
      </c>
      <c r="AB53">
        <f>IF(J53&lt;&gt;"",1,0)</f>
        <v>0</v>
      </c>
      <c r="AC53">
        <f>IF(M53&lt;&gt;"",1,0)</f>
        <v>0</v>
      </c>
      <c r="AD53">
        <f>IF(N53&lt;&gt;"",1,0)</f>
        <v>1</v>
      </c>
      <c r="AG53">
        <f>SUM(AA53:AD53)</f>
        <v>1</v>
      </c>
    </row>
    <row r="54" spans="1:33" x14ac:dyDescent="0.3">
      <c r="A54" s="5" t="s">
        <v>806</v>
      </c>
      <c r="B54" s="3" t="s">
        <v>8</v>
      </c>
      <c r="C54" s="3" t="s">
        <v>2</v>
      </c>
      <c r="D54" s="6">
        <v>158080</v>
      </c>
      <c r="E54" s="5"/>
      <c r="F54" s="3"/>
      <c r="G54" s="6"/>
      <c r="H54" s="5"/>
      <c r="I54" s="3"/>
      <c r="J54" s="6"/>
      <c r="K54" s="5"/>
      <c r="L54" s="3"/>
      <c r="M54" s="6"/>
      <c r="N54" s="5" t="s">
        <v>40</v>
      </c>
      <c r="O54" s="3" t="s">
        <v>858</v>
      </c>
      <c r="P54" s="6">
        <v>881</v>
      </c>
      <c r="Q54" s="5"/>
      <c r="R54" s="3"/>
      <c r="S54" s="6"/>
      <c r="T54" s="5"/>
      <c r="U54" s="3"/>
      <c r="V54" s="6"/>
      <c r="W54" s="5"/>
      <c r="X54" s="3"/>
      <c r="Y54" s="6"/>
      <c r="Z54" s="13">
        <f>G54+J54+M54+P54</f>
        <v>881</v>
      </c>
      <c r="AA54">
        <f>IF(G54&lt;&gt;"",1,0)</f>
        <v>0</v>
      </c>
      <c r="AB54">
        <f>IF(J54&lt;&gt;"",1,0)</f>
        <v>0</v>
      </c>
      <c r="AC54">
        <f>IF(M54&lt;&gt;"",1,0)</f>
        <v>0</v>
      </c>
      <c r="AD54">
        <f>IF(N54&lt;&gt;"",1,0)</f>
        <v>1</v>
      </c>
      <c r="AG54">
        <f>SUM(AA54:AD54)</f>
        <v>1</v>
      </c>
    </row>
    <row r="55" spans="1:33" x14ac:dyDescent="0.3">
      <c r="A55" s="5" t="s">
        <v>807</v>
      </c>
      <c r="B55" s="3" t="s">
        <v>8</v>
      </c>
      <c r="C55" s="3" t="s">
        <v>198</v>
      </c>
      <c r="D55" s="6">
        <v>2423689</v>
      </c>
      <c r="E55" s="5"/>
      <c r="F55" s="3"/>
      <c r="G55" s="6"/>
      <c r="H55" s="5"/>
      <c r="I55" s="3"/>
      <c r="J55" s="6"/>
      <c r="K55" s="5"/>
      <c r="L55" s="3"/>
      <c r="M55" s="6"/>
      <c r="N55" s="5" t="s">
        <v>282</v>
      </c>
      <c r="O55" s="3" t="s">
        <v>859</v>
      </c>
      <c r="P55" s="6">
        <v>874</v>
      </c>
      <c r="Q55" s="5"/>
      <c r="R55" s="3"/>
      <c r="S55" s="6"/>
      <c r="T55" s="5"/>
      <c r="U55" s="3"/>
      <c r="V55" s="6"/>
      <c r="W55" s="5"/>
      <c r="X55" s="3"/>
      <c r="Y55" s="6"/>
      <c r="Z55" s="13">
        <f>G55+J55+M55+P55</f>
        <v>874</v>
      </c>
      <c r="AA55">
        <f>IF(G55&lt;&gt;"",1,0)</f>
        <v>0</v>
      </c>
      <c r="AB55">
        <f>IF(J55&lt;&gt;"",1,0)</f>
        <v>0</v>
      </c>
      <c r="AC55">
        <f>IF(M55&lt;&gt;"",1,0)</f>
        <v>0</v>
      </c>
      <c r="AD55">
        <f>IF(N55&lt;&gt;"",1,0)</f>
        <v>1</v>
      </c>
      <c r="AG55">
        <f>SUM(AA55:AD55)</f>
        <v>1</v>
      </c>
    </row>
    <row r="56" spans="1:33" x14ac:dyDescent="0.3">
      <c r="A56" s="5" t="s">
        <v>808</v>
      </c>
      <c r="B56" s="3" t="s">
        <v>8</v>
      </c>
      <c r="C56" s="3" t="s">
        <v>2</v>
      </c>
      <c r="D56" s="6">
        <v>523964</v>
      </c>
      <c r="E56" s="5"/>
      <c r="F56" s="3"/>
      <c r="G56" s="6"/>
      <c r="H56" s="5"/>
      <c r="I56" s="3"/>
      <c r="J56" s="6"/>
      <c r="K56" s="5"/>
      <c r="L56" s="3"/>
      <c r="M56" s="6"/>
      <c r="N56" s="5" t="s">
        <v>40</v>
      </c>
      <c r="O56" s="3" t="s">
        <v>862</v>
      </c>
      <c r="P56" s="6">
        <v>856</v>
      </c>
      <c r="Q56" s="5"/>
      <c r="R56" s="3"/>
      <c r="S56" s="6"/>
      <c r="T56" s="5"/>
      <c r="U56" s="3"/>
      <c r="V56" s="6"/>
      <c r="W56" s="5"/>
      <c r="X56" s="3"/>
      <c r="Y56" s="6"/>
      <c r="Z56" s="13">
        <f>G56+J56+M56+P56</f>
        <v>856</v>
      </c>
      <c r="AA56">
        <f>IF(G56&lt;&gt;"",1,0)</f>
        <v>0</v>
      </c>
      <c r="AB56">
        <f>IF(J56&lt;&gt;"",1,0)</f>
        <v>0</v>
      </c>
      <c r="AC56">
        <f>IF(M56&lt;&gt;"",1,0)</f>
        <v>0</v>
      </c>
      <c r="AD56">
        <f>IF(N56&lt;&gt;"",1,0)</f>
        <v>1</v>
      </c>
      <c r="AG56">
        <f>SUM(AA56:AD56)</f>
        <v>1</v>
      </c>
    </row>
    <row r="57" spans="1:33" x14ac:dyDescent="0.3">
      <c r="A57" s="5" t="s">
        <v>809</v>
      </c>
      <c r="B57" s="3" t="s">
        <v>8</v>
      </c>
      <c r="C57" s="3" t="s">
        <v>554</v>
      </c>
      <c r="D57" s="6">
        <v>1364701</v>
      </c>
      <c r="E57" s="5"/>
      <c r="F57" s="3"/>
      <c r="G57" s="6"/>
      <c r="H57" s="5"/>
      <c r="I57" s="3"/>
      <c r="J57" s="6"/>
      <c r="K57" s="5"/>
      <c r="L57" s="3"/>
      <c r="M57" s="6"/>
      <c r="N57" s="5" t="s">
        <v>282</v>
      </c>
      <c r="O57" s="3" t="s">
        <v>863</v>
      </c>
      <c r="P57" s="6">
        <v>852</v>
      </c>
      <c r="Q57" s="5"/>
      <c r="R57" s="3"/>
      <c r="S57" s="6"/>
      <c r="T57" s="5"/>
      <c r="U57" s="3"/>
      <c r="V57" s="6"/>
      <c r="W57" s="5"/>
      <c r="X57" s="3"/>
      <c r="Y57" s="6"/>
      <c r="Z57" s="13">
        <f>G57+J57+M57+P57</f>
        <v>852</v>
      </c>
      <c r="AA57">
        <f>IF(G57&lt;&gt;"",1,0)</f>
        <v>0</v>
      </c>
      <c r="AB57">
        <f>IF(J57&lt;&gt;"",1,0)</f>
        <v>0</v>
      </c>
      <c r="AC57">
        <f>IF(M57&lt;&gt;"",1,0)</f>
        <v>0</v>
      </c>
      <c r="AD57">
        <f>IF(N57&lt;&gt;"",1,0)</f>
        <v>1</v>
      </c>
      <c r="AG57">
        <f>SUM(AA57:AD57)</f>
        <v>1</v>
      </c>
    </row>
    <row r="58" spans="1:33" x14ac:dyDescent="0.3">
      <c r="A58" s="5" t="s">
        <v>810</v>
      </c>
      <c r="B58" s="3" t="s">
        <v>8</v>
      </c>
      <c r="C58" s="3" t="s">
        <v>35</v>
      </c>
      <c r="D58" s="6">
        <v>116568</v>
      </c>
      <c r="E58" s="5"/>
      <c r="F58" s="3"/>
      <c r="G58" s="6"/>
      <c r="H58" s="5"/>
      <c r="I58" s="3"/>
      <c r="J58" s="6"/>
      <c r="K58" s="5"/>
      <c r="L58" s="3"/>
      <c r="M58" s="6"/>
      <c r="N58" s="5" t="s">
        <v>282</v>
      </c>
      <c r="O58" s="3" t="s">
        <v>864</v>
      </c>
      <c r="P58" s="6">
        <v>850</v>
      </c>
      <c r="Q58" s="5"/>
      <c r="R58" s="3"/>
      <c r="S58" s="6"/>
      <c r="T58" s="5"/>
      <c r="U58" s="3"/>
      <c r="V58" s="6"/>
      <c r="W58" s="5"/>
      <c r="X58" s="3"/>
      <c r="Y58" s="6"/>
      <c r="Z58" s="13">
        <f>G58+J58+M58+P58</f>
        <v>850</v>
      </c>
      <c r="AA58">
        <f>IF(G58&lt;&gt;"",1,0)</f>
        <v>0</v>
      </c>
      <c r="AB58">
        <f>IF(J58&lt;&gt;"",1,0)</f>
        <v>0</v>
      </c>
      <c r="AC58">
        <f>IF(M58&lt;&gt;"",1,0)</f>
        <v>0</v>
      </c>
      <c r="AD58">
        <f>IF(N58&lt;&gt;"",1,0)</f>
        <v>1</v>
      </c>
      <c r="AG58">
        <f>SUM(AA58:AD58)</f>
        <v>1</v>
      </c>
    </row>
    <row r="59" spans="1:33" x14ac:dyDescent="0.3">
      <c r="A59" s="5" t="s">
        <v>811</v>
      </c>
      <c r="B59" s="3" t="s">
        <v>3</v>
      </c>
      <c r="C59" s="3" t="s">
        <v>6</v>
      </c>
      <c r="D59" s="6">
        <v>2254322</v>
      </c>
      <c r="E59" s="5"/>
      <c r="F59" s="3"/>
      <c r="G59" s="6"/>
      <c r="H59" s="5"/>
      <c r="I59" s="3"/>
      <c r="J59" s="6"/>
      <c r="K59" s="5"/>
      <c r="L59" s="3"/>
      <c r="M59" s="6"/>
      <c r="N59" s="5" t="s">
        <v>40</v>
      </c>
      <c r="O59" s="3" t="s">
        <v>869</v>
      </c>
      <c r="P59" s="6">
        <v>846</v>
      </c>
      <c r="Q59" s="5"/>
      <c r="R59" s="3"/>
      <c r="S59" s="6"/>
      <c r="T59" s="5"/>
      <c r="U59" s="3"/>
      <c r="V59" s="6"/>
      <c r="W59" s="5"/>
      <c r="X59" s="3"/>
      <c r="Y59" s="6"/>
      <c r="Z59" s="13">
        <f>G59+J59+M59+P59</f>
        <v>846</v>
      </c>
      <c r="AA59">
        <f>IF(G59&lt;&gt;"",1,0)</f>
        <v>0</v>
      </c>
      <c r="AB59">
        <f>IF(J59&lt;&gt;"",1,0)</f>
        <v>0</v>
      </c>
      <c r="AC59">
        <f>IF(M59&lt;&gt;"",1,0)</f>
        <v>0</v>
      </c>
      <c r="AD59">
        <f>IF(N59&lt;&gt;"",1,0)</f>
        <v>1</v>
      </c>
      <c r="AG59">
        <f>SUM(AA59:AD59)</f>
        <v>1</v>
      </c>
    </row>
    <row r="60" spans="1:33" x14ac:dyDescent="0.3">
      <c r="A60" s="5" t="s">
        <v>812</v>
      </c>
      <c r="B60" s="3" t="s">
        <v>4</v>
      </c>
      <c r="C60" s="3" t="s">
        <v>38</v>
      </c>
      <c r="D60" s="6">
        <v>1690060</v>
      </c>
      <c r="E60" s="5"/>
      <c r="F60" s="3"/>
      <c r="G60" s="6"/>
      <c r="H60" s="5"/>
      <c r="I60" s="3"/>
      <c r="J60" s="6"/>
      <c r="K60" s="5"/>
      <c r="L60" s="3"/>
      <c r="M60" s="6"/>
      <c r="N60" s="5" t="s">
        <v>40</v>
      </c>
      <c r="O60" s="3" t="s">
        <v>874</v>
      </c>
      <c r="P60" s="6">
        <v>815</v>
      </c>
      <c r="Q60" s="5"/>
      <c r="R60" s="3"/>
      <c r="S60" s="6"/>
      <c r="T60" s="5"/>
      <c r="U60" s="3"/>
      <c r="V60" s="6"/>
      <c r="W60" s="5"/>
      <c r="X60" s="3"/>
      <c r="Y60" s="6"/>
      <c r="Z60" s="13">
        <f>G60+J60+M60+P60</f>
        <v>815</v>
      </c>
      <c r="AA60">
        <f>IF(G60&lt;&gt;"",1,0)</f>
        <v>0</v>
      </c>
      <c r="AB60">
        <f>IF(J60&lt;&gt;"",1,0)</f>
        <v>0</v>
      </c>
      <c r="AC60">
        <f>IF(M60&lt;&gt;"",1,0)</f>
        <v>0</v>
      </c>
      <c r="AD60">
        <f>IF(N60&lt;&gt;"",1,0)</f>
        <v>1</v>
      </c>
      <c r="AG60">
        <f>SUM(AA60:AD60)</f>
        <v>1</v>
      </c>
    </row>
    <row r="61" spans="1:33" x14ac:dyDescent="0.3">
      <c r="A61" s="5" t="s">
        <v>813</v>
      </c>
      <c r="B61" s="3" t="s">
        <v>1</v>
      </c>
      <c r="C61" s="3" t="s">
        <v>343</v>
      </c>
      <c r="D61" s="6">
        <v>1330177</v>
      </c>
      <c r="E61" s="5"/>
      <c r="F61" s="3"/>
      <c r="G61" s="6"/>
      <c r="H61" s="5"/>
      <c r="I61" s="3"/>
      <c r="J61" s="6"/>
      <c r="K61" s="5"/>
      <c r="L61" s="3"/>
      <c r="M61" s="6"/>
      <c r="N61" s="5" t="s">
        <v>40</v>
      </c>
      <c r="O61" s="3" t="s">
        <v>876</v>
      </c>
      <c r="P61" s="6">
        <v>804</v>
      </c>
      <c r="Q61" s="5"/>
      <c r="R61" s="3"/>
      <c r="S61" s="6"/>
      <c r="T61" s="5"/>
      <c r="U61" s="3"/>
      <c r="V61" s="6"/>
      <c r="W61" s="5"/>
      <c r="X61" s="3"/>
      <c r="Y61" s="6"/>
      <c r="Z61" s="13">
        <f>G61+J61+M61+P61</f>
        <v>804</v>
      </c>
      <c r="AA61">
        <f>IF(G61&lt;&gt;"",1,0)</f>
        <v>0</v>
      </c>
      <c r="AB61">
        <f>IF(J61&lt;&gt;"",1,0)</f>
        <v>0</v>
      </c>
      <c r="AC61">
        <f>IF(M61&lt;&gt;"",1,0)</f>
        <v>0</v>
      </c>
      <c r="AD61">
        <f>IF(N61&lt;&gt;"",1,0)</f>
        <v>1</v>
      </c>
      <c r="AG61">
        <f>SUM(AA61:AD61)</f>
        <v>1</v>
      </c>
    </row>
    <row r="62" spans="1:33" x14ac:dyDescent="0.3">
      <c r="A62" s="5" t="s">
        <v>814</v>
      </c>
      <c r="B62" s="3" t="s">
        <v>8</v>
      </c>
      <c r="C62" s="3" t="s">
        <v>198</v>
      </c>
      <c r="D62" s="6">
        <v>837736</v>
      </c>
      <c r="E62" s="5"/>
      <c r="F62" s="3"/>
      <c r="G62" s="6"/>
      <c r="H62" s="5"/>
      <c r="I62" s="3"/>
      <c r="J62" s="6"/>
      <c r="K62" s="5"/>
      <c r="L62" s="3"/>
      <c r="M62" s="6"/>
      <c r="N62" s="5" t="s">
        <v>40</v>
      </c>
      <c r="O62" s="3" t="s">
        <v>877</v>
      </c>
      <c r="P62" s="6">
        <v>796</v>
      </c>
      <c r="Q62" s="5"/>
      <c r="R62" s="3"/>
      <c r="S62" s="6"/>
      <c r="T62" s="5"/>
      <c r="U62" s="3"/>
      <c r="V62" s="6"/>
      <c r="W62" s="5"/>
      <c r="X62" s="3"/>
      <c r="Y62" s="6"/>
      <c r="Z62" s="13">
        <f>G62+J62+M62+P62</f>
        <v>796</v>
      </c>
      <c r="AA62">
        <f>IF(G62&lt;&gt;"",1,0)</f>
        <v>0</v>
      </c>
      <c r="AB62">
        <f>IF(J62&lt;&gt;"",1,0)</f>
        <v>0</v>
      </c>
      <c r="AC62">
        <f>IF(M62&lt;&gt;"",1,0)</f>
        <v>0</v>
      </c>
      <c r="AD62">
        <f>IF(N62&lt;&gt;"",1,0)</f>
        <v>1</v>
      </c>
      <c r="AG62">
        <f>SUM(AA62:AD62)</f>
        <v>1</v>
      </c>
    </row>
    <row r="63" spans="1:33" x14ac:dyDescent="0.3">
      <c r="A63" s="5" t="s">
        <v>815</v>
      </c>
      <c r="B63" s="3" t="s">
        <v>4</v>
      </c>
      <c r="C63" s="3" t="s">
        <v>56</v>
      </c>
      <c r="D63" s="6">
        <v>1614184</v>
      </c>
      <c r="E63" s="5"/>
      <c r="F63" s="3"/>
      <c r="G63" s="6"/>
      <c r="H63" s="5"/>
      <c r="I63" s="3"/>
      <c r="J63" s="6"/>
      <c r="K63" s="5"/>
      <c r="L63" s="3"/>
      <c r="M63" s="6"/>
      <c r="N63" s="5" t="s">
        <v>40</v>
      </c>
      <c r="O63" s="3" t="s">
        <v>882</v>
      </c>
      <c r="P63" s="6">
        <v>775</v>
      </c>
      <c r="Q63" s="5"/>
      <c r="R63" s="3"/>
      <c r="S63" s="6"/>
      <c r="T63" s="5"/>
      <c r="U63" s="3"/>
      <c r="V63" s="6"/>
      <c r="W63" s="5"/>
      <c r="X63" s="3"/>
      <c r="Y63" s="6"/>
      <c r="Z63" s="13">
        <f>G63+J63+M63+P63</f>
        <v>775</v>
      </c>
      <c r="AA63">
        <f>IF(G63&lt;&gt;"",1,0)</f>
        <v>0</v>
      </c>
      <c r="AB63">
        <f>IF(J63&lt;&gt;"",1,0)</f>
        <v>0</v>
      </c>
      <c r="AC63">
        <f>IF(M63&lt;&gt;"",1,0)</f>
        <v>0</v>
      </c>
      <c r="AD63">
        <f>IF(N63&lt;&gt;"",1,0)</f>
        <v>1</v>
      </c>
      <c r="AG63">
        <f>SUM(AA63:AD63)</f>
        <v>1</v>
      </c>
    </row>
    <row r="64" spans="1:33" x14ac:dyDescent="0.3">
      <c r="A64" s="5" t="s">
        <v>816</v>
      </c>
      <c r="B64" s="3" t="s">
        <v>1</v>
      </c>
      <c r="C64" s="3" t="s">
        <v>343</v>
      </c>
      <c r="D64" s="6">
        <v>2260253</v>
      </c>
      <c r="E64" s="5"/>
      <c r="F64" s="3"/>
      <c r="G64" s="6"/>
      <c r="H64" s="5"/>
      <c r="I64" s="3"/>
      <c r="J64" s="6"/>
      <c r="K64" s="5"/>
      <c r="L64" s="3"/>
      <c r="M64" s="6"/>
      <c r="N64" s="5" t="s">
        <v>282</v>
      </c>
      <c r="O64" s="3" t="s">
        <v>883</v>
      </c>
      <c r="P64" s="6">
        <v>772</v>
      </c>
      <c r="Q64" s="5"/>
      <c r="R64" s="3"/>
      <c r="S64" s="6"/>
      <c r="T64" s="5"/>
      <c r="U64" s="3"/>
      <c r="V64" s="6"/>
      <c r="W64" s="5"/>
      <c r="X64" s="3"/>
      <c r="Y64" s="6"/>
      <c r="Z64" s="13">
        <f>G64+J64+M64+P64</f>
        <v>772</v>
      </c>
      <c r="AA64">
        <f>IF(G64&lt;&gt;"",1,0)</f>
        <v>0</v>
      </c>
      <c r="AB64">
        <f>IF(J64&lt;&gt;"",1,0)</f>
        <v>0</v>
      </c>
      <c r="AC64">
        <f>IF(M64&lt;&gt;"",1,0)</f>
        <v>0</v>
      </c>
      <c r="AD64">
        <f>IF(N64&lt;&gt;"",1,0)</f>
        <v>1</v>
      </c>
      <c r="AG64">
        <f>SUM(AA64:AD64)</f>
        <v>1</v>
      </c>
    </row>
    <row r="65" spans="1:33" x14ac:dyDescent="0.3">
      <c r="A65" s="5" t="s">
        <v>817</v>
      </c>
      <c r="B65" s="3" t="s">
        <v>1</v>
      </c>
      <c r="C65" s="3" t="s">
        <v>2</v>
      </c>
      <c r="D65" s="6">
        <v>1332877</v>
      </c>
      <c r="E65" s="5"/>
      <c r="F65" s="3"/>
      <c r="G65" s="6"/>
      <c r="H65" s="5"/>
      <c r="I65" s="3"/>
      <c r="J65" s="6"/>
      <c r="K65" s="5"/>
      <c r="L65" s="3"/>
      <c r="M65" s="6"/>
      <c r="N65" s="5" t="s">
        <v>282</v>
      </c>
      <c r="O65" s="3" t="s">
        <v>887</v>
      </c>
      <c r="P65" s="6">
        <v>748</v>
      </c>
      <c r="Q65" s="5"/>
      <c r="R65" s="3"/>
      <c r="S65" s="6"/>
      <c r="T65" s="5"/>
      <c r="U65" s="3"/>
      <c r="V65" s="6"/>
      <c r="W65" s="5"/>
      <c r="X65" s="3"/>
      <c r="Y65" s="6"/>
      <c r="Z65" s="13">
        <f>G65+J65+M65+P65</f>
        <v>748</v>
      </c>
      <c r="AA65">
        <f>IF(G65&lt;&gt;"",1,0)</f>
        <v>0</v>
      </c>
      <c r="AB65">
        <f>IF(J65&lt;&gt;"",1,0)</f>
        <v>0</v>
      </c>
      <c r="AC65">
        <f>IF(M65&lt;&gt;"",1,0)</f>
        <v>0</v>
      </c>
      <c r="AD65">
        <f>IF(N65&lt;&gt;"",1,0)</f>
        <v>1</v>
      </c>
      <c r="AG65">
        <f>SUM(AA65:AD65)</f>
        <v>1</v>
      </c>
    </row>
    <row r="66" spans="1:33" x14ac:dyDescent="0.3">
      <c r="A66" s="5" t="s">
        <v>818</v>
      </c>
      <c r="B66" s="3" t="s">
        <v>8</v>
      </c>
      <c r="C66" s="3" t="s">
        <v>41</v>
      </c>
      <c r="D66" s="6">
        <v>2251196</v>
      </c>
      <c r="E66" s="5"/>
      <c r="F66" s="3"/>
      <c r="G66" s="6"/>
      <c r="H66" s="5"/>
      <c r="I66" s="3"/>
      <c r="J66" s="6"/>
      <c r="K66" s="5"/>
      <c r="L66" s="3"/>
      <c r="M66" s="6"/>
      <c r="N66" s="5" t="s">
        <v>282</v>
      </c>
      <c r="O66" s="3" t="s">
        <v>889</v>
      </c>
      <c r="P66" s="6">
        <v>746</v>
      </c>
      <c r="Q66" s="5"/>
      <c r="R66" s="3"/>
      <c r="S66" s="6"/>
      <c r="T66" s="5"/>
      <c r="U66" s="3"/>
      <c r="V66" s="6"/>
      <c r="W66" s="5"/>
      <c r="X66" s="3"/>
      <c r="Y66" s="6"/>
      <c r="Z66" s="13">
        <f>G66+J66+M66+P66</f>
        <v>746</v>
      </c>
      <c r="AA66">
        <f>IF(G66&lt;&gt;"",1,0)</f>
        <v>0</v>
      </c>
      <c r="AB66">
        <f>IF(J66&lt;&gt;"",1,0)</f>
        <v>0</v>
      </c>
      <c r="AC66">
        <f>IF(M66&lt;&gt;"",1,0)</f>
        <v>0</v>
      </c>
      <c r="AD66">
        <f>IF(N66&lt;&gt;"",1,0)</f>
        <v>1</v>
      </c>
      <c r="AG66">
        <f>SUM(AA66:AD66)</f>
        <v>1</v>
      </c>
    </row>
    <row r="67" spans="1:33" x14ac:dyDescent="0.3">
      <c r="A67" s="5" t="s">
        <v>819</v>
      </c>
      <c r="B67" s="3" t="s">
        <v>4</v>
      </c>
      <c r="C67" s="3" t="s">
        <v>38</v>
      </c>
      <c r="D67" s="6">
        <v>2305624</v>
      </c>
      <c r="E67" s="5"/>
      <c r="F67" s="3"/>
      <c r="G67" s="6"/>
      <c r="H67" s="5"/>
      <c r="I67" s="3"/>
      <c r="J67" s="6"/>
      <c r="K67" s="5"/>
      <c r="L67" s="3"/>
      <c r="M67" s="6"/>
      <c r="N67" s="5" t="s">
        <v>848</v>
      </c>
      <c r="O67" s="3" t="s">
        <v>892</v>
      </c>
      <c r="P67" s="6">
        <v>729</v>
      </c>
      <c r="Q67" s="5"/>
      <c r="R67" s="3"/>
      <c r="S67" s="6"/>
      <c r="T67" s="5"/>
      <c r="U67" s="3"/>
      <c r="V67" s="6"/>
      <c r="W67" s="5"/>
      <c r="X67" s="3"/>
      <c r="Y67" s="6"/>
      <c r="Z67" s="13">
        <f>G67+J67+M67+P67</f>
        <v>729</v>
      </c>
      <c r="AA67">
        <f>IF(G67&lt;&gt;"",1,0)</f>
        <v>0</v>
      </c>
      <c r="AB67">
        <f>IF(J67&lt;&gt;"",1,0)</f>
        <v>0</v>
      </c>
      <c r="AC67">
        <f>IF(M67&lt;&gt;"",1,0)</f>
        <v>0</v>
      </c>
      <c r="AD67">
        <f>IF(N67&lt;&gt;"",1,0)</f>
        <v>1</v>
      </c>
      <c r="AG67">
        <f>SUM(AA67:AD67)</f>
        <v>1</v>
      </c>
    </row>
    <row r="68" spans="1:33" x14ac:dyDescent="0.3">
      <c r="A68" s="5" t="s">
        <v>820</v>
      </c>
      <c r="B68" s="3" t="s">
        <v>8</v>
      </c>
      <c r="C68" s="3" t="s">
        <v>237</v>
      </c>
      <c r="D68" s="6">
        <v>1467618</v>
      </c>
      <c r="E68" s="5"/>
      <c r="F68" s="3"/>
      <c r="G68" s="6"/>
      <c r="H68" s="5"/>
      <c r="I68" s="3"/>
      <c r="J68" s="6"/>
      <c r="K68" s="5"/>
      <c r="L68" s="3"/>
      <c r="M68" s="6"/>
      <c r="N68" s="5" t="s">
        <v>847</v>
      </c>
      <c r="O68" s="3" t="s">
        <v>893</v>
      </c>
      <c r="P68" s="6">
        <v>725</v>
      </c>
      <c r="Q68" s="5"/>
      <c r="R68" s="3"/>
      <c r="S68" s="6"/>
      <c r="T68" s="5"/>
      <c r="U68" s="3"/>
      <c r="V68" s="6"/>
      <c r="W68" s="5"/>
      <c r="X68" s="3"/>
      <c r="Y68" s="6"/>
      <c r="Z68" s="13">
        <f>G68+J68+M68+P68</f>
        <v>725</v>
      </c>
      <c r="AA68">
        <f>IF(G68&lt;&gt;"",1,0)</f>
        <v>0</v>
      </c>
      <c r="AB68">
        <f>IF(J68&lt;&gt;"",1,0)</f>
        <v>0</v>
      </c>
      <c r="AC68">
        <f>IF(M68&lt;&gt;"",1,0)</f>
        <v>0</v>
      </c>
      <c r="AD68">
        <f>IF(N68&lt;&gt;"",1,0)</f>
        <v>1</v>
      </c>
      <c r="AG68">
        <f>SUM(AA68:AD68)</f>
        <v>1</v>
      </c>
    </row>
    <row r="69" spans="1:33" x14ac:dyDescent="0.3">
      <c r="A69" s="5" t="s">
        <v>821</v>
      </c>
      <c r="B69" s="3" t="s">
        <v>3</v>
      </c>
      <c r="C69" s="3" t="s">
        <v>38</v>
      </c>
      <c r="D69" s="6">
        <v>1564666</v>
      </c>
      <c r="E69" s="5"/>
      <c r="F69" s="3"/>
      <c r="G69" s="6"/>
      <c r="H69" s="5"/>
      <c r="I69" s="3"/>
      <c r="J69" s="6"/>
      <c r="K69" s="5"/>
      <c r="L69" s="3"/>
      <c r="M69" s="6"/>
      <c r="N69" s="5" t="s">
        <v>282</v>
      </c>
      <c r="O69" s="3" t="s">
        <v>894</v>
      </c>
      <c r="P69" s="6">
        <v>718</v>
      </c>
      <c r="Q69" s="5"/>
      <c r="R69" s="3"/>
      <c r="S69" s="6"/>
      <c r="T69" s="5"/>
      <c r="U69" s="3"/>
      <c r="V69" s="6"/>
      <c r="W69" s="5"/>
      <c r="X69" s="3"/>
      <c r="Y69" s="6"/>
      <c r="Z69" s="13">
        <f>G69+J69+M69+P69</f>
        <v>718</v>
      </c>
      <c r="AA69">
        <f>IF(G69&lt;&gt;"",1,0)</f>
        <v>0</v>
      </c>
      <c r="AB69">
        <f>IF(J69&lt;&gt;"",1,0)</f>
        <v>0</v>
      </c>
      <c r="AC69">
        <f>IF(M69&lt;&gt;"",1,0)</f>
        <v>0</v>
      </c>
      <c r="AD69">
        <f>IF(N69&lt;&gt;"",1,0)</f>
        <v>1</v>
      </c>
      <c r="AG69">
        <f>SUM(AA69:AD69)</f>
        <v>1</v>
      </c>
    </row>
    <row r="70" spans="1:33" x14ac:dyDescent="0.3">
      <c r="A70" s="5" t="s">
        <v>822</v>
      </c>
      <c r="B70" s="3" t="s">
        <v>3</v>
      </c>
      <c r="C70" s="3" t="s">
        <v>552</v>
      </c>
      <c r="D70" s="6">
        <v>1569950</v>
      </c>
      <c r="E70" s="5"/>
      <c r="F70" s="3"/>
      <c r="G70" s="6"/>
      <c r="H70" s="5"/>
      <c r="I70" s="3"/>
      <c r="J70" s="6"/>
      <c r="K70" s="5"/>
      <c r="L70" s="3"/>
      <c r="M70" s="6"/>
      <c r="N70" s="5" t="s">
        <v>282</v>
      </c>
      <c r="O70" s="3" t="s">
        <v>896</v>
      </c>
      <c r="P70" s="6">
        <v>702</v>
      </c>
      <c r="Q70" s="5"/>
      <c r="R70" s="3"/>
      <c r="S70" s="6"/>
      <c r="T70" s="5"/>
      <c r="U70" s="3"/>
      <c r="V70" s="6"/>
      <c r="W70" s="5"/>
      <c r="X70" s="3"/>
      <c r="Y70" s="6"/>
      <c r="Z70" s="13">
        <f>G70+J70+M70+P70</f>
        <v>702</v>
      </c>
      <c r="AA70">
        <f>IF(G70&lt;&gt;"",1,0)</f>
        <v>0</v>
      </c>
      <c r="AB70">
        <f>IF(J70&lt;&gt;"",1,0)</f>
        <v>0</v>
      </c>
      <c r="AC70">
        <f>IF(M70&lt;&gt;"",1,0)</f>
        <v>0</v>
      </c>
      <c r="AD70">
        <f>IF(N70&lt;&gt;"",1,0)</f>
        <v>1</v>
      </c>
      <c r="AG70">
        <f>SUM(AA70:AD70)</f>
        <v>1</v>
      </c>
    </row>
    <row r="71" spans="1:33" x14ac:dyDescent="0.3">
      <c r="A71" s="5" t="s">
        <v>823</v>
      </c>
      <c r="B71" s="3" t="s">
        <v>3</v>
      </c>
      <c r="C71" s="3" t="s">
        <v>343</v>
      </c>
      <c r="D71" s="6">
        <v>1967134</v>
      </c>
      <c r="E71" s="5"/>
      <c r="F71" s="3"/>
      <c r="G71" s="6"/>
      <c r="H71" s="5"/>
      <c r="I71" s="3"/>
      <c r="J71" s="6"/>
      <c r="K71" s="5"/>
      <c r="L71" s="3"/>
      <c r="M71" s="6"/>
      <c r="N71" s="5" t="s">
        <v>40</v>
      </c>
      <c r="O71" s="3" t="s">
        <v>897</v>
      </c>
      <c r="P71" s="6">
        <v>698</v>
      </c>
      <c r="Q71" s="5"/>
      <c r="R71" s="3"/>
      <c r="S71" s="6"/>
      <c r="T71" s="5"/>
      <c r="U71" s="3"/>
      <c r="V71" s="6"/>
      <c r="W71" s="5"/>
      <c r="X71" s="3"/>
      <c r="Y71" s="6"/>
      <c r="Z71" s="13">
        <f>G71+J71+M71+P71</f>
        <v>698</v>
      </c>
      <c r="AA71">
        <f>IF(G71&lt;&gt;"",1,0)</f>
        <v>0</v>
      </c>
      <c r="AB71">
        <f>IF(J71&lt;&gt;"",1,0)</f>
        <v>0</v>
      </c>
      <c r="AC71">
        <f>IF(M71&lt;&gt;"",1,0)</f>
        <v>0</v>
      </c>
      <c r="AD71">
        <f>IF(N71&lt;&gt;"",1,0)</f>
        <v>1</v>
      </c>
      <c r="AG71">
        <f>SUM(AA71:AD71)</f>
        <v>1</v>
      </c>
    </row>
    <row r="72" spans="1:33" x14ac:dyDescent="0.3">
      <c r="A72" s="5" t="s">
        <v>824</v>
      </c>
      <c r="B72" s="3" t="s">
        <v>3</v>
      </c>
      <c r="C72" s="3" t="s">
        <v>41</v>
      </c>
      <c r="D72" s="6">
        <v>2271038</v>
      </c>
      <c r="E72" s="5"/>
      <c r="F72" s="3"/>
      <c r="G72" s="6"/>
      <c r="H72" s="5"/>
      <c r="I72" s="3"/>
      <c r="J72" s="6"/>
      <c r="K72" s="5"/>
      <c r="L72" s="3"/>
      <c r="M72" s="6"/>
      <c r="N72" s="5" t="s">
        <v>282</v>
      </c>
      <c r="O72" s="3" t="s">
        <v>898</v>
      </c>
      <c r="P72" s="6">
        <v>695</v>
      </c>
      <c r="Q72" s="5"/>
      <c r="R72" s="3"/>
      <c r="S72" s="6"/>
      <c r="T72" s="5"/>
      <c r="U72" s="3"/>
      <c r="V72" s="6"/>
      <c r="W72" s="5"/>
      <c r="X72" s="3"/>
      <c r="Y72" s="6"/>
      <c r="Z72" s="13">
        <f>G72+J72+M72+P72</f>
        <v>695</v>
      </c>
      <c r="AA72">
        <f>IF(G72&lt;&gt;"",1,0)</f>
        <v>0</v>
      </c>
      <c r="AB72">
        <f>IF(J72&lt;&gt;"",1,0)</f>
        <v>0</v>
      </c>
      <c r="AC72">
        <f>IF(M72&lt;&gt;"",1,0)</f>
        <v>0</v>
      </c>
      <c r="AD72">
        <f>IF(N72&lt;&gt;"",1,0)</f>
        <v>1</v>
      </c>
      <c r="AG72">
        <f>SUM(AA72:AD72)</f>
        <v>1</v>
      </c>
    </row>
    <row r="73" spans="1:33" x14ac:dyDescent="0.3">
      <c r="A73" s="5" t="s">
        <v>825</v>
      </c>
      <c r="B73" s="3" t="s">
        <v>4</v>
      </c>
      <c r="C73" s="3" t="s">
        <v>270</v>
      </c>
      <c r="D73" s="6">
        <v>1398073</v>
      </c>
      <c r="E73" s="5"/>
      <c r="F73" s="3"/>
      <c r="G73" s="6"/>
      <c r="H73" s="5"/>
      <c r="I73" s="3"/>
      <c r="J73" s="6"/>
      <c r="K73" s="5"/>
      <c r="L73" s="3"/>
      <c r="M73" s="6"/>
      <c r="N73" s="5" t="s">
        <v>40</v>
      </c>
      <c r="O73" s="3" t="s">
        <v>899</v>
      </c>
      <c r="P73" s="6">
        <v>692</v>
      </c>
      <c r="Q73" s="5"/>
      <c r="R73" s="3"/>
      <c r="S73" s="6"/>
      <c r="T73" s="5"/>
      <c r="U73" s="3"/>
      <c r="V73" s="6"/>
      <c r="W73" s="5"/>
      <c r="X73" s="3"/>
      <c r="Y73" s="6"/>
      <c r="Z73" s="13">
        <f>G73+J73+M73+P73</f>
        <v>692</v>
      </c>
      <c r="AA73">
        <f>IF(G73&lt;&gt;"",1,0)</f>
        <v>0</v>
      </c>
      <c r="AB73">
        <f>IF(J73&lt;&gt;"",1,0)</f>
        <v>0</v>
      </c>
      <c r="AC73">
        <f>IF(M73&lt;&gt;"",1,0)</f>
        <v>0</v>
      </c>
      <c r="AD73">
        <f>IF(N73&lt;&gt;"",1,0)</f>
        <v>1</v>
      </c>
      <c r="AG73">
        <f>SUM(AA73:AD73)</f>
        <v>1</v>
      </c>
    </row>
    <row r="74" spans="1:33" x14ac:dyDescent="0.3">
      <c r="A74" s="5" t="s">
        <v>826</v>
      </c>
      <c r="B74" s="3" t="s">
        <v>8</v>
      </c>
      <c r="C74" s="3" t="s">
        <v>42</v>
      </c>
      <c r="D74" s="6">
        <v>1004699</v>
      </c>
      <c r="E74" s="5"/>
      <c r="F74" s="3"/>
      <c r="G74" s="6"/>
      <c r="H74" s="5"/>
      <c r="I74" s="3"/>
      <c r="J74" s="6"/>
      <c r="K74" s="5"/>
      <c r="L74" s="3"/>
      <c r="M74" s="6"/>
      <c r="N74" s="5" t="s">
        <v>282</v>
      </c>
      <c r="O74" s="3" t="s">
        <v>900</v>
      </c>
      <c r="P74" s="6">
        <v>674</v>
      </c>
      <c r="Q74" s="5"/>
      <c r="R74" s="3"/>
      <c r="S74" s="6"/>
      <c r="T74" s="5"/>
      <c r="U74" s="3"/>
      <c r="V74" s="6"/>
      <c r="W74" s="5"/>
      <c r="X74" s="3"/>
      <c r="Y74" s="6"/>
      <c r="Z74" s="13">
        <f>G74+J74+M74+P74</f>
        <v>674</v>
      </c>
      <c r="AA74">
        <f>IF(G74&lt;&gt;"",1,0)</f>
        <v>0</v>
      </c>
      <c r="AB74">
        <f>IF(J74&lt;&gt;"",1,0)</f>
        <v>0</v>
      </c>
      <c r="AC74">
        <f>IF(M74&lt;&gt;"",1,0)</f>
        <v>0</v>
      </c>
      <c r="AD74">
        <f>IF(N74&lt;&gt;"",1,0)</f>
        <v>1</v>
      </c>
      <c r="AG74">
        <f>SUM(AA74:AD74)</f>
        <v>1</v>
      </c>
    </row>
    <row r="75" spans="1:33" x14ac:dyDescent="0.3">
      <c r="A75" s="5" t="s">
        <v>827</v>
      </c>
      <c r="B75" s="3" t="s">
        <v>4</v>
      </c>
      <c r="C75" s="3" t="s">
        <v>554</v>
      </c>
      <c r="D75" s="6">
        <v>2427520</v>
      </c>
      <c r="E75" s="5"/>
      <c r="F75" s="3"/>
      <c r="G75" s="6"/>
      <c r="H75" s="5"/>
      <c r="I75" s="3"/>
      <c r="J75" s="6"/>
      <c r="K75" s="5"/>
      <c r="L75" s="3"/>
      <c r="M75" s="6"/>
      <c r="N75" s="5" t="s">
        <v>282</v>
      </c>
      <c r="O75" s="3" t="s">
        <v>904</v>
      </c>
      <c r="P75" s="6">
        <v>664</v>
      </c>
      <c r="Q75" s="5"/>
      <c r="R75" s="3"/>
      <c r="S75" s="6"/>
      <c r="T75" s="5"/>
      <c r="U75" s="3"/>
      <c r="V75" s="6"/>
      <c r="W75" s="5"/>
      <c r="X75" s="3"/>
      <c r="Y75" s="6"/>
      <c r="Z75" s="13">
        <f>G75+J75+M75+P75</f>
        <v>664</v>
      </c>
      <c r="AA75">
        <f>IF(G75&lt;&gt;"",1,0)</f>
        <v>0</v>
      </c>
      <c r="AB75">
        <f>IF(J75&lt;&gt;"",1,0)</f>
        <v>0</v>
      </c>
      <c r="AC75">
        <f>IF(M75&lt;&gt;"",1,0)</f>
        <v>0</v>
      </c>
      <c r="AD75">
        <f>IF(N75&lt;&gt;"",1,0)</f>
        <v>1</v>
      </c>
      <c r="AG75">
        <f>SUM(AA75:AD75)</f>
        <v>1</v>
      </c>
    </row>
    <row r="76" spans="1:33" x14ac:dyDescent="0.3">
      <c r="A76" s="5" t="s">
        <v>828</v>
      </c>
      <c r="B76" s="3" t="s">
        <v>8</v>
      </c>
      <c r="C76" s="3" t="s">
        <v>198</v>
      </c>
      <c r="D76" s="6">
        <v>1297402</v>
      </c>
      <c r="E76" s="5"/>
      <c r="F76" s="3"/>
      <c r="G76" s="6"/>
      <c r="H76" s="5"/>
      <c r="I76" s="3"/>
      <c r="J76" s="6"/>
      <c r="K76" s="5"/>
      <c r="L76" s="3"/>
      <c r="M76" s="6"/>
      <c r="N76" s="5" t="s">
        <v>282</v>
      </c>
      <c r="O76" s="3" t="s">
        <v>908</v>
      </c>
      <c r="P76" s="6">
        <v>643</v>
      </c>
      <c r="Q76" s="5"/>
      <c r="R76" s="3"/>
      <c r="S76" s="6"/>
      <c r="T76" s="5"/>
      <c r="U76" s="3"/>
      <c r="V76" s="6"/>
      <c r="W76" s="5"/>
      <c r="X76" s="3"/>
      <c r="Y76" s="6"/>
      <c r="Z76" s="13">
        <f>G76+J76+M76+P76</f>
        <v>643</v>
      </c>
      <c r="AA76">
        <f>IF(G76&lt;&gt;"",1,0)</f>
        <v>0</v>
      </c>
      <c r="AB76">
        <f>IF(J76&lt;&gt;"",1,0)</f>
        <v>0</v>
      </c>
      <c r="AC76">
        <f>IF(M76&lt;&gt;"",1,0)</f>
        <v>0</v>
      </c>
      <c r="AD76">
        <f>IF(N76&lt;&gt;"",1,0)</f>
        <v>1</v>
      </c>
      <c r="AG76">
        <f>SUM(AA76:AD76)</f>
        <v>1</v>
      </c>
    </row>
    <row r="77" spans="1:33" x14ac:dyDescent="0.3">
      <c r="A77" s="5" t="s">
        <v>829</v>
      </c>
      <c r="B77" s="3" t="s">
        <v>1</v>
      </c>
      <c r="C77" s="3" t="s">
        <v>41</v>
      </c>
      <c r="D77" s="6">
        <v>2160922</v>
      </c>
      <c r="E77" s="5"/>
      <c r="F77" s="3"/>
      <c r="G77" s="6"/>
      <c r="H77" s="5"/>
      <c r="I77" s="3"/>
      <c r="J77" s="6"/>
      <c r="K77" s="5"/>
      <c r="L77" s="3"/>
      <c r="M77" s="6"/>
      <c r="N77" s="5" t="s">
        <v>40</v>
      </c>
      <c r="O77" s="3" t="s">
        <v>910</v>
      </c>
      <c r="P77" s="6">
        <v>642</v>
      </c>
      <c r="Q77" s="5"/>
      <c r="R77" s="3"/>
      <c r="S77" s="6"/>
      <c r="T77" s="5"/>
      <c r="U77" s="3"/>
      <c r="V77" s="6"/>
      <c r="W77" s="5"/>
      <c r="X77" s="3"/>
      <c r="Y77" s="6"/>
      <c r="Z77" s="13">
        <f>G77+J77+M77+P77</f>
        <v>642</v>
      </c>
      <c r="AA77">
        <f>IF(G77&lt;&gt;"",1,0)</f>
        <v>0</v>
      </c>
      <c r="AB77">
        <f>IF(J77&lt;&gt;"",1,0)</f>
        <v>0</v>
      </c>
      <c r="AC77">
        <f>IF(M77&lt;&gt;"",1,0)</f>
        <v>0</v>
      </c>
      <c r="AD77">
        <f>IF(N77&lt;&gt;"",1,0)</f>
        <v>1</v>
      </c>
      <c r="AG77">
        <f>SUM(AA77:AD77)</f>
        <v>1</v>
      </c>
    </row>
    <row r="78" spans="1:33" x14ac:dyDescent="0.3">
      <c r="A78" s="5" t="s">
        <v>830</v>
      </c>
      <c r="B78" s="3" t="s">
        <v>3</v>
      </c>
      <c r="C78" s="3" t="s">
        <v>41</v>
      </c>
      <c r="D78" s="6">
        <v>1975405</v>
      </c>
      <c r="E78" s="5"/>
      <c r="F78" s="3"/>
      <c r="G78" s="6"/>
      <c r="H78" s="5"/>
      <c r="I78" s="3"/>
      <c r="J78" s="6"/>
      <c r="K78" s="5"/>
      <c r="L78" s="3"/>
      <c r="M78" s="6"/>
      <c r="N78" s="5" t="s">
        <v>40</v>
      </c>
      <c r="O78" s="3" t="s">
        <v>911</v>
      </c>
      <c r="P78" s="6">
        <v>639</v>
      </c>
      <c r="Q78" s="5"/>
      <c r="R78" s="3"/>
      <c r="S78" s="6"/>
      <c r="T78" s="5"/>
      <c r="U78" s="3"/>
      <c r="V78" s="6"/>
      <c r="W78" s="5"/>
      <c r="X78" s="3"/>
      <c r="Y78" s="6"/>
      <c r="Z78" s="13">
        <f>G78+J78+M78+P78</f>
        <v>639</v>
      </c>
      <c r="AA78">
        <f>IF(G78&lt;&gt;"",1,0)</f>
        <v>0</v>
      </c>
      <c r="AB78">
        <f>IF(J78&lt;&gt;"",1,0)</f>
        <v>0</v>
      </c>
      <c r="AC78">
        <f>IF(M78&lt;&gt;"",1,0)</f>
        <v>0</v>
      </c>
      <c r="AD78">
        <f>IF(N78&lt;&gt;"",1,0)</f>
        <v>1</v>
      </c>
      <c r="AG78">
        <f>SUM(AA78:AD78)</f>
        <v>1</v>
      </c>
    </row>
    <row r="79" spans="1:33" x14ac:dyDescent="0.3">
      <c r="A79" s="5" t="s">
        <v>831</v>
      </c>
      <c r="B79" s="3" t="s">
        <v>3</v>
      </c>
      <c r="C79" s="3" t="s">
        <v>554</v>
      </c>
      <c r="D79" s="6">
        <v>2072979</v>
      </c>
      <c r="E79" s="5"/>
      <c r="F79" s="3"/>
      <c r="G79" s="6"/>
      <c r="H79" s="5"/>
      <c r="I79" s="3"/>
      <c r="J79" s="6"/>
      <c r="K79" s="5"/>
      <c r="L79" s="3"/>
      <c r="M79" s="6"/>
      <c r="N79" s="5" t="s">
        <v>282</v>
      </c>
      <c r="O79" s="3" t="s">
        <v>912</v>
      </c>
      <c r="P79" s="6">
        <v>636</v>
      </c>
      <c r="Q79" s="5"/>
      <c r="R79" s="3"/>
      <c r="S79" s="6"/>
      <c r="T79" s="5"/>
      <c r="U79" s="3"/>
      <c r="V79" s="6"/>
      <c r="W79" s="5"/>
      <c r="X79" s="3"/>
      <c r="Y79" s="6"/>
      <c r="Z79" s="13">
        <f>G79+J79+M79+P79</f>
        <v>636</v>
      </c>
      <c r="AA79">
        <f>IF(G79&lt;&gt;"",1,0)</f>
        <v>0</v>
      </c>
      <c r="AB79">
        <f>IF(J79&lt;&gt;"",1,0)</f>
        <v>0</v>
      </c>
      <c r="AC79">
        <f>IF(M79&lt;&gt;"",1,0)</f>
        <v>0</v>
      </c>
      <c r="AD79">
        <f>IF(N79&lt;&gt;"",1,0)</f>
        <v>1</v>
      </c>
      <c r="AG79">
        <f>SUM(AA79:AD79)</f>
        <v>1</v>
      </c>
    </row>
    <row r="80" spans="1:33" x14ac:dyDescent="0.3">
      <c r="A80" s="5" t="s">
        <v>832</v>
      </c>
      <c r="B80" s="3" t="s">
        <v>3</v>
      </c>
      <c r="C80" s="3" t="s">
        <v>560</v>
      </c>
      <c r="D80" s="6">
        <v>2097502</v>
      </c>
      <c r="E80" s="5"/>
      <c r="F80" s="3"/>
      <c r="G80" s="6"/>
      <c r="H80" s="5"/>
      <c r="I80" s="3"/>
      <c r="J80" s="6"/>
      <c r="K80" s="5"/>
      <c r="L80" s="3"/>
      <c r="M80" s="6"/>
      <c r="N80" s="5" t="s">
        <v>40</v>
      </c>
      <c r="O80" s="3" t="s">
        <v>915</v>
      </c>
      <c r="P80" s="6">
        <v>619</v>
      </c>
      <c r="Q80" s="5"/>
      <c r="R80" s="3"/>
      <c r="S80" s="6"/>
      <c r="T80" s="5"/>
      <c r="U80" s="3"/>
      <c r="V80" s="6"/>
      <c r="W80" s="5"/>
      <c r="X80" s="3"/>
      <c r="Y80" s="6"/>
      <c r="Z80" s="13">
        <f>G80+J80+M80+P80</f>
        <v>619</v>
      </c>
      <c r="AA80">
        <f>IF(G80&lt;&gt;"",1,0)</f>
        <v>0</v>
      </c>
      <c r="AB80">
        <f>IF(J80&lt;&gt;"",1,0)</f>
        <v>0</v>
      </c>
      <c r="AC80">
        <f>IF(M80&lt;&gt;"",1,0)</f>
        <v>0</v>
      </c>
      <c r="AD80">
        <f>IF(N80&lt;&gt;"",1,0)</f>
        <v>1</v>
      </c>
      <c r="AG80">
        <f>SUM(AA80:AD80)</f>
        <v>1</v>
      </c>
    </row>
    <row r="81" spans="1:33" x14ac:dyDescent="0.3">
      <c r="A81" s="5" t="s">
        <v>833</v>
      </c>
      <c r="B81" s="3" t="s">
        <v>1</v>
      </c>
      <c r="C81" s="3" t="s">
        <v>264</v>
      </c>
      <c r="D81" s="6">
        <v>1568597</v>
      </c>
      <c r="E81" s="5"/>
      <c r="F81" s="3"/>
      <c r="G81" s="6"/>
      <c r="H81" s="5"/>
      <c r="I81" s="3"/>
      <c r="J81" s="6"/>
      <c r="K81" s="5"/>
      <c r="L81" s="3"/>
      <c r="M81" s="6"/>
      <c r="N81" s="5" t="s">
        <v>40</v>
      </c>
      <c r="O81" s="3" t="s">
        <v>916</v>
      </c>
      <c r="P81" s="6">
        <v>613</v>
      </c>
      <c r="Q81" s="5"/>
      <c r="R81" s="3"/>
      <c r="S81" s="6"/>
      <c r="T81" s="5"/>
      <c r="U81" s="3"/>
      <c r="V81" s="6"/>
      <c r="W81" s="5"/>
      <c r="X81" s="3"/>
      <c r="Y81" s="6"/>
      <c r="Z81" s="13">
        <f>G81+J81+M81+P81</f>
        <v>613</v>
      </c>
      <c r="AA81">
        <f>IF(G81&lt;&gt;"",1,0)</f>
        <v>0</v>
      </c>
      <c r="AB81">
        <f>IF(J81&lt;&gt;"",1,0)</f>
        <v>0</v>
      </c>
      <c r="AC81">
        <f>IF(M81&lt;&gt;"",1,0)</f>
        <v>0</v>
      </c>
      <c r="AD81">
        <f>IF(N81&lt;&gt;"",1,0)</f>
        <v>1</v>
      </c>
      <c r="AG81">
        <f>SUM(AA81:AD81)</f>
        <v>1</v>
      </c>
    </row>
    <row r="82" spans="1:33" x14ac:dyDescent="0.3">
      <c r="A82" s="5" t="s">
        <v>834</v>
      </c>
      <c r="B82" s="3" t="s">
        <v>7</v>
      </c>
      <c r="C82" s="3" t="s">
        <v>343</v>
      </c>
      <c r="D82" s="6">
        <v>469424</v>
      </c>
      <c r="E82" s="5"/>
      <c r="F82" s="3"/>
      <c r="G82" s="6"/>
      <c r="H82" s="5"/>
      <c r="I82" s="3"/>
      <c r="J82" s="6"/>
      <c r="K82" s="5"/>
      <c r="L82" s="3"/>
      <c r="M82" s="6"/>
      <c r="N82" s="5" t="s">
        <v>47</v>
      </c>
      <c r="O82" s="3" t="s">
        <v>917</v>
      </c>
      <c r="P82" s="6">
        <v>612</v>
      </c>
      <c r="Q82" s="5"/>
      <c r="R82" s="3"/>
      <c r="S82" s="6"/>
      <c r="T82" s="5"/>
      <c r="U82" s="3"/>
      <c r="V82" s="6"/>
      <c r="W82" s="5"/>
      <c r="X82" s="3"/>
      <c r="Y82" s="6"/>
      <c r="Z82" s="13">
        <f>G82+J82+M82+P82</f>
        <v>612</v>
      </c>
      <c r="AA82">
        <f>IF(G82&lt;&gt;"",1,0)</f>
        <v>0</v>
      </c>
      <c r="AB82">
        <f>IF(J82&lt;&gt;"",1,0)</f>
        <v>0</v>
      </c>
      <c r="AC82">
        <f>IF(M82&lt;&gt;"",1,0)</f>
        <v>0</v>
      </c>
      <c r="AD82">
        <f>IF(N82&lt;&gt;"",1,0)</f>
        <v>1</v>
      </c>
      <c r="AG82">
        <f>SUM(AA82:AD82)</f>
        <v>1</v>
      </c>
    </row>
    <row r="83" spans="1:33" x14ac:dyDescent="0.3">
      <c r="A83" s="5" t="s">
        <v>835</v>
      </c>
      <c r="B83" s="3" t="s">
        <v>7</v>
      </c>
      <c r="C83" s="3" t="s">
        <v>552</v>
      </c>
      <c r="D83" s="6">
        <v>265546</v>
      </c>
      <c r="E83" s="5"/>
      <c r="F83" s="3"/>
      <c r="G83" s="6"/>
      <c r="H83" s="5"/>
      <c r="I83" s="3"/>
      <c r="J83" s="6"/>
      <c r="K83" s="5"/>
      <c r="L83" s="3"/>
      <c r="M83" s="6"/>
      <c r="N83" s="5" t="s">
        <v>40</v>
      </c>
      <c r="O83" s="3" t="s">
        <v>295</v>
      </c>
      <c r="P83" s="6">
        <v>547</v>
      </c>
      <c r="Q83" s="5"/>
      <c r="R83" s="3"/>
      <c r="S83" s="6"/>
      <c r="T83" s="5"/>
      <c r="U83" s="3"/>
      <c r="V83" s="6"/>
      <c r="W83" s="5"/>
      <c r="X83" s="3"/>
      <c r="Y83" s="6"/>
      <c r="Z83" s="13">
        <f>G83+J83+M83+P83</f>
        <v>547</v>
      </c>
      <c r="AA83">
        <f>IF(G83&lt;&gt;"",1,0)</f>
        <v>0</v>
      </c>
      <c r="AB83">
        <f>IF(J83&lt;&gt;"",1,0)</f>
        <v>0</v>
      </c>
      <c r="AC83">
        <f>IF(M83&lt;&gt;"",1,0)</f>
        <v>0</v>
      </c>
      <c r="AD83">
        <f>IF(N83&lt;&gt;"",1,0)</f>
        <v>1</v>
      </c>
      <c r="AG83">
        <f>SUM(AA83:AD83)</f>
        <v>1</v>
      </c>
    </row>
    <row r="84" spans="1:33" x14ac:dyDescent="0.3">
      <c r="A84" s="5" t="s">
        <v>199</v>
      </c>
      <c r="B84" s="3" t="s">
        <v>4</v>
      </c>
      <c r="C84" s="3" t="s">
        <v>6</v>
      </c>
      <c r="D84" s="6">
        <v>1462069</v>
      </c>
      <c r="E84" s="5"/>
      <c r="F84" s="3"/>
      <c r="G84" s="6"/>
      <c r="H84" s="5"/>
      <c r="I84" s="3"/>
      <c r="J84" s="6"/>
      <c r="K84" s="5"/>
      <c r="L84" s="3"/>
      <c r="M84" s="6"/>
      <c r="N84" s="5" t="s">
        <v>282</v>
      </c>
      <c r="O84" s="3" t="s">
        <v>923</v>
      </c>
      <c r="P84" s="6">
        <v>538</v>
      </c>
      <c r="Q84" s="5"/>
      <c r="R84" s="3"/>
      <c r="S84" s="6"/>
      <c r="T84" s="5"/>
      <c r="U84" s="3"/>
      <c r="V84" s="6"/>
      <c r="W84" s="5"/>
      <c r="X84" s="3"/>
      <c r="Y84" s="6"/>
      <c r="Z84" s="13">
        <f>G84+J84+M84+P84</f>
        <v>538</v>
      </c>
      <c r="AA84">
        <f>IF(G84&lt;&gt;"",1,0)</f>
        <v>0</v>
      </c>
      <c r="AB84">
        <f>IF(J84&lt;&gt;"",1,0)</f>
        <v>0</v>
      </c>
      <c r="AC84">
        <f>IF(M84&lt;&gt;"",1,0)</f>
        <v>0</v>
      </c>
      <c r="AD84">
        <f>IF(N84&lt;&gt;"",1,0)</f>
        <v>1</v>
      </c>
      <c r="AG84">
        <f>SUM(AA84:AD84)</f>
        <v>1</v>
      </c>
    </row>
    <row r="85" spans="1:33" x14ac:dyDescent="0.3">
      <c r="A85" s="5" t="s">
        <v>836</v>
      </c>
      <c r="B85" s="3" t="s">
        <v>4</v>
      </c>
      <c r="C85" s="3" t="s">
        <v>36</v>
      </c>
      <c r="D85" s="6">
        <v>1576082</v>
      </c>
      <c r="E85" s="5"/>
      <c r="F85" s="3"/>
      <c r="G85" s="6"/>
      <c r="H85" s="5"/>
      <c r="I85" s="3"/>
      <c r="J85" s="6"/>
      <c r="K85" s="5"/>
      <c r="L85" s="3"/>
      <c r="M85" s="6"/>
      <c r="N85" s="5" t="s">
        <v>282</v>
      </c>
      <c r="O85" s="3" t="s">
        <v>925</v>
      </c>
      <c r="P85" s="6">
        <v>526</v>
      </c>
      <c r="Q85" s="5"/>
      <c r="R85" s="3"/>
      <c r="S85" s="6"/>
      <c r="T85" s="5"/>
      <c r="U85" s="3"/>
      <c r="V85" s="6"/>
      <c r="W85" s="5"/>
      <c r="X85" s="3"/>
      <c r="Y85" s="6"/>
      <c r="Z85" s="13">
        <f>G85+J85+M85+P85</f>
        <v>526</v>
      </c>
      <c r="AA85">
        <f>IF(G85&lt;&gt;"",1,0)</f>
        <v>0</v>
      </c>
      <c r="AB85">
        <f>IF(J85&lt;&gt;"",1,0)</f>
        <v>0</v>
      </c>
      <c r="AC85">
        <f>IF(M85&lt;&gt;"",1,0)</f>
        <v>0</v>
      </c>
      <c r="AD85">
        <f>IF(N85&lt;&gt;"",1,0)</f>
        <v>1</v>
      </c>
      <c r="AG85">
        <f>SUM(AA85:AD85)</f>
        <v>1</v>
      </c>
    </row>
    <row r="86" spans="1:33" x14ac:dyDescent="0.3">
      <c r="A86" s="5" t="s">
        <v>837</v>
      </c>
      <c r="B86" s="3" t="s">
        <v>1</v>
      </c>
      <c r="C86" s="3" t="s">
        <v>184</v>
      </c>
      <c r="D86" s="6">
        <v>2405098</v>
      </c>
      <c r="E86" s="5"/>
      <c r="F86" s="3"/>
      <c r="G86" s="6"/>
      <c r="H86" s="5"/>
      <c r="I86" s="3"/>
      <c r="J86" s="6"/>
      <c r="K86" s="5"/>
      <c r="L86" s="3"/>
      <c r="M86" s="6"/>
      <c r="N86" s="5" t="s">
        <v>40</v>
      </c>
      <c r="O86" s="3" t="s">
        <v>927</v>
      </c>
      <c r="P86" s="6">
        <v>520</v>
      </c>
      <c r="Q86" s="5"/>
      <c r="R86" s="3"/>
      <c r="S86" s="6"/>
      <c r="T86" s="5"/>
      <c r="U86" s="3"/>
      <c r="V86" s="6"/>
      <c r="W86" s="5"/>
      <c r="X86" s="3"/>
      <c r="Y86" s="6"/>
      <c r="Z86" s="13">
        <f>G86+J86+M86+P86</f>
        <v>520</v>
      </c>
      <c r="AA86">
        <f>IF(G86&lt;&gt;"",1,0)</f>
        <v>0</v>
      </c>
      <c r="AB86">
        <f>IF(J86&lt;&gt;"",1,0)</f>
        <v>0</v>
      </c>
      <c r="AC86">
        <f>IF(M86&lt;&gt;"",1,0)</f>
        <v>0</v>
      </c>
      <c r="AD86">
        <f>IF(N86&lt;&gt;"",1,0)</f>
        <v>1</v>
      </c>
      <c r="AG86">
        <f>SUM(AA86:AD86)</f>
        <v>1</v>
      </c>
    </row>
    <row r="87" spans="1:33" x14ac:dyDescent="0.3">
      <c r="A87" s="5" t="s">
        <v>838</v>
      </c>
      <c r="B87" s="3" t="s">
        <v>4</v>
      </c>
      <c r="C87" s="3" t="s">
        <v>69</v>
      </c>
      <c r="D87" s="6">
        <v>1902331</v>
      </c>
      <c r="E87" s="5"/>
      <c r="F87" s="3"/>
      <c r="G87" s="6"/>
      <c r="H87" s="5"/>
      <c r="I87" s="3"/>
      <c r="J87" s="6"/>
      <c r="K87" s="5"/>
      <c r="L87" s="3"/>
      <c r="M87" s="6"/>
      <c r="N87" s="5" t="s">
        <v>40</v>
      </c>
      <c r="O87" s="3" t="s">
        <v>928</v>
      </c>
      <c r="P87" s="6">
        <v>514</v>
      </c>
      <c r="Q87" s="5"/>
      <c r="R87" s="3"/>
      <c r="S87" s="6"/>
      <c r="T87" s="5"/>
      <c r="U87" s="3"/>
      <c r="V87" s="6"/>
      <c r="W87" s="5"/>
      <c r="X87" s="3"/>
      <c r="Y87" s="6"/>
      <c r="Z87" s="13">
        <f>G87+J87+M87+P87</f>
        <v>514</v>
      </c>
      <c r="AA87">
        <f>IF(G87&lt;&gt;"",1,0)</f>
        <v>0</v>
      </c>
      <c r="AB87">
        <f>IF(J87&lt;&gt;"",1,0)</f>
        <v>0</v>
      </c>
      <c r="AC87">
        <f>IF(M87&lt;&gt;"",1,0)</f>
        <v>0</v>
      </c>
      <c r="AD87">
        <f>IF(N87&lt;&gt;"",1,0)</f>
        <v>1</v>
      </c>
      <c r="AG87">
        <f>SUM(AA87:AD87)</f>
        <v>1</v>
      </c>
    </row>
    <row r="88" spans="1:33" x14ac:dyDescent="0.3">
      <c r="A88" s="5" t="s">
        <v>839</v>
      </c>
      <c r="B88" s="3" t="s">
        <v>4</v>
      </c>
      <c r="C88" s="3" t="s">
        <v>38</v>
      </c>
      <c r="D88" s="6">
        <v>2272898</v>
      </c>
      <c r="E88" s="5"/>
      <c r="F88" s="3"/>
      <c r="G88" s="6"/>
      <c r="H88" s="5"/>
      <c r="I88" s="3"/>
      <c r="J88" s="6"/>
      <c r="K88" s="5"/>
      <c r="L88" s="3"/>
      <c r="M88" s="6"/>
      <c r="N88" s="5" t="s">
        <v>282</v>
      </c>
      <c r="O88" s="3" t="s">
        <v>929</v>
      </c>
      <c r="P88" s="6">
        <v>513</v>
      </c>
      <c r="Q88" s="5"/>
      <c r="R88" s="3"/>
      <c r="S88" s="6"/>
      <c r="T88" s="5"/>
      <c r="U88" s="3"/>
      <c r="V88" s="6"/>
      <c r="W88" s="5"/>
      <c r="X88" s="3"/>
      <c r="Y88" s="6"/>
      <c r="Z88" s="13">
        <f>G88+J88+M88+P88</f>
        <v>513</v>
      </c>
      <c r="AA88">
        <f>IF(G88&lt;&gt;"",1,0)</f>
        <v>0</v>
      </c>
      <c r="AB88">
        <f>IF(J88&lt;&gt;"",1,0)</f>
        <v>0</v>
      </c>
      <c r="AC88">
        <f>IF(M88&lt;&gt;"",1,0)</f>
        <v>0</v>
      </c>
      <c r="AD88">
        <f>IF(N88&lt;&gt;"",1,0)</f>
        <v>1</v>
      </c>
      <c r="AG88">
        <f>SUM(AA88:AD88)</f>
        <v>1</v>
      </c>
    </row>
    <row r="89" spans="1:33" x14ac:dyDescent="0.3">
      <c r="A89" s="5" t="s">
        <v>840</v>
      </c>
      <c r="B89" s="3" t="s">
        <v>3</v>
      </c>
      <c r="C89" s="3" t="s">
        <v>560</v>
      </c>
      <c r="D89" s="6">
        <v>1778770</v>
      </c>
      <c r="E89" s="5"/>
      <c r="F89" s="3"/>
      <c r="G89" s="6"/>
      <c r="H89" s="5"/>
      <c r="I89" s="3"/>
      <c r="J89" s="6"/>
      <c r="K89" s="5"/>
      <c r="L89" s="3"/>
      <c r="M89" s="6"/>
      <c r="N89" s="5" t="s">
        <v>282</v>
      </c>
      <c r="O89" s="3" t="s">
        <v>930</v>
      </c>
      <c r="P89" s="6">
        <v>510</v>
      </c>
      <c r="Q89" s="5"/>
      <c r="R89" s="3"/>
      <c r="S89" s="6"/>
      <c r="T89" s="5"/>
      <c r="U89" s="3"/>
      <c r="V89" s="6"/>
      <c r="W89" s="5"/>
      <c r="X89" s="3"/>
      <c r="Y89" s="6"/>
      <c r="Z89" s="13">
        <f>G89+J89+M89+P89</f>
        <v>510</v>
      </c>
      <c r="AA89">
        <f>IF(G89&lt;&gt;"",1,0)</f>
        <v>0</v>
      </c>
      <c r="AB89">
        <f>IF(J89&lt;&gt;"",1,0)</f>
        <v>0</v>
      </c>
      <c r="AC89">
        <f>IF(M89&lt;&gt;"",1,0)</f>
        <v>0</v>
      </c>
      <c r="AD89">
        <f>IF(N89&lt;&gt;"",1,0)</f>
        <v>1</v>
      </c>
      <c r="AG89">
        <f>SUM(AA89:AD89)</f>
        <v>1</v>
      </c>
    </row>
    <row r="90" spans="1:33" x14ac:dyDescent="0.3">
      <c r="A90" s="5" t="s">
        <v>841</v>
      </c>
      <c r="B90" s="3" t="s">
        <v>8</v>
      </c>
      <c r="C90" s="3" t="s">
        <v>343</v>
      </c>
      <c r="D90" s="6">
        <v>2139816</v>
      </c>
      <c r="E90" s="5"/>
      <c r="F90" s="3"/>
      <c r="G90" s="6"/>
      <c r="H90" s="5"/>
      <c r="I90" s="3"/>
      <c r="J90" s="6"/>
      <c r="K90" s="5"/>
      <c r="L90" s="3"/>
      <c r="M90" s="6"/>
      <c r="N90" s="5" t="s">
        <v>47</v>
      </c>
      <c r="O90" s="3" t="s">
        <v>932</v>
      </c>
      <c r="P90" s="6">
        <v>503</v>
      </c>
      <c r="Q90" s="5"/>
      <c r="R90" s="3"/>
      <c r="S90" s="6"/>
      <c r="T90" s="5"/>
      <c r="U90" s="3"/>
      <c r="V90" s="6"/>
      <c r="W90" s="5"/>
      <c r="X90" s="3"/>
      <c r="Y90" s="6"/>
      <c r="Z90" s="13">
        <f>G90+J90+M90+P90</f>
        <v>503</v>
      </c>
      <c r="AA90">
        <f>IF(G90&lt;&gt;"",1,0)</f>
        <v>0</v>
      </c>
      <c r="AB90">
        <f>IF(J90&lt;&gt;"",1,0)</f>
        <v>0</v>
      </c>
      <c r="AC90">
        <f>IF(M90&lt;&gt;"",1,0)</f>
        <v>0</v>
      </c>
      <c r="AD90">
        <f>IF(N90&lt;&gt;"",1,0)</f>
        <v>1</v>
      </c>
      <c r="AG90">
        <f>SUM(AA90:AD90)</f>
        <v>1</v>
      </c>
    </row>
    <row r="91" spans="1:33" x14ac:dyDescent="0.3">
      <c r="A91" s="5" t="s">
        <v>842</v>
      </c>
      <c r="B91" s="3" t="s">
        <v>4</v>
      </c>
      <c r="C91" s="3" t="s">
        <v>843</v>
      </c>
      <c r="D91" s="6">
        <v>1501676</v>
      </c>
      <c r="E91" s="5"/>
      <c r="F91" s="3"/>
      <c r="G91" s="6"/>
      <c r="H91" s="5"/>
      <c r="I91" s="3"/>
      <c r="J91" s="6"/>
      <c r="K91" s="5"/>
      <c r="L91" s="3"/>
      <c r="M91" s="6"/>
      <c r="N91" s="5" t="s">
        <v>282</v>
      </c>
      <c r="O91" s="3" t="s">
        <v>933</v>
      </c>
      <c r="P91" s="6">
        <v>498</v>
      </c>
      <c r="Q91" s="5"/>
      <c r="R91" s="3"/>
      <c r="S91" s="6"/>
      <c r="T91" s="5"/>
      <c r="U91" s="3"/>
      <c r="V91" s="6"/>
      <c r="W91" s="5"/>
      <c r="X91" s="3"/>
      <c r="Y91" s="6"/>
      <c r="Z91" s="13">
        <f>G91+J91+M91+P91</f>
        <v>498</v>
      </c>
      <c r="AA91">
        <f>IF(G91&lt;&gt;"",1,0)</f>
        <v>0</v>
      </c>
      <c r="AB91">
        <f>IF(J91&lt;&gt;"",1,0)</f>
        <v>0</v>
      </c>
      <c r="AC91">
        <f>IF(M91&lt;&gt;"",1,0)</f>
        <v>0</v>
      </c>
      <c r="AD91">
        <f>IF(N91&lt;&gt;"",1,0)</f>
        <v>1</v>
      </c>
      <c r="AG91">
        <f>SUM(AA91:AD91)</f>
        <v>1</v>
      </c>
    </row>
    <row r="92" spans="1:33" x14ac:dyDescent="0.3">
      <c r="A92" s="5" t="s">
        <v>844</v>
      </c>
      <c r="B92" s="3" t="s">
        <v>4</v>
      </c>
      <c r="C92" s="3" t="s">
        <v>198</v>
      </c>
      <c r="D92" s="6">
        <v>2079610</v>
      </c>
      <c r="E92" s="5"/>
      <c r="F92" s="3"/>
      <c r="G92" s="6"/>
      <c r="H92" s="5"/>
      <c r="I92" s="3"/>
      <c r="J92" s="6"/>
      <c r="K92" s="5"/>
      <c r="L92" s="3"/>
      <c r="M92" s="6"/>
      <c r="N92" s="5" t="s">
        <v>46</v>
      </c>
      <c r="O92" s="3" t="s">
        <v>934</v>
      </c>
      <c r="P92" s="6">
        <v>483</v>
      </c>
      <c r="Q92" s="5"/>
      <c r="R92" s="3"/>
      <c r="S92" s="6"/>
      <c r="T92" s="5"/>
      <c r="U92" s="3"/>
      <c r="V92" s="6"/>
      <c r="W92" s="5"/>
      <c r="X92" s="3"/>
      <c r="Y92" s="6"/>
      <c r="Z92" s="13">
        <f>G92+J92+M92+P92</f>
        <v>483</v>
      </c>
      <c r="AA92">
        <f>IF(G92&lt;&gt;"",1,0)</f>
        <v>0</v>
      </c>
      <c r="AB92">
        <f>IF(J92&lt;&gt;"",1,0)</f>
        <v>0</v>
      </c>
      <c r="AC92">
        <f>IF(M92&lt;&gt;"",1,0)</f>
        <v>0</v>
      </c>
      <c r="AD92">
        <f>IF(N92&lt;&gt;"",1,0)</f>
        <v>1</v>
      </c>
      <c r="AG92">
        <f>SUM(AA92:AD92)</f>
        <v>1</v>
      </c>
    </row>
    <row r="93" spans="1:33" x14ac:dyDescent="0.3">
      <c r="A93" s="5" t="s">
        <v>845</v>
      </c>
      <c r="B93" s="3" t="s">
        <v>4</v>
      </c>
      <c r="C93" s="3" t="s">
        <v>26</v>
      </c>
      <c r="D93" s="6">
        <v>2401134</v>
      </c>
      <c r="E93" s="5"/>
      <c r="F93" s="3"/>
      <c r="G93" s="6"/>
      <c r="H93" s="5"/>
      <c r="I93" s="3"/>
      <c r="J93" s="6"/>
      <c r="K93" s="5"/>
      <c r="L93" s="3"/>
      <c r="M93" s="6"/>
      <c r="N93" s="5" t="s">
        <v>46</v>
      </c>
      <c r="O93" s="3" t="s">
        <v>935</v>
      </c>
      <c r="P93" s="6">
        <v>467</v>
      </c>
      <c r="Q93" s="5"/>
      <c r="R93" s="3"/>
      <c r="S93" s="6"/>
      <c r="T93" s="5"/>
      <c r="U93" s="3"/>
      <c r="V93" s="6"/>
      <c r="W93" s="5"/>
      <c r="X93" s="3"/>
      <c r="Y93" s="6"/>
      <c r="Z93" s="13">
        <f>G93+J93+M93+P93</f>
        <v>467</v>
      </c>
      <c r="AA93">
        <f>IF(G93&lt;&gt;"",1,0)</f>
        <v>0</v>
      </c>
      <c r="AB93">
        <f>IF(J93&lt;&gt;"",1,0)</f>
        <v>0</v>
      </c>
      <c r="AC93">
        <f>IF(M93&lt;&gt;"",1,0)</f>
        <v>0</v>
      </c>
      <c r="AD93">
        <f>IF(N93&lt;&gt;"",1,0)</f>
        <v>1</v>
      </c>
      <c r="AG93">
        <f>SUM(AA93:AD93)</f>
        <v>1</v>
      </c>
    </row>
    <row r="94" spans="1:33" x14ac:dyDescent="0.3">
      <c r="A94" s="5" t="s">
        <v>22</v>
      </c>
      <c r="B94" s="3" t="s">
        <v>8</v>
      </c>
      <c r="C94" s="3" t="s">
        <v>6</v>
      </c>
      <c r="D94" s="6">
        <v>1092393</v>
      </c>
      <c r="E94" s="5"/>
      <c r="F94" s="3"/>
      <c r="G94" s="6"/>
      <c r="H94" s="5"/>
      <c r="I94" s="3"/>
      <c r="J94" s="6"/>
      <c r="K94" s="5"/>
      <c r="L94" s="3"/>
      <c r="M94" s="6"/>
      <c r="N94" s="5" t="s">
        <v>282</v>
      </c>
      <c r="O94" s="3" t="s">
        <v>938</v>
      </c>
      <c r="P94" s="6">
        <v>373</v>
      </c>
      <c r="Q94" s="5"/>
      <c r="R94" s="3"/>
      <c r="S94" s="6"/>
      <c r="T94" s="5"/>
      <c r="U94" s="3"/>
      <c r="V94" s="6"/>
      <c r="W94" s="5"/>
      <c r="X94" s="3"/>
      <c r="Y94" s="6"/>
      <c r="Z94" s="13">
        <f>G94+J94+M94+P94</f>
        <v>373</v>
      </c>
      <c r="AA94">
        <f>IF(G94&lt;&gt;"",1,0)</f>
        <v>0</v>
      </c>
      <c r="AB94">
        <f>IF(J94&lt;&gt;"",1,0)</f>
        <v>0</v>
      </c>
      <c r="AC94">
        <f>IF(M94&lt;&gt;"",1,0)</f>
        <v>0</v>
      </c>
      <c r="AD94">
        <f>IF(N94&lt;&gt;"",1,0)</f>
        <v>1</v>
      </c>
      <c r="AG94">
        <f>SUM(AA94:AD94)</f>
        <v>1</v>
      </c>
    </row>
    <row r="95" spans="1:33" x14ac:dyDescent="0.3">
      <c r="A95" s="5" t="s">
        <v>97</v>
      </c>
      <c r="B95" s="3" t="s">
        <v>4</v>
      </c>
      <c r="C95" s="3" t="s">
        <v>38</v>
      </c>
      <c r="D95" s="6">
        <v>1607119</v>
      </c>
      <c r="E95" s="5"/>
      <c r="F95" s="3"/>
      <c r="G95" s="6"/>
      <c r="H95" s="5"/>
      <c r="I95" s="3"/>
      <c r="J95" s="6"/>
      <c r="K95" s="5"/>
      <c r="L95" s="3"/>
      <c r="M95" s="6"/>
      <c r="N95" s="5" t="s">
        <v>282</v>
      </c>
      <c r="O95" s="3" t="s">
        <v>939</v>
      </c>
      <c r="P95" s="6">
        <v>368</v>
      </c>
      <c r="Q95" s="5"/>
      <c r="R95" s="3"/>
      <c r="S95" s="6"/>
      <c r="T95" s="5"/>
      <c r="U95" s="3"/>
      <c r="V95" s="6"/>
      <c r="W95" s="5"/>
      <c r="X95" s="3"/>
      <c r="Y95" s="6"/>
      <c r="Z95" s="13">
        <f>G95+J95+M95+P95</f>
        <v>368</v>
      </c>
      <c r="AA95">
        <f>IF(G95&lt;&gt;"",1,0)</f>
        <v>0</v>
      </c>
      <c r="AB95">
        <f>IF(J95&lt;&gt;"",1,0)</f>
        <v>0</v>
      </c>
      <c r="AC95">
        <f>IF(M95&lt;&gt;"",1,0)</f>
        <v>0</v>
      </c>
      <c r="AD95">
        <f>IF(N95&lt;&gt;"",1,0)</f>
        <v>1</v>
      </c>
      <c r="AG95">
        <f>SUM(AA95:AD95)</f>
        <v>1</v>
      </c>
    </row>
    <row r="96" spans="1:33" x14ac:dyDescent="0.3">
      <c r="A96" s="5" t="s">
        <v>682</v>
      </c>
      <c r="B96" s="3" t="s">
        <v>3</v>
      </c>
      <c r="C96" s="3" t="s">
        <v>264</v>
      </c>
      <c r="D96" s="6">
        <v>1556090</v>
      </c>
      <c r="E96" s="5"/>
      <c r="F96" s="3"/>
      <c r="G96" s="6"/>
      <c r="H96" s="5"/>
      <c r="I96" s="3"/>
      <c r="J96" s="6"/>
      <c r="K96" s="5"/>
      <c r="L96" s="3"/>
      <c r="M96" s="6"/>
      <c r="N96" s="5" t="s">
        <v>282</v>
      </c>
      <c r="O96" s="3" t="s">
        <v>940</v>
      </c>
      <c r="P96" s="6">
        <v>322</v>
      </c>
      <c r="Q96" s="5"/>
      <c r="R96" s="3"/>
      <c r="S96" s="6"/>
      <c r="T96" s="5"/>
      <c r="U96" s="3"/>
      <c r="V96" s="6"/>
      <c r="W96" s="5"/>
      <c r="X96" s="3"/>
      <c r="Y96" s="6"/>
      <c r="Z96" s="13">
        <f>G96+J96+M96+P96</f>
        <v>322</v>
      </c>
      <c r="AA96">
        <f>IF(G96&lt;&gt;"",1,0)</f>
        <v>0</v>
      </c>
      <c r="AB96">
        <f>IF(J96&lt;&gt;"",1,0)</f>
        <v>0</v>
      </c>
      <c r="AC96">
        <f>IF(M96&lt;&gt;"",1,0)</f>
        <v>0</v>
      </c>
      <c r="AD96">
        <f>IF(N96&lt;&gt;"",1,0)</f>
        <v>1</v>
      </c>
      <c r="AG96">
        <f>SUM(AA96:AD96)</f>
        <v>1</v>
      </c>
    </row>
    <row r="97" spans="1:33" x14ac:dyDescent="0.3">
      <c r="A97" s="5" t="s">
        <v>336</v>
      </c>
      <c r="B97" s="3" t="s">
        <v>4</v>
      </c>
      <c r="C97" s="3" t="s">
        <v>36</v>
      </c>
      <c r="D97" s="6">
        <v>2033059</v>
      </c>
      <c r="E97" s="5"/>
      <c r="F97" s="3"/>
      <c r="G97" s="6"/>
      <c r="H97" s="5"/>
      <c r="I97" s="3"/>
      <c r="J97" s="6"/>
      <c r="K97" s="5"/>
      <c r="L97" s="3"/>
      <c r="M97" s="6"/>
      <c r="N97" s="5" t="s">
        <v>282</v>
      </c>
      <c r="O97" s="3" t="s">
        <v>941</v>
      </c>
      <c r="P97" s="6">
        <v>318</v>
      </c>
      <c r="Q97" s="5"/>
      <c r="R97" s="3"/>
      <c r="S97" s="6"/>
      <c r="T97" s="5"/>
      <c r="U97" s="3"/>
      <c r="V97" s="6"/>
      <c r="W97" s="5"/>
      <c r="X97" s="3"/>
      <c r="Y97" s="6"/>
      <c r="Z97" s="13">
        <f>G97+J97+M97+P97</f>
        <v>318</v>
      </c>
      <c r="AA97">
        <f>IF(G97&lt;&gt;"",1,0)</f>
        <v>0</v>
      </c>
      <c r="AB97">
        <f>IF(J97&lt;&gt;"",1,0)</f>
        <v>0</v>
      </c>
      <c r="AC97">
        <f>IF(M97&lt;&gt;"",1,0)</f>
        <v>0</v>
      </c>
      <c r="AD97">
        <f>IF(N97&lt;&gt;"",1,0)</f>
        <v>1</v>
      </c>
      <c r="AG97">
        <f>SUM(AA97:AD97)</f>
        <v>1</v>
      </c>
    </row>
    <row r="98" spans="1:33" x14ac:dyDescent="0.3">
      <c r="A98" s="5" t="s">
        <v>9</v>
      </c>
      <c r="B98" s="3" t="s">
        <v>4</v>
      </c>
      <c r="C98" s="3" t="s">
        <v>6</v>
      </c>
      <c r="D98" s="6">
        <v>2069064</v>
      </c>
      <c r="E98" s="5"/>
      <c r="F98" s="3"/>
      <c r="G98" s="6"/>
      <c r="H98" s="5"/>
      <c r="I98" s="3"/>
      <c r="J98" s="6"/>
      <c r="K98" s="5"/>
      <c r="L98" s="3"/>
      <c r="M98" s="6"/>
      <c r="N98" s="5" t="s">
        <v>282</v>
      </c>
      <c r="O98" s="3" t="s">
        <v>942</v>
      </c>
      <c r="P98" s="6">
        <v>313</v>
      </c>
      <c r="Q98" s="5"/>
      <c r="R98" s="3"/>
      <c r="S98" s="6"/>
      <c r="T98" s="5"/>
      <c r="U98" s="3"/>
      <c r="V98" s="6"/>
      <c r="W98" s="5"/>
      <c r="X98" s="3"/>
      <c r="Y98" s="6"/>
      <c r="Z98" s="13">
        <f>G98+J98+M98+P98</f>
        <v>313</v>
      </c>
      <c r="AA98">
        <f>IF(G98&lt;&gt;"",1,0)</f>
        <v>0</v>
      </c>
      <c r="AB98">
        <f>IF(J98&lt;&gt;"",1,0)</f>
        <v>0</v>
      </c>
      <c r="AC98">
        <f>IF(M98&lt;&gt;"",1,0)</f>
        <v>0</v>
      </c>
      <c r="AD98">
        <f>IF(N98&lt;&gt;"",1,0)</f>
        <v>1</v>
      </c>
      <c r="AG98">
        <f>SUM(AA98:AD98)</f>
        <v>1</v>
      </c>
    </row>
    <row r="99" spans="1:33" x14ac:dyDescent="0.3">
      <c r="A99" s="5" t="s">
        <v>846</v>
      </c>
      <c r="B99" s="3" t="s">
        <v>7</v>
      </c>
      <c r="C99" s="3" t="s">
        <v>2</v>
      </c>
      <c r="D99" s="6">
        <v>2195032</v>
      </c>
      <c r="E99" s="5"/>
      <c r="F99" s="3"/>
      <c r="G99" s="6"/>
      <c r="H99" s="5"/>
      <c r="I99" s="3"/>
      <c r="J99" s="6"/>
      <c r="K99" s="5"/>
      <c r="L99" s="3"/>
      <c r="M99" s="6"/>
      <c r="N99" s="5" t="s">
        <v>47</v>
      </c>
      <c r="O99" s="3" t="s">
        <v>943</v>
      </c>
      <c r="P99" s="6">
        <v>287</v>
      </c>
      <c r="Q99" s="5"/>
      <c r="R99" s="3"/>
      <c r="S99" s="6"/>
      <c r="T99" s="5"/>
      <c r="U99" s="3"/>
      <c r="V99" s="6"/>
      <c r="W99" s="5"/>
      <c r="X99" s="3"/>
      <c r="Y99" s="6"/>
      <c r="Z99" s="13">
        <f>G99+J99+M99+P99</f>
        <v>287</v>
      </c>
      <c r="AA99">
        <f>IF(G99&lt;&gt;"",1,0)</f>
        <v>0</v>
      </c>
      <c r="AB99">
        <f>IF(J99&lt;&gt;"",1,0)</f>
        <v>0</v>
      </c>
      <c r="AC99">
        <f>IF(M99&lt;&gt;"",1,0)</f>
        <v>0</v>
      </c>
      <c r="AD99">
        <f>IF(N99&lt;&gt;"",1,0)</f>
        <v>1</v>
      </c>
      <c r="AG99">
        <f>SUM(AA99:AD99)</f>
        <v>1</v>
      </c>
    </row>
    <row r="100" spans="1:33" x14ac:dyDescent="0.3">
      <c r="A100" s="5" t="s">
        <v>54</v>
      </c>
      <c r="B100" s="3" t="s">
        <v>3</v>
      </c>
      <c r="C100" s="3" t="s">
        <v>38</v>
      </c>
      <c r="D100" s="6">
        <v>1304016</v>
      </c>
      <c r="E100" s="5"/>
      <c r="F100" s="3"/>
      <c r="G100" s="6"/>
      <c r="H100" s="5"/>
      <c r="I100" s="3"/>
      <c r="J100" s="6"/>
      <c r="K100" s="5"/>
      <c r="L100" s="3"/>
      <c r="M100" s="6"/>
      <c r="N100" s="5" t="s">
        <v>282</v>
      </c>
      <c r="O100" s="3" t="s">
        <v>944</v>
      </c>
      <c r="P100" s="6">
        <v>284</v>
      </c>
      <c r="Q100" s="5"/>
      <c r="R100" s="3"/>
      <c r="S100" s="6"/>
      <c r="T100" s="5"/>
      <c r="U100" s="3"/>
      <c r="V100" s="6"/>
      <c r="W100" s="5"/>
      <c r="X100" s="3"/>
      <c r="Y100" s="6"/>
      <c r="Z100" s="13">
        <f>G100+J100+M100+P100</f>
        <v>284</v>
      </c>
      <c r="AA100">
        <f>IF(G100&lt;&gt;"",1,0)</f>
        <v>0</v>
      </c>
      <c r="AB100">
        <f>IF(J100&lt;&gt;"",1,0)</f>
        <v>0</v>
      </c>
      <c r="AC100">
        <f>IF(M100&lt;&gt;"",1,0)</f>
        <v>0</v>
      </c>
      <c r="AD100">
        <f>IF(N100&lt;&gt;"",1,0)</f>
        <v>1</v>
      </c>
      <c r="AG100">
        <f>SUM(AA100:AD100)</f>
        <v>1</v>
      </c>
    </row>
    <row r="101" spans="1:33" x14ac:dyDescent="0.3">
      <c r="A101" s="5" t="s">
        <v>98</v>
      </c>
      <c r="B101" s="3" t="s">
        <v>8</v>
      </c>
      <c r="C101" s="3" t="s">
        <v>6</v>
      </c>
      <c r="D101" s="6">
        <v>1186755</v>
      </c>
      <c r="E101" s="5"/>
      <c r="F101" s="3"/>
      <c r="G101" s="6"/>
      <c r="H101" s="5"/>
      <c r="I101" s="3"/>
      <c r="J101" s="6"/>
      <c r="K101" s="5"/>
      <c r="L101" s="3"/>
      <c r="M101" s="6"/>
      <c r="N101" s="5" t="s">
        <v>282</v>
      </c>
      <c r="O101" s="3" t="s">
        <v>945</v>
      </c>
      <c r="P101" s="6">
        <v>273</v>
      </c>
      <c r="Q101" s="5"/>
      <c r="R101" s="3"/>
      <c r="S101" s="6"/>
      <c r="T101" s="5"/>
      <c r="U101" s="3"/>
      <c r="V101" s="6"/>
      <c r="W101" s="5"/>
      <c r="X101" s="3"/>
      <c r="Y101" s="6"/>
      <c r="Z101" s="13">
        <f>G101+J101+M101+P101</f>
        <v>273</v>
      </c>
      <c r="AA101">
        <f>IF(G101&lt;&gt;"",1,0)</f>
        <v>0</v>
      </c>
      <c r="AB101">
        <f>IF(J101&lt;&gt;"",1,0)</f>
        <v>0</v>
      </c>
      <c r="AC101">
        <f>IF(M101&lt;&gt;"",1,0)</f>
        <v>0</v>
      </c>
      <c r="AD101">
        <f>IF(N101&lt;&gt;"",1,0)</f>
        <v>1</v>
      </c>
      <c r="AG101">
        <f>SUM(AA101:AD101)</f>
        <v>1</v>
      </c>
    </row>
    <row r="102" spans="1:33" x14ac:dyDescent="0.3">
      <c r="A102" s="26" t="s">
        <v>463</v>
      </c>
      <c r="B102" s="27" t="s">
        <v>8</v>
      </c>
      <c r="C102" s="27" t="s">
        <v>464</v>
      </c>
      <c r="D102" s="28">
        <v>2320692</v>
      </c>
      <c r="E102" s="26"/>
      <c r="F102" s="27"/>
      <c r="G102" s="28"/>
      <c r="H102" s="26" t="s">
        <v>282</v>
      </c>
      <c r="I102" s="27" t="s">
        <v>478</v>
      </c>
      <c r="J102" s="28">
        <v>139</v>
      </c>
      <c r="K102" s="26"/>
      <c r="L102" s="27"/>
      <c r="M102" s="28"/>
      <c r="N102" s="26" t="s">
        <v>40</v>
      </c>
      <c r="O102" s="27" t="s">
        <v>947</v>
      </c>
      <c r="P102" s="28">
        <v>127</v>
      </c>
      <c r="Q102" s="26"/>
      <c r="R102" s="27"/>
      <c r="S102" s="28"/>
      <c r="T102" s="26"/>
      <c r="U102" s="27"/>
      <c r="V102" s="28"/>
      <c r="W102" s="26"/>
      <c r="X102" s="27"/>
      <c r="Y102" s="28"/>
      <c r="Z102" s="37">
        <f>G102+J102+M102+P102</f>
        <v>266</v>
      </c>
      <c r="AA102">
        <f>IF(G102&lt;&gt;"",1,0)</f>
        <v>0</v>
      </c>
      <c r="AB102">
        <f>IF(J102&lt;&gt;"",1,0)</f>
        <v>1</v>
      </c>
      <c r="AC102">
        <f>IF(M102&lt;&gt;"",1,0)</f>
        <v>0</v>
      </c>
      <c r="AD102">
        <f>IF(N102&lt;&gt;"",1,0)</f>
        <v>1</v>
      </c>
      <c r="AG102">
        <f>SUM(AA102:AD102)</f>
        <v>2</v>
      </c>
    </row>
    <row r="103" spans="1:33" x14ac:dyDescent="0.3">
      <c r="A103" s="5" t="s">
        <v>681</v>
      </c>
      <c r="B103" s="3" t="s">
        <v>4</v>
      </c>
      <c r="C103" s="3" t="s">
        <v>264</v>
      </c>
      <c r="D103" s="6">
        <v>1388649</v>
      </c>
      <c r="E103" s="5"/>
      <c r="F103" s="3"/>
      <c r="G103" s="6"/>
      <c r="H103" s="5"/>
      <c r="I103" s="3"/>
      <c r="J103" s="6"/>
      <c r="K103" s="5"/>
      <c r="L103" s="3"/>
      <c r="M103" s="6"/>
      <c r="N103" s="5" t="s">
        <v>282</v>
      </c>
      <c r="O103" s="3" t="s">
        <v>946</v>
      </c>
      <c r="P103" s="6">
        <v>231</v>
      </c>
      <c r="Q103" s="5"/>
      <c r="R103" s="3"/>
      <c r="S103" s="6"/>
      <c r="T103" s="5"/>
      <c r="U103" s="3"/>
      <c r="V103" s="6"/>
      <c r="W103" s="5"/>
      <c r="X103" s="3"/>
      <c r="Y103" s="6"/>
      <c r="Z103" s="13">
        <f>G103+J103+M103+P103</f>
        <v>231</v>
      </c>
      <c r="AA103">
        <f>IF(G103&lt;&gt;"",1,0)</f>
        <v>0</v>
      </c>
      <c r="AB103">
        <f>IF(J103&lt;&gt;"",1,0)</f>
        <v>0</v>
      </c>
      <c r="AC103">
        <f>IF(M103&lt;&gt;"",1,0)</f>
        <v>0</v>
      </c>
      <c r="AD103">
        <f>IF(N103&lt;&gt;"",1,0)</f>
        <v>1</v>
      </c>
      <c r="AG103">
        <f>SUM(AA103:AD103)</f>
        <v>1</v>
      </c>
    </row>
    <row r="104" spans="1:33" x14ac:dyDescent="0.3">
      <c r="A104" s="5" t="s">
        <v>236</v>
      </c>
      <c r="B104" s="3" t="s">
        <v>4</v>
      </c>
      <c r="C104" s="3" t="s">
        <v>237</v>
      </c>
      <c r="D104" s="6">
        <v>1653913</v>
      </c>
      <c r="E104" s="5"/>
      <c r="F104" s="3"/>
      <c r="G104" s="6"/>
      <c r="H104" s="5"/>
      <c r="I104" s="3"/>
      <c r="J104" s="6"/>
      <c r="K104" s="5"/>
      <c r="L104" s="3"/>
      <c r="M104" s="6"/>
      <c r="N104" s="5" t="s">
        <v>46</v>
      </c>
      <c r="O104" s="3" t="s">
        <v>948</v>
      </c>
      <c r="P104" s="6">
        <v>115</v>
      </c>
      <c r="Q104" s="5"/>
      <c r="R104" s="3"/>
      <c r="S104" s="6"/>
      <c r="T104" s="5"/>
      <c r="U104" s="3"/>
      <c r="V104" s="6"/>
      <c r="W104" s="5"/>
      <c r="X104" s="3"/>
      <c r="Y104" s="6"/>
      <c r="Z104" s="13">
        <f>G104+J104+M104+P104</f>
        <v>115</v>
      </c>
      <c r="AA104">
        <f>IF(G104&lt;&gt;"",1,0)</f>
        <v>0</v>
      </c>
      <c r="AB104">
        <f>IF(J104&lt;&gt;"",1,0)</f>
        <v>0</v>
      </c>
      <c r="AC104">
        <f>IF(M104&lt;&gt;"",1,0)</f>
        <v>0</v>
      </c>
      <c r="AD104">
        <f>IF(N104&lt;&gt;"",1,0)</f>
        <v>1</v>
      </c>
      <c r="AG104">
        <f>SUM(AA104:AD104)</f>
        <v>1</v>
      </c>
    </row>
    <row r="105" spans="1:33" x14ac:dyDescent="0.3">
      <c r="A105" s="5" t="s">
        <v>103</v>
      </c>
      <c r="B105" s="3" t="s">
        <v>4</v>
      </c>
      <c r="C105" s="3" t="s">
        <v>6</v>
      </c>
      <c r="D105" s="6">
        <v>2436384</v>
      </c>
      <c r="E105" s="5"/>
      <c r="F105" s="3"/>
      <c r="G105" s="6"/>
      <c r="H105" s="5"/>
      <c r="I105" s="3"/>
      <c r="J105" s="6"/>
      <c r="K105" s="5"/>
      <c r="L105" s="3"/>
      <c r="M105" s="6"/>
      <c r="N105" s="5" t="s">
        <v>282</v>
      </c>
      <c r="O105" s="3" t="s">
        <v>949</v>
      </c>
      <c r="P105" s="6">
        <v>101</v>
      </c>
      <c r="Q105" s="5"/>
      <c r="R105" s="3"/>
      <c r="S105" s="6"/>
      <c r="T105" s="5"/>
      <c r="U105" s="3"/>
      <c r="V105" s="6"/>
      <c r="W105" s="5"/>
      <c r="X105" s="3"/>
      <c r="Y105" s="6"/>
      <c r="Z105" s="13">
        <f>G105+J105+M105+P105</f>
        <v>101</v>
      </c>
      <c r="AA105">
        <f>IF(G105&lt;&gt;"",1,0)</f>
        <v>0</v>
      </c>
      <c r="AB105">
        <f>IF(J105&lt;&gt;"",1,0)</f>
        <v>0</v>
      </c>
      <c r="AC105">
        <f>IF(M105&lt;&gt;"",1,0)</f>
        <v>0</v>
      </c>
      <c r="AD105">
        <f>IF(N105&lt;&gt;"",1,0)</f>
        <v>1</v>
      </c>
      <c r="AG105">
        <f>SUM(AA105:AD105)</f>
        <v>1</v>
      </c>
    </row>
    <row r="106" spans="1:33" ht="15" thickBot="1" x14ac:dyDescent="0.35">
      <c r="A106" s="7" t="s">
        <v>683</v>
      </c>
      <c r="B106" s="8" t="s">
        <v>4</v>
      </c>
      <c r="C106" s="8" t="s">
        <v>549</v>
      </c>
      <c r="D106" s="9">
        <v>1401322</v>
      </c>
      <c r="E106" s="7"/>
      <c r="F106" s="8"/>
      <c r="G106" s="9"/>
      <c r="H106" s="7"/>
      <c r="I106" s="8"/>
      <c r="J106" s="9"/>
      <c r="K106" s="7"/>
      <c r="L106" s="8"/>
      <c r="M106" s="9"/>
      <c r="N106" s="7" t="s">
        <v>282</v>
      </c>
      <c r="O106" s="8" t="s">
        <v>950</v>
      </c>
      <c r="P106" s="9">
        <v>23</v>
      </c>
      <c r="Q106" s="7"/>
      <c r="R106" s="8"/>
      <c r="S106" s="9"/>
      <c r="T106" s="7"/>
      <c r="U106" s="8"/>
      <c r="V106" s="9"/>
      <c r="W106" s="7"/>
      <c r="X106" s="8"/>
      <c r="Y106" s="9"/>
      <c r="Z106" s="13">
        <f>G106+J106+M106+P106</f>
        <v>23</v>
      </c>
      <c r="AA106">
        <f>IF(G106&lt;&gt;"",1,0)</f>
        <v>0</v>
      </c>
      <c r="AB106">
        <f>IF(J106&lt;&gt;"",1,0)</f>
        <v>0</v>
      </c>
      <c r="AC106">
        <f>IF(M106&lt;&gt;"",1,0)</f>
        <v>0</v>
      </c>
      <c r="AD106">
        <f>IF(N106&lt;&gt;"",1,0)</f>
        <v>1</v>
      </c>
      <c r="AG106">
        <f>SUM(AA106:AD106)</f>
        <v>1</v>
      </c>
    </row>
  </sheetData>
  <sortState xmlns:xlrd2="http://schemas.microsoft.com/office/spreadsheetml/2017/richdata2" ref="A3:AG106">
    <sortCondition descending="1" ref="Z3:Z106"/>
  </sortState>
  <mergeCells count="7">
    <mergeCell ref="W2:Y2"/>
    <mergeCell ref="E2:G2"/>
    <mergeCell ref="H2:J2"/>
    <mergeCell ref="N2:P2"/>
    <mergeCell ref="Q2:S2"/>
    <mergeCell ref="T2:V2"/>
    <mergeCell ref="K2:M2"/>
  </mergeCells>
  <phoneticPr fontId="1" type="noConversion"/>
  <conditionalFormatting sqref="D1:D1048576">
    <cfRule type="duplicateValues" dxfId="58" priority="1"/>
    <cfRule type="duplicateValues" dxfId="57" priority="2"/>
    <cfRule type="duplicateValues" dxfId="56" priority="3"/>
  </conditionalFormatting>
  <conditionalFormatting sqref="D2:D4">
    <cfRule type="duplicateValues" dxfId="55" priority="5342"/>
  </conditionalFormatting>
  <conditionalFormatting sqref="D3:D4">
    <cfRule type="duplicateValues" dxfId="54" priority="5344"/>
  </conditionalFormatting>
  <conditionalFormatting sqref="D3:D4">
    <cfRule type="duplicateValues" dxfId="53" priority="5345"/>
    <cfRule type="duplicateValues" dxfId="52" priority="5346"/>
  </conditionalFormatting>
  <conditionalFormatting sqref="D3:D30">
    <cfRule type="duplicateValues" dxfId="51" priority="5452"/>
  </conditionalFormatting>
  <conditionalFormatting sqref="D52:D1048576 D5:D34">
    <cfRule type="duplicateValues" dxfId="50" priority="5556"/>
  </conditionalFormatting>
  <conditionalFormatting sqref="D52:D1048576">
    <cfRule type="duplicateValues" dxfId="49" priority="5559"/>
  </conditionalFormatting>
  <conditionalFormatting sqref="D52:D1048576 D5:D34">
    <cfRule type="duplicateValues" dxfId="48" priority="5561"/>
    <cfRule type="duplicateValues" dxfId="47" priority="5562"/>
  </conditionalFormatting>
  <conditionalFormatting sqref="D52:D1048576 D1:D34">
    <cfRule type="duplicateValues" dxfId="46" priority="5567"/>
  </conditionalFormatting>
  <conditionalFormatting sqref="D35:D51">
    <cfRule type="duplicateValues" dxfId="45" priority="5579"/>
  </conditionalFormatting>
  <conditionalFormatting sqref="D3:D51">
    <cfRule type="duplicateValues" dxfId="44" priority="5580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6"/>
  <dimension ref="A1:Z46"/>
  <sheetViews>
    <sheetView topLeftCell="G1" workbookViewId="0">
      <selection activeCell="N2" sqref="N2:P2"/>
    </sheetView>
  </sheetViews>
  <sheetFormatPr baseColWidth="10" defaultRowHeight="14.4" x14ac:dyDescent="0.3"/>
  <cols>
    <col min="1" max="1" width="26.44140625" bestFit="1" customWidth="1"/>
    <col min="2" max="2" width="6.44140625" bestFit="1" customWidth="1"/>
    <col min="3" max="3" width="34.88671875" bestFit="1" customWidth="1"/>
    <col min="4" max="4" width="8" bestFit="1" customWidth="1"/>
    <col min="5" max="5" width="7.109375" bestFit="1" customWidth="1"/>
    <col min="6" max="6" width="8.109375" bestFit="1" customWidth="1"/>
    <col min="7" max="7" width="4" bestFit="1" customWidth="1"/>
    <col min="8" max="8" width="13.33203125" bestFit="1" customWidth="1"/>
    <col min="9" max="9" width="9.21875" bestFit="1" customWidth="1"/>
    <col min="10" max="10" width="5" bestFit="1" customWidth="1"/>
    <col min="11" max="11" width="7" bestFit="1" customWidth="1"/>
    <col min="12" max="12" width="9.21875" bestFit="1" customWidth="1"/>
    <col min="13" max="13" width="4" bestFit="1" customWidth="1"/>
    <col min="14" max="14" width="13.33203125" bestFit="1" customWidth="1"/>
    <col min="15" max="15" width="9.21875" bestFit="1" customWidth="1"/>
    <col min="16" max="16" width="4" bestFit="1" customWidth="1"/>
    <col min="26" max="26" width="5.21875" bestFit="1" customWidth="1"/>
  </cols>
  <sheetData>
    <row r="1" spans="1:26" ht="15" thickBot="1" x14ac:dyDescent="0.35"/>
    <row r="2" spans="1:26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0" t="s">
        <v>91</v>
      </c>
      <c r="L2" s="31"/>
      <c r="M2" s="32"/>
      <c r="N2" s="33" t="s">
        <v>684</v>
      </c>
      <c r="O2" s="34"/>
      <c r="P2" s="35"/>
      <c r="Q2" s="30" t="s">
        <v>88</v>
      </c>
      <c r="R2" s="31"/>
      <c r="S2" s="32"/>
      <c r="T2" s="30" t="s">
        <v>89</v>
      </c>
      <c r="U2" s="31"/>
      <c r="V2" s="32"/>
      <c r="W2" s="30" t="s">
        <v>90</v>
      </c>
      <c r="X2" s="31"/>
      <c r="Y2" s="32"/>
      <c r="Z2" s="2" t="s">
        <v>28</v>
      </c>
    </row>
    <row r="3" spans="1:26" x14ac:dyDescent="0.3">
      <c r="A3" s="18" t="s">
        <v>185</v>
      </c>
      <c r="B3" s="19" t="s">
        <v>15</v>
      </c>
      <c r="C3" s="19" t="s">
        <v>2</v>
      </c>
      <c r="D3" s="20">
        <v>1329129</v>
      </c>
      <c r="E3" s="18" t="s">
        <v>46</v>
      </c>
      <c r="F3" s="19" t="s">
        <v>187</v>
      </c>
      <c r="G3" s="20">
        <v>791</v>
      </c>
      <c r="H3" s="18"/>
      <c r="I3" s="19"/>
      <c r="J3" s="20"/>
      <c r="K3" s="18" t="s">
        <v>282</v>
      </c>
      <c r="L3" s="19" t="s">
        <v>327</v>
      </c>
      <c r="M3" s="20">
        <v>879</v>
      </c>
      <c r="N3" s="18" t="s">
        <v>282</v>
      </c>
      <c r="O3" s="19" t="s">
        <v>969</v>
      </c>
      <c r="P3" s="20">
        <v>901</v>
      </c>
      <c r="Q3" s="18"/>
      <c r="R3" s="19"/>
      <c r="S3" s="20"/>
      <c r="T3" s="18"/>
      <c r="U3" s="19"/>
      <c r="V3" s="20"/>
      <c r="W3" s="18"/>
      <c r="X3" s="19"/>
      <c r="Y3" s="20"/>
      <c r="Z3" s="21">
        <f>G3+J3+M3+P3</f>
        <v>2571</v>
      </c>
    </row>
    <row r="4" spans="1:26" x14ac:dyDescent="0.3">
      <c r="A4" s="26" t="s">
        <v>307</v>
      </c>
      <c r="B4" s="27" t="s">
        <v>16</v>
      </c>
      <c r="C4" s="27" t="s">
        <v>2</v>
      </c>
      <c r="D4" s="28">
        <v>1665481</v>
      </c>
      <c r="E4" s="26"/>
      <c r="F4" s="27"/>
      <c r="G4" s="28"/>
      <c r="H4" s="26"/>
      <c r="I4" s="27"/>
      <c r="J4" s="28"/>
      <c r="K4" s="26" t="s">
        <v>40</v>
      </c>
      <c r="L4" s="27" t="s">
        <v>319</v>
      </c>
      <c r="M4" s="28">
        <v>839</v>
      </c>
      <c r="N4" s="26" t="s">
        <v>40</v>
      </c>
      <c r="O4" s="27" t="s">
        <v>970</v>
      </c>
      <c r="P4" s="28">
        <v>878</v>
      </c>
      <c r="Q4" s="26"/>
      <c r="R4" s="27"/>
      <c r="S4" s="28"/>
      <c r="T4" s="26"/>
      <c r="U4" s="27"/>
      <c r="V4" s="28"/>
      <c r="W4" s="26"/>
      <c r="X4" s="27"/>
      <c r="Y4" s="28"/>
      <c r="Z4" s="29">
        <f>G4+J4+M4+P4</f>
        <v>1717</v>
      </c>
    </row>
    <row r="5" spans="1:26" x14ac:dyDescent="0.3">
      <c r="A5" s="26" t="s">
        <v>308</v>
      </c>
      <c r="B5" s="27" t="s">
        <v>13</v>
      </c>
      <c r="C5" s="27" t="s">
        <v>34</v>
      </c>
      <c r="D5" s="28">
        <v>1492266</v>
      </c>
      <c r="E5" s="26"/>
      <c r="F5" s="27"/>
      <c r="G5" s="28"/>
      <c r="H5" s="26"/>
      <c r="I5" s="27"/>
      <c r="J5" s="28"/>
      <c r="K5" s="26" t="s">
        <v>40</v>
      </c>
      <c r="L5" s="27" t="s">
        <v>320</v>
      </c>
      <c r="M5" s="28">
        <v>808</v>
      </c>
      <c r="N5" s="26" t="s">
        <v>282</v>
      </c>
      <c r="O5" s="27" t="s">
        <v>971</v>
      </c>
      <c r="P5" s="28">
        <v>826</v>
      </c>
      <c r="Q5" s="26"/>
      <c r="R5" s="27"/>
      <c r="S5" s="28"/>
      <c r="T5" s="26"/>
      <c r="U5" s="27"/>
      <c r="V5" s="28"/>
      <c r="W5" s="26"/>
      <c r="X5" s="27"/>
      <c r="Y5" s="28"/>
      <c r="Z5" s="29">
        <f>G5+J5+M5+P5</f>
        <v>1634</v>
      </c>
    </row>
    <row r="6" spans="1:26" x14ac:dyDescent="0.3">
      <c r="A6" s="26" t="s">
        <v>27</v>
      </c>
      <c r="B6" s="27" t="s">
        <v>15</v>
      </c>
      <c r="C6" s="27" t="s">
        <v>26</v>
      </c>
      <c r="D6" s="28">
        <v>1147838</v>
      </c>
      <c r="E6" s="26" t="s">
        <v>40</v>
      </c>
      <c r="F6" s="27" t="s">
        <v>149</v>
      </c>
      <c r="G6" s="28">
        <v>796</v>
      </c>
      <c r="H6" s="26"/>
      <c r="I6" s="27"/>
      <c r="J6" s="28"/>
      <c r="K6" s="26"/>
      <c r="L6" s="27"/>
      <c r="M6" s="28"/>
      <c r="N6" s="26" t="s">
        <v>40</v>
      </c>
      <c r="O6" s="27" t="s">
        <v>974</v>
      </c>
      <c r="P6" s="28">
        <v>794</v>
      </c>
      <c r="Q6" s="26"/>
      <c r="R6" s="27"/>
      <c r="S6" s="28"/>
      <c r="T6" s="26"/>
      <c r="U6" s="27"/>
      <c r="V6" s="28"/>
      <c r="W6" s="26"/>
      <c r="X6" s="27"/>
      <c r="Y6" s="28"/>
      <c r="Z6" s="29">
        <f>G6+J6+M6+P6</f>
        <v>1590</v>
      </c>
    </row>
    <row r="7" spans="1:26" x14ac:dyDescent="0.3">
      <c r="A7" s="22" t="s">
        <v>186</v>
      </c>
      <c r="B7" s="23" t="s">
        <v>13</v>
      </c>
      <c r="C7" s="23" t="s">
        <v>184</v>
      </c>
      <c r="D7" s="24">
        <v>1435157</v>
      </c>
      <c r="E7" s="22" t="s">
        <v>46</v>
      </c>
      <c r="F7" s="23" t="s">
        <v>188</v>
      </c>
      <c r="G7" s="24">
        <v>544</v>
      </c>
      <c r="H7" s="22"/>
      <c r="I7" s="23"/>
      <c r="J7" s="24"/>
      <c r="K7" s="22" t="s">
        <v>282</v>
      </c>
      <c r="L7" s="23" t="s">
        <v>329</v>
      </c>
      <c r="M7" s="24">
        <v>535</v>
      </c>
      <c r="N7" s="22" t="s">
        <v>46</v>
      </c>
      <c r="O7" s="23" t="s">
        <v>1008</v>
      </c>
      <c r="P7" s="24">
        <v>493</v>
      </c>
      <c r="Q7" s="22"/>
      <c r="R7" s="23"/>
      <c r="S7" s="24"/>
      <c r="T7" s="22"/>
      <c r="U7" s="23"/>
      <c r="V7" s="24"/>
      <c r="W7" s="22"/>
      <c r="X7" s="23"/>
      <c r="Y7" s="24"/>
      <c r="Z7" s="25">
        <f>G7+J7+M7+P7</f>
        <v>1572</v>
      </c>
    </row>
    <row r="8" spans="1:26" x14ac:dyDescent="0.3">
      <c r="A8" s="26" t="s">
        <v>146</v>
      </c>
      <c r="B8" s="27" t="s">
        <v>19</v>
      </c>
      <c r="C8" s="27" t="s">
        <v>5</v>
      </c>
      <c r="D8" s="28">
        <v>1490026</v>
      </c>
      <c r="E8" s="26" t="s">
        <v>40</v>
      </c>
      <c r="F8" s="27" t="s">
        <v>150</v>
      </c>
      <c r="G8" s="28">
        <v>750</v>
      </c>
      <c r="H8" s="26"/>
      <c r="I8" s="27"/>
      <c r="J8" s="28"/>
      <c r="K8" s="26"/>
      <c r="L8" s="27"/>
      <c r="M8" s="28"/>
      <c r="N8" s="26" t="s">
        <v>40</v>
      </c>
      <c r="O8" s="27" t="s">
        <v>973</v>
      </c>
      <c r="P8" s="28">
        <v>804</v>
      </c>
      <c r="Q8" s="26"/>
      <c r="R8" s="27"/>
      <c r="S8" s="28"/>
      <c r="T8" s="26"/>
      <c r="U8" s="27"/>
      <c r="V8" s="28"/>
      <c r="W8" s="26"/>
      <c r="X8" s="27"/>
      <c r="Y8" s="28"/>
      <c r="Z8" s="29">
        <f>G8+J8+M8+P8</f>
        <v>1554</v>
      </c>
    </row>
    <row r="9" spans="1:26" x14ac:dyDescent="0.3">
      <c r="A9" s="26" t="s">
        <v>446</v>
      </c>
      <c r="B9" s="27" t="s">
        <v>13</v>
      </c>
      <c r="C9" s="27" t="s">
        <v>343</v>
      </c>
      <c r="D9" s="28">
        <v>1754930</v>
      </c>
      <c r="E9" s="26"/>
      <c r="F9" s="27"/>
      <c r="G9" s="28"/>
      <c r="H9" s="26" t="s">
        <v>451</v>
      </c>
      <c r="I9" s="27" t="s">
        <v>452</v>
      </c>
      <c r="J9" s="28">
        <v>738</v>
      </c>
      <c r="K9" s="26"/>
      <c r="L9" s="27"/>
      <c r="M9" s="28"/>
      <c r="N9" s="26" t="s">
        <v>451</v>
      </c>
      <c r="O9" s="27" t="s">
        <v>975</v>
      </c>
      <c r="P9" s="28">
        <v>784</v>
      </c>
      <c r="Q9" s="26"/>
      <c r="R9" s="27"/>
      <c r="S9" s="28"/>
      <c r="T9" s="26"/>
      <c r="U9" s="27"/>
      <c r="V9" s="28"/>
      <c r="W9" s="26"/>
      <c r="X9" s="27"/>
      <c r="Y9" s="28"/>
      <c r="Z9" s="29">
        <f>G9+J9+M9+P9</f>
        <v>1522</v>
      </c>
    </row>
    <row r="10" spans="1:26" x14ac:dyDescent="0.3">
      <c r="A10" s="26" t="s">
        <v>309</v>
      </c>
      <c r="B10" s="27" t="s">
        <v>16</v>
      </c>
      <c r="C10" s="27" t="s">
        <v>48</v>
      </c>
      <c r="D10" s="28">
        <v>1247368</v>
      </c>
      <c r="E10" s="26"/>
      <c r="F10" s="27"/>
      <c r="G10" s="28"/>
      <c r="H10" s="26"/>
      <c r="I10" s="27"/>
      <c r="J10" s="28"/>
      <c r="K10" s="26" t="s">
        <v>40</v>
      </c>
      <c r="L10" s="27" t="s">
        <v>321</v>
      </c>
      <c r="M10" s="28">
        <v>738</v>
      </c>
      <c r="N10" s="26" t="s">
        <v>40</v>
      </c>
      <c r="O10" s="27" t="s">
        <v>978</v>
      </c>
      <c r="P10" s="28">
        <v>760</v>
      </c>
      <c r="Q10" s="26"/>
      <c r="R10" s="27"/>
      <c r="S10" s="28"/>
      <c r="T10" s="26"/>
      <c r="U10" s="27"/>
      <c r="V10" s="28"/>
      <c r="W10" s="26"/>
      <c r="X10" s="27"/>
      <c r="Y10" s="28"/>
      <c r="Z10" s="29">
        <f>G10+J10+M10+P10</f>
        <v>1498</v>
      </c>
    </row>
    <row r="11" spans="1:26" x14ac:dyDescent="0.3">
      <c r="A11" s="26" t="s">
        <v>147</v>
      </c>
      <c r="B11" s="27" t="s">
        <v>13</v>
      </c>
      <c r="C11" s="27" t="s">
        <v>48</v>
      </c>
      <c r="D11" s="28">
        <v>2352269</v>
      </c>
      <c r="E11" s="26" t="s">
        <v>40</v>
      </c>
      <c r="F11" s="27" t="s">
        <v>151</v>
      </c>
      <c r="G11" s="28">
        <v>745</v>
      </c>
      <c r="H11" s="26"/>
      <c r="I11" s="27"/>
      <c r="J11" s="28"/>
      <c r="K11" s="26"/>
      <c r="L11" s="27"/>
      <c r="M11" s="28"/>
      <c r="N11" s="26" t="s">
        <v>282</v>
      </c>
      <c r="O11" s="27" t="s">
        <v>979</v>
      </c>
      <c r="P11" s="28">
        <v>752</v>
      </c>
      <c r="Q11" s="26"/>
      <c r="R11" s="27"/>
      <c r="S11" s="28"/>
      <c r="T11" s="26"/>
      <c r="U11" s="27"/>
      <c r="V11" s="28"/>
      <c r="W11" s="26"/>
      <c r="X11" s="27"/>
      <c r="Y11" s="28"/>
      <c r="Z11" s="29">
        <f>G11+J11+M11+P11</f>
        <v>1497</v>
      </c>
    </row>
    <row r="12" spans="1:26" x14ac:dyDescent="0.3">
      <c r="A12" s="26" t="s">
        <v>310</v>
      </c>
      <c r="B12" s="27" t="s">
        <v>15</v>
      </c>
      <c r="C12" s="27" t="s">
        <v>34</v>
      </c>
      <c r="D12" s="28">
        <v>1045609</v>
      </c>
      <c r="E12" s="26"/>
      <c r="F12" s="27"/>
      <c r="G12" s="28"/>
      <c r="H12" s="26"/>
      <c r="I12" s="27"/>
      <c r="J12" s="28"/>
      <c r="K12" s="26" t="s">
        <v>40</v>
      </c>
      <c r="L12" s="27" t="s">
        <v>322</v>
      </c>
      <c r="M12" s="28">
        <v>728</v>
      </c>
      <c r="N12" s="26" t="s">
        <v>40</v>
      </c>
      <c r="O12" s="27" t="s">
        <v>977</v>
      </c>
      <c r="P12" s="28">
        <v>760</v>
      </c>
      <c r="Q12" s="26"/>
      <c r="R12" s="27"/>
      <c r="S12" s="28"/>
      <c r="T12" s="26"/>
      <c r="U12" s="27"/>
      <c r="V12" s="28"/>
      <c r="W12" s="26"/>
      <c r="X12" s="27"/>
      <c r="Y12" s="28"/>
      <c r="Z12" s="29">
        <f>G12+J12+M12+P12</f>
        <v>1488</v>
      </c>
    </row>
    <row r="13" spans="1:26" x14ac:dyDescent="0.3">
      <c r="A13" s="26" t="s">
        <v>449</v>
      </c>
      <c r="B13" s="27" t="s">
        <v>19</v>
      </c>
      <c r="C13" s="27" t="s">
        <v>48</v>
      </c>
      <c r="D13" s="28">
        <v>1244553</v>
      </c>
      <c r="E13" s="26"/>
      <c r="F13" s="27"/>
      <c r="G13" s="28"/>
      <c r="H13" s="26" t="s">
        <v>282</v>
      </c>
      <c r="I13" s="27" t="s">
        <v>455</v>
      </c>
      <c r="J13" s="28">
        <v>718</v>
      </c>
      <c r="K13" s="26"/>
      <c r="L13" s="27"/>
      <c r="M13" s="28"/>
      <c r="N13" s="26" t="s">
        <v>282</v>
      </c>
      <c r="O13" s="27" t="s">
        <v>976</v>
      </c>
      <c r="P13" s="28">
        <v>761</v>
      </c>
      <c r="Q13" s="26"/>
      <c r="R13" s="27"/>
      <c r="S13" s="28"/>
      <c r="T13" s="26"/>
      <c r="U13" s="27"/>
      <c r="V13" s="28"/>
      <c r="W13" s="26"/>
      <c r="X13" s="27"/>
      <c r="Y13" s="28"/>
      <c r="Z13" s="29">
        <f>G13+J13+M13+P13</f>
        <v>1479</v>
      </c>
    </row>
    <row r="14" spans="1:26" x14ac:dyDescent="0.3">
      <c r="A14" s="26" t="s">
        <v>448</v>
      </c>
      <c r="B14" s="27" t="s">
        <v>13</v>
      </c>
      <c r="C14" s="27" t="s">
        <v>2</v>
      </c>
      <c r="D14" s="28">
        <v>2068128</v>
      </c>
      <c r="E14" s="26"/>
      <c r="F14" s="27"/>
      <c r="G14" s="28"/>
      <c r="H14" s="26" t="s">
        <v>451</v>
      </c>
      <c r="I14" s="27" t="s">
        <v>454</v>
      </c>
      <c r="J14" s="28">
        <v>719</v>
      </c>
      <c r="K14" s="26"/>
      <c r="L14" s="27"/>
      <c r="M14" s="28"/>
      <c r="N14" s="26" t="s">
        <v>451</v>
      </c>
      <c r="O14" s="27" t="s">
        <v>980</v>
      </c>
      <c r="P14" s="28">
        <v>738</v>
      </c>
      <c r="Q14" s="26"/>
      <c r="R14" s="27"/>
      <c r="S14" s="28"/>
      <c r="T14" s="26"/>
      <c r="U14" s="27"/>
      <c r="V14" s="28"/>
      <c r="W14" s="26"/>
      <c r="X14" s="27"/>
      <c r="Y14" s="28"/>
      <c r="Z14" s="29">
        <f>G14+J14+M14+P14</f>
        <v>1457</v>
      </c>
    </row>
    <row r="15" spans="1:26" x14ac:dyDescent="0.3">
      <c r="A15" s="26" t="s">
        <v>312</v>
      </c>
      <c r="B15" s="27" t="s">
        <v>15</v>
      </c>
      <c r="C15" s="27" t="s">
        <v>275</v>
      </c>
      <c r="D15" s="28">
        <v>2428564</v>
      </c>
      <c r="E15" s="26"/>
      <c r="F15" s="27"/>
      <c r="G15" s="28"/>
      <c r="H15" s="26"/>
      <c r="I15" s="27"/>
      <c r="J15" s="28"/>
      <c r="K15" s="26" t="s">
        <v>40</v>
      </c>
      <c r="L15" s="27" t="s">
        <v>324</v>
      </c>
      <c r="M15" s="28">
        <v>730</v>
      </c>
      <c r="N15" s="26" t="s">
        <v>40</v>
      </c>
      <c r="O15" s="27" t="s">
        <v>983</v>
      </c>
      <c r="P15" s="28">
        <v>702</v>
      </c>
      <c r="Q15" s="26"/>
      <c r="R15" s="27"/>
      <c r="S15" s="28"/>
      <c r="T15" s="26"/>
      <c r="U15" s="27"/>
      <c r="V15" s="28"/>
      <c r="W15" s="26"/>
      <c r="X15" s="27"/>
      <c r="Y15" s="28"/>
      <c r="Z15" s="29">
        <f>G15+J15+M15+P15</f>
        <v>1432</v>
      </c>
    </row>
    <row r="16" spans="1:26" x14ac:dyDescent="0.3">
      <c r="A16" s="26" t="s">
        <v>447</v>
      </c>
      <c r="B16" s="27" t="s">
        <v>13</v>
      </c>
      <c r="C16" s="27" t="s">
        <v>2</v>
      </c>
      <c r="D16" s="28">
        <v>2193166</v>
      </c>
      <c r="E16" s="26"/>
      <c r="F16" s="27"/>
      <c r="G16" s="28"/>
      <c r="H16" s="26" t="s">
        <v>282</v>
      </c>
      <c r="I16" s="27" t="s">
        <v>453</v>
      </c>
      <c r="J16" s="28">
        <v>728</v>
      </c>
      <c r="K16" s="26"/>
      <c r="L16" s="27"/>
      <c r="M16" s="28"/>
      <c r="N16" s="26" t="s">
        <v>282</v>
      </c>
      <c r="O16" s="27" t="s">
        <v>984</v>
      </c>
      <c r="P16" s="28">
        <v>694</v>
      </c>
      <c r="Q16" s="26"/>
      <c r="R16" s="27"/>
      <c r="S16" s="28"/>
      <c r="T16" s="26"/>
      <c r="U16" s="27"/>
      <c r="V16" s="28"/>
      <c r="W16" s="26"/>
      <c r="X16" s="27"/>
      <c r="Y16" s="28"/>
      <c r="Z16" s="29">
        <f>G16+J16+M16+P16</f>
        <v>1422</v>
      </c>
    </row>
    <row r="17" spans="1:26" x14ac:dyDescent="0.3">
      <c r="A17" s="26" t="s">
        <v>311</v>
      </c>
      <c r="B17" s="27" t="s">
        <v>13</v>
      </c>
      <c r="C17" s="27" t="s">
        <v>48</v>
      </c>
      <c r="D17" s="28">
        <v>1582136</v>
      </c>
      <c r="E17" s="26"/>
      <c r="F17" s="27"/>
      <c r="G17" s="28"/>
      <c r="H17" s="26"/>
      <c r="I17" s="27"/>
      <c r="J17" s="28"/>
      <c r="K17" s="26" t="s">
        <v>40</v>
      </c>
      <c r="L17" s="27" t="s">
        <v>323</v>
      </c>
      <c r="M17" s="28">
        <v>587</v>
      </c>
      <c r="N17" s="26" t="s">
        <v>40</v>
      </c>
      <c r="O17" s="27" t="s">
        <v>987</v>
      </c>
      <c r="P17" s="28">
        <v>644</v>
      </c>
      <c r="Q17" s="26"/>
      <c r="R17" s="27"/>
      <c r="S17" s="28"/>
      <c r="T17" s="26"/>
      <c r="U17" s="27"/>
      <c r="V17" s="28"/>
      <c r="W17" s="26"/>
      <c r="X17" s="27"/>
      <c r="Y17" s="28"/>
      <c r="Z17" s="29">
        <f>G17+J17+M17+P17</f>
        <v>1231</v>
      </c>
    </row>
    <row r="18" spans="1:26" x14ac:dyDescent="0.3">
      <c r="A18" s="26" t="s">
        <v>148</v>
      </c>
      <c r="B18" s="27" t="s">
        <v>13</v>
      </c>
      <c r="C18" s="27" t="s">
        <v>5</v>
      </c>
      <c r="D18" s="28">
        <v>1682443</v>
      </c>
      <c r="E18" s="26" t="s">
        <v>40</v>
      </c>
      <c r="F18" s="27" t="s">
        <v>152</v>
      </c>
      <c r="G18" s="28">
        <v>612</v>
      </c>
      <c r="H18" s="26"/>
      <c r="I18" s="27"/>
      <c r="J18" s="28"/>
      <c r="K18" s="26"/>
      <c r="L18" s="27"/>
      <c r="M18" s="28"/>
      <c r="N18" s="26" t="s">
        <v>40</v>
      </c>
      <c r="O18" s="27" t="s">
        <v>992</v>
      </c>
      <c r="P18" s="28">
        <v>617</v>
      </c>
      <c r="Q18" s="26"/>
      <c r="R18" s="27"/>
      <c r="S18" s="28"/>
      <c r="T18" s="26"/>
      <c r="U18" s="27"/>
      <c r="V18" s="28"/>
      <c r="W18" s="26"/>
      <c r="X18" s="27"/>
      <c r="Y18" s="28"/>
      <c r="Z18" s="29">
        <f>G18+J18+M18+P18</f>
        <v>1229</v>
      </c>
    </row>
    <row r="19" spans="1:26" x14ac:dyDescent="0.3">
      <c r="A19" s="26" t="s">
        <v>317</v>
      </c>
      <c r="B19" s="27" t="s">
        <v>13</v>
      </c>
      <c r="C19" s="27" t="s">
        <v>2</v>
      </c>
      <c r="D19" s="28">
        <v>2373826</v>
      </c>
      <c r="E19" s="26"/>
      <c r="F19" s="27"/>
      <c r="G19" s="28"/>
      <c r="H19" s="26"/>
      <c r="I19" s="27"/>
      <c r="J19" s="28"/>
      <c r="K19" s="26" t="s">
        <v>282</v>
      </c>
      <c r="L19" s="27" t="s">
        <v>328</v>
      </c>
      <c r="M19" s="28">
        <v>571</v>
      </c>
      <c r="N19" s="26" t="s">
        <v>282</v>
      </c>
      <c r="O19" s="27" t="s">
        <v>999</v>
      </c>
      <c r="P19" s="28">
        <v>590</v>
      </c>
      <c r="Q19" s="26"/>
      <c r="R19" s="27"/>
      <c r="S19" s="28"/>
      <c r="T19" s="26"/>
      <c r="U19" s="27"/>
      <c r="V19" s="28"/>
      <c r="W19" s="26"/>
      <c r="X19" s="27"/>
      <c r="Y19" s="28"/>
      <c r="Z19" s="29">
        <f>G19+J19+M19+P19</f>
        <v>1161</v>
      </c>
    </row>
    <row r="20" spans="1:26" x14ac:dyDescent="0.3">
      <c r="A20" s="26" t="s">
        <v>314</v>
      </c>
      <c r="B20" s="27" t="s">
        <v>313</v>
      </c>
      <c r="C20" s="27" t="s">
        <v>69</v>
      </c>
      <c r="D20" s="28">
        <v>1478671</v>
      </c>
      <c r="E20" s="26"/>
      <c r="F20" s="27"/>
      <c r="G20" s="28"/>
      <c r="H20" s="26"/>
      <c r="I20" s="27"/>
      <c r="J20" s="28"/>
      <c r="K20" s="26" t="s">
        <v>40</v>
      </c>
      <c r="L20" s="27" t="s">
        <v>325</v>
      </c>
      <c r="M20" s="28">
        <v>554</v>
      </c>
      <c r="N20" s="26" t="s">
        <v>40</v>
      </c>
      <c r="O20" s="27" t="s">
        <v>994</v>
      </c>
      <c r="P20" s="28">
        <v>606</v>
      </c>
      <c r="Q20" s="26"/>
      <c r="R20" s="27"/>
      <c r="S20" s="28"/>
      <c r="T20" s="26"/>
      <c r="U20" s="27"/>
      <c r="V20" s="28"/>
      <c r="W20" s="26"/>
      <c r="X20" s="27"/>
      <c r="Y20" s="28"/>
      <c r="Z20" s="29">
        <f>G20+J20+M20+P20</f>
        <v>1160</v>
      </c>
    </row>
    <row r="21" spans="1:26" x14ac:dyDescent="0.3">
      <c r="A21" s="26" t="s">
        <v>318</v>
      </c>
      <c r="B21" s="27" t="s">
        <v>13</v>
      </c>
      <c r="C21" s="27" t="s">
        <v>2</v>
      </c>
      <c r="D21" s="28">
        <v>2373856</v>
      </c>
      <c r="E21" s="26"/>
      <c r="F21" s="27"/>
      <c r="G21" s="28"/>
      <c r="H21" s="26"/>
      <c r="I21" s="27"/>
      <c r="J21" s="28"/>
      <c r="K21" s="26" t="s">
        <v>46</v>
      </c>
      <c r="L21" s="27" t="s">
        <v>330</v>
      </c>
      <c r="M21" s="28">
        <v>525</v>
      </c>
      <c r="N21" s="26" t="s">
        <v>46</v>
      </c>
      <c r="O21" s="27" t="s">
        <v>996</v>
      </c>
      <c r="P21" s="28">
        <v>595</v>
      </c>
      <c r="Q21" s="26"/>
      <c r="R21" s="27"/>
      <c r="S21" s="28"/>
      <c r="T21" s="26"/>
      <c r="U21" s="27"/>
      <c r="V21" s="28"/>
      <c r="W21" s="26"/>
      <c r="X21" s="27"/>
      <c r="Y21" s="28"/>
      <c r="Z21" s="29">
        <f>G21+J21+M21+P21</f>
        <v>1120</v>
      </c>
    </row>
    <row r="22" spans="1:26" x14ac:dyDescent="0.3">
      <c r="A22" s="26" t="s">
        <v>450</v>
      </c>
      <c r="B22" s="27" t="s">
        <v>15</v>
      </c>
      <c r="C22" s="27" t="s">
        <v>2</v>
      </c>
      <c r="D22" s="28">
        <v>2341667</v>
      </c>
      <c r="E22" s="26"/>
      <c r="F22" s="27"/>
      <c r="G22" s="28"/>
      <c r="H22" s="26" t="s">
        <v>282</v>
      </c>
      <c r="I22" s="27" t="s">
        <v>456</v>
      </c>
      <c r="J22" s="28">
        <v>537</v>
      </c>
      <c r="K22" s="26"/>
      <c r="L22" s="27"/>
      <c r="M22" s="28"/>
      <c r="N22" s="26" t="s">
        <v>282</v>
      </c>
      <c r="O22" s="27" t="s">
        <v>1004</v>
      </c>
      <c r="P22" s="28">
        <v>562</v>
      </c>
      <c r="Q22" s="26"/>
      <c r="R22" s="27"/>
      <c r="S22" s="28"/>
      <c r="T22" s="26"/>
      <c r="U22" s="27"/>
      <c r="V22" s="28"/>
      <c r="W22" s="26"/>
      <c r="X22" s="27"/>
      <c r="Y22" s="28"/>
      <c r="Z22" s="29">
        <f>G22+J22+M22+P22</f>
        <v>1099</v>
      </c>
    </row>
    <row r="23" spans="1:26" x14ac:dyDescent="0.3">
      <c r="A23" s="26" t="s">
        <v>315</v>
      </c>
      <c r="B23" s="27" t="s">
        <v>16</v>
      </c>
      <c r="C23" s="27" t="s">
        <v>316</v>
      </c>
      <c r="D23" s="28">
        <v>1131077</v>
      </c>
      <c r="E23" s="26"/>
      <c r="F23" s="27"/>
      <c r="G23" s="28"/>
      <c r="H23" s="26"/>
      <c r="I23" s="27"/>
      <c r="J23" s="28"/>
      <c r="K23" s="26" t="s">
        <v>40</v>
      </c>
      <c r="L23" s="27" t="s">
        <v>326</v>
      </c>
      <c r="M23" s="28">
        <v>485</v>
      </c>
      <c r="N23" s="26" t="s">
        <v>40</v>
      </c>
      <c r="O23" s="27" t="s">
        <v>1006</v>
      </c>
      <c r="P23" s="28">
        <v>546</v>
      </c>
      <c r="Q23" s="26"/>
      <c r="R23" s="27"/>
      <c r="S23" s="28"/>
      <c r="T23" s="26"/>
      <c r="U23" s="27"/>
      <c r="V23" s="28"/>
      <c r="W23" s="26"/>
      <c r="X23" s="27"/>
      <c r="Y23" s="28"/>
      <c r="Z23" s="29">
        <f>G23+J23+M23+P23</f>
        <v>1031</v>
      </c>
    </row>
    <row r="24" spans="1:26" x14ac:dyDescent="0.3">
      <c r="A24" s="5" t="s">
        <v>951</v>
      </c>
      <c r="B24" s="3" t="s">
        <v>15</v>
      </c>
      <c r="C24" s="3" t="s">
        <v>198</v>
      </c>
      <c r="D24" s="6">
        <v>1237315</v>
      </c>
      <c r="E24" s="5"/>
      <c r="F24" s="3"/>
      <c r="G24" s="6"/>
      <c r="H24" s="5"/>
      <c r="I24" s="3"/>
      <c r="J24" s="6"/>
      <c r="K24" s="5"/>
      <c r="L24" s="3"/>
      <c r="M24" s="6"/>
      <c r="N24" s="5" t="s">
        <v>282</v>
      </c>
      <c r="O24" s="3" t="s">
        <v>967</v>
      </c>
      <c r="P24" s="6">
        <v>915</v>
      </c>
      <c r="Q24" s="5"/>
      <c r="R24" s="3"/>
      <c r="S24" s="6"/>
      <c r="T24" s="5"/>
      <c r="U24" s="3"/>
      <c r="V24" s="6"/>
      <c r="W24" s="5"/>
      <c r="X24" s="3"/>
      <c r="Y24" s="6"/>
      <c r="Z24" s="14">
        <f>G24+J24+M24+P24</f>
        <v>915</v>
      </c>
    </row>
    <row r="25" spans="1:26" x14ac:dyDescent="0.3">
      <c r="A25" s="5" t="s">
        <v>952</v>
      </c>
      <c r="B25" s="3" t="s">
        <v>16</v>
      </c>
      <c r="C25" s="3" t="s">
        <v>36</v>
      </c>
      <c r="D25" s="6">
        <v>1859990</v>
      </c>
      <c r="E25" s="5"/>
      <c r="F25" s="3"/>
      <c r="G25" s="6"/>
      <c r="H25" s="5"/>
      <c r="I25" s="3"/>
      <c r="J25" s="6"/>
      <c r="K25" s="5"/>
      <c r="L25" s="3"/>
      <c r="M25" s="6"/>
      <c r="N25" s="5" t="s">
        <v>467</v>
      </c>
      <c r="O25" s="3" t="s">
        <v>968</v>
      </c>
      <c r="P25" s="6">
        <v>914</v>
      </c>
      <c r="Q25" s="5"/>
      <c r="R25" s="3"/>
      <c r="S25" s="6"/>
      <c r="T25" s="5"/>
      <c r="U25" s="3"/>
      <c r="V25" s="6"/>
      <c r="W25" s="5"/>
      <c r="X25" s="3"/>
      <c r="Y25" s="6"/>
      <c r="Z25" s="14">
        <f>G25+J25+M25+P25</f>
        <v>914</v>
      </c>
    </row>
    <row r="26" spans="1:26" x14ac:dyDescent="0.3">
      <c r="A26" s="5" t="s">
        <v>953</v>
      </c>
      <c r="B26" s="3" t="s">
        <v>19</v>
      </c>
      <c r="C26" s="3" t="s">
        <v>41</v>
      </c>
      <c r="D26" s="6">
        <v>1379469</v>
      </c>
      <c r="E26" s="5"/>
      <c r="F26" s="3"/>
      <c r="G26" s="6"/>
      <c r="H26" s="5"/>
      <c r="I26" s="3"/>
      <c r="J26" s="6"/>
      <c r="K26" s="5"/>
      <c r="L26" s="3"/>
      <c r="M26" s="6"/>
      <c r="N26" s="5" t="s">
        <v>40</v>
      </c>
      <c r="O26" s="3" t="s">
        <v>972</v>
      </c>
      <c r="P26" s="6">
        <v>806</v>
      </c>
      <c r="Q26" s="5"/>
      <c r="R26" s="3"/>
      <c r="S26" s="6"/>
      <c r="T26" s="5"/>
      <c r="U26" s="3"/>
      <c r="V26" s="6"/>
      <c r="W26" s="5"/>
      <c r="X26" s="3"/>
      <c r="Y26" s="6"/>
      <c r="Z26" s="14">
        <f>G26+J26+M26+P26</f>
        <v>806</v>
      </c>
    </row>
    <row r="27" spans="1:26" x14ac:dyDescent="0.3">
      <c r="A27" s="5" t="s">
        <v>954</v>
      </c>
      <c r="B27" s="3" t="s">
        <v>16</v>
      </c>
      <c r="C27" s="3" t="s">
        <v>2</v>
      </c>
      <c r="D27" s="6">
        <v>1250861</v>
      </c>
      <c r="E27" s="5"/>
      <c r="F27" s="3"/>
      <c r="G27" s="6"/>
      <c r="H27" s="5"/>
      <c r="I27" s="3"/>
      <c r="J27" s="6"/>
      <c r="K27" s="5"/>
      <c r="L27" s="3"/>
      <c r="M27" s="6"/>
      <c r="N27" s="5" t="s">
        <v>40</v>
      </c>
      <c r="O27" s="3" t="s">
        <v>981</v>
      </c>
      <c r="P27" s="6">
        <v>734</v>
      </c>
      <c r="Q27" s="5"/>
      <c r="R27" s="3"/>
      <c r="S27" s="6"/>
      <c r="T27" s="5"/>
      <c r="U27" s="3"/>
      <c r="V27" s="6"/>
      <c r="W27" s="5"/>
      <c r="X27" s="3"/>
      <c r="Y27" s="6"/>
      <c r="Z27" s="14">
        <f>G27+J27+M27+P27</f>
        <v>734</v>
      </c>
    </row>
    <row r="28" spans="1:26" x14ac:dyDescent="0.3">
      <c r="A28" s="5" t="s">
        <v>955</v>
      </c>
      <c r="B28" s="3" t="s">
        <v>19</v>
      </c>
      <c r="C28" s="3" t="s">
        <v>529</v>
      </c>
      <c r="D28" s="6">
        <v>1566515</v>
      </c>
      <c r="E28" s="5"/>
      <c r="F28" s="3"/>
      <c r="G28" s="6"/>
      <c r="H28" s="5"/>
      <c r="I28" s="3"/>
      <c r="J28" s="6"/>
      <c r="K28" s="5"/>
      <c r="L28" s="3"/>
      <c r="M28" s="6"/>
      <c r="N28" s="5" t="s">
        <v>40</v>
      </c>
      <c r="O28" s="3" t="s">
        <v>982</v>
      </c>
      <c r="P28" s="6">
        <v>705</v>
      </c>
      <c r="Q28" s="5"/>
      <c r="R28" s="3"/>
      <c r="S28" s="6"/>
      <c r="T28" s="5"/>
      <c r="U28" s="3"/>
      <c r="V28" s="6"/>
      <c r="W28" s="5"/>
      <c r="X28" s="3"/>
      <c r="Y28" s="6"/>
      <c r="Z28" s="14">
        <f>G28+J28+M28+P28</f>
        <v>705</v>
      </c>
    </row>
    <row r="29" spans="1:26" x14ac:dyDescent="0.3">
      <c r="A29" s="5" t="s">
        <v>956</v>
      </c>
      <c r="B29" s="3" t="s">
        <v>13</v>
      </c>
      <c r="C29" s="3" t="s">
        <v>26</v>
      </c>
      <c r="D29" s="6">
        <v>2210504</v>
      </c>
      <c r="E29" s="5"/>
      <c r="F29" s="3"/>
      <c r="G29" s="6"/>
      <c r="H29" s="5"/>
      <c r="I29" s="3"/>
      <c r="J29" s="6"/>
      <c r="K29" s="5"/>
      <c r="L29" s="3"/>
      <c r="M29" s="6"/>
      <c r="N29" s="5" t="s">
        <v>40</v>
      </c>
      <c r="O29" s="3" t="s">
        <v>985</v>
      </c>
      <c r="P29" s="6">
        <v>689</v>
      </c>
      <c r="Q29" s="5"/>
      <c r="R29" s="3"/>
      <c r="S29" s="6"/>
      <c r="T29" s="5"/>
      <c r="U29" s="3"/>
      <c r="V29" s="6"/>
      <c r="W29" s="5"/>
      <c r="X29" s="3"/>
      <c r="Y29" s="6"/>
      <c r="Z29" s="14">
        <f>G29+J29+M29+P29</f>
        <v>689</v>
      </c>
    </row>
    <row r="30" spans="1:26" x14ac:dyDescent="0.3">
      <c r="A30" s="5" t="s">
        <v>957</v>
      </c>
      <c r="B30" s="3" t="s">
        <v>13</v>
      </c>
      <c r="C30" s="3" t="s">
        <v>184</v>
      </c>
      <c r="D30" s="6">
        <v>1558243</v>
      </c>
      <c r="E30" s="5"/>
      <c r="F30" s="3"/>
      <c r="G30" s="6"/>
      <c r="H30" s="5"/>
      <c r="I30" s="3"/>
      <c r="J30" s="6"/>
      <c r="K30" s="5"/>
      <c r="L30" s="3"/>
      <c r="M30" s="6"/>
      <c r="N30" s="5" t="s">
        <v>451</v>
      </c>
      <c r="O30" s="3" t="s">
        <v>986</v>
      </c>
      <c r="P30" s="6">
        <v>661</v>
      </c>
      <c r="Q30" s="5"/>
      <c r="R30" s="3"/>
      <c r="S30" s="6"/>
      <c r="T30" s="5"/>
      <c r="U30" s="3"/>
      <c r="V30" s="6"/>
      <c r="W30" s="5"/>
      <c r="X30" s="3"/>
      <c r="Y30" s="6"/>
      <c r="Z30" s="14">
        <f>G30+J30+M30+P30</f>
        <v>661</v>
      </c>
    </row>
    <row r="31" spans="1:26" x14ac:dyDescent="0.3">
      <c r="A31" s="5" t="s">
        <v>390</v>
      </c>
      <c r="B31" s="3" t="s">
        <v>19</v>
      </c>
      <c r="C31" s="3" t="s">
        <v>38</v>
      </c>
      <c r="D31" s="6">
        <v>466241</v>
      </c>
      <c r="E31" s="5"/>
      <c r="F31" s="3"/>
      <c r="G31" s="6"/>
      <c r="H31" s="5"/>
      <c r="I31" s="3"/>
      <c r="J31" s="6"/>
      <c r="K31" s="5"/>
      <c r="L31" s="3"/>
      <c r="M31" s="6"/>
      <c r="N31" s="5" t="s">
        <v>40</v>
      </c>
      <c r="O31" s="3" t="s">
        <v>988</v>
      </c>
      <c r="P31" s="6">
        <v>639</v>
      </c>
      <c r="Q31" s="5"/>
      <c r="R31" s="3"/>
      <c r="S31" s="6"/>
      <c r="T31" s="5"/>
      <c r="U31" s="3"/>
      <c r="V31" s="6"/>
      <c r="W31" s="5"/>
      <c r="X31" s="3"/>
      <c r="Y31" s="6"/>
      <c r="Z31" s="14">
        <f>G31+J31+M31+P31</f>
        <v>639</v>
      </c>
    </row>
    <row r="32" spans="1:26" x14ac:dyDescent="0.3">
      <c r="A32" s="5" t="s">
        <v>958</v>
      </c>
      <c r="B32" s="3" t="s">
        <v>16</v>
      </c>
      <c r="C32" s="3" t="s">
        <v>26</v>
      </c>
      <c r="D32" s="6">
        <v>2017809</v>
      </c>
      <c r="E32" s="5"/>
      <c r="F32" s="3"/>
      <c r="G32" s="6"/>
      <c r="H32" s="5"/>
      <c r="I32" s="3"/>
      <c r="J32" s="6"/>
      <c r="K32" s="5"/>
      <c r="L32" s="3"/>
      <c r="M32" s="6"/>
      <c r="N32" s="5" t="s">
        <v>40</v>
      </c>
      <c r="O32" s="3" t="s">
        <v>989</v>
      </c>
      <c r="P32" s="6">
        <v>631</v>
      </c>
      <c r="Q32" s="5"/>
      <c r="R32" s="3"/>
      <c r="S32" s="6"/>
      <c r="T32" s="5"/>
      <c r="U32" s="3"/>
      <c r="V32" s="6"/>
      <c r="W32" s="5"/>
      <c r="X32" s="3"/>
      <c r="Y32" s="6"/>
      <c r="Z32" s="14">
        <f>G32+J32+M32+P32</f>
        <v>631</v>
      </c>
    </row>
    <row r="33" spans="1:26" x14ac:dyDescent="0.3">
      <c r="A33" s="5" t="s">
        <v>959</v>
      </c>
      <c r="B33" s="3" t="s">
        <v>19</v>
      </c>
      <c r="C33" s="3" t="s">
        <v>552</v>
      </c>
      <c r="D33" s="6">
        <v>1636846</v>
      </c>
      <c r="E33" s="5"/>
      <c r="F33" s="3"/>
      <c r="G33" s="6"/>
      <c r="H33" s="5"/>
      <c r="I33" s="3"/>
      <c r="J33" s="6"/>
      <c r="K33" s="5"/>
      <c r="L33" s="3"/>
      <c r="M33" s="6"/>
      <c r="N33" s="5" t="s">
        <v>40</v>
      </c>
      <c r="O33" s="3" t="s">
        <v>990</v>
      </c>
      <c r="P33" s="6">
        <v>628</v>
      </c>
      <c r="Q33" s="5"/>
      <c r="R33" s="3"/>
      <c r="S33" s="6"/>
      <c r="T33" s="5"/>
      <c r="U33" s="3"/>
      <c r="V33" s="6"/>
      <c r="W33" s="5"/>
      <c r="X33" s="3"/>
      <c r="Y33" s="6"/>
      <c r="Z33" s="14">
        <f>G33+J33+M33+P33</f>
        <v>628</v>
      </c>
    </row>
    <row r="34" spans="1:26" x14ac:dyDescent="0.3">
      <c r="A34" s="5" t="s">
        <v>960</v>
      </c>
      <c r="B34" s="3" t="s">
        <v>13</v>
      </c>
      <c r="C34" s="3" t="s">
        <v>343</v>
      </c>
      <c r="D34" s="6">
        <v>1574856</v>
      </c>
      <c r="E34" s="5"/>
      <c r="F34" s="3"/>
      <c r="G34" s="6"/>
      <c r="H34" s="5"/>
      <c r="I34" s="3"/>
      <c r="J34" s="6"/>
      <c r="K34" s="5"/>
      <c r="L34" s="3"/>
      <c r="M34" s="6"/>
      <c r="N34" s="5" t="s">
        <v>282</v>
      </c>
      <c r="O34" s="3" t="s">
        <v>991</v>
      </c>
      <c r="P34" s="6">
        <v>625</v>
      </c>
      <c r="Q34" s="5"/>
      <c r="R34" s="3"/>
      <c r="S34" s="6"/>
      <c r="T34" s="5"/>
      <c r="U34" s="3"/>
      <c r="V34" s="6"/>
      <c r="W34" s="5"/>
      <c r="X34" s="3"/>
      <c r="Y34" s="6"/>
      <c r="Z34" s="14">
        <f>G34+J34+M34+P34</f>
        <v>625</v>
      </c>
    </row>
    <row r="35" spans="1:26" x14ac:dyDescent="0.3">
      <c r="A35" s="5" t="s">
        <v>961</v>
      </c>
      <c r="B35" s="3" t="s">
        <v>13</v>
      </c>
      <c r="C35" s="3" t="s">
        <v>6</v>
      </c>
      <c r="D35" s="6">
        <v>1624682</v>
      </c>
      <c r="E35" s="5"/>
      <c r="F35" s="3"/>
      <c r="G35" s="6"/>
      <c r="H35" s="5"/>
      <c r="I35" s="3"/>
      <c r="J35" s="6"/>
      <c r="K35" s="5"/>
      <c r="L35" s="3"/>
      <c r="M35" s="6"/>
      <c r="N35" s="5" t="s">
        <v>40</v>
      </c>
      <c r="O35" s="3" t="s">
        <v>993</v>
      </c>
      <c r="P35" s="6">
        <v>612</v>
      </c>
      <c r="Q35" s="5"/>
      <c r="R35" s="3"/>
      <c r="S35" s="6"/>
      <c r="T35" s="5"/>
      <c r="U35" s="3"/>
      <c r="V35" s="6"/>
      <c r="W35" s="5"/>
      <c r="X35" s="3"/>
      <c r="Y35" s="6"/>
      <c r="Z35" s="14">
        <f>G35+J35+M35+P35</f>
        <v>612</v>
      </c>
    </row>
    <row r="36" spans="1:26" x14ac:dyDescent="0.3">
      <c r="A36" s="5" t="s">
        <v>962</v>
      </c>
      <c r="B36" s="3" t="s">
        <v>19</v>
      </c>
      <c r="C36" s="3" t="s">
        <v>48</v>
      </c>
      <c r="D36" s="6">
        <v>1369736</v>
      </c>
      <c r="E36" s="5"/>
      <c r="F36" s="3"/>
      <c r="G36" s="6"/>
      <c r="H36" s="5"/>
      <c r="I36" s="3"/>
      <c r="J36" s="6"/>
      <c r="K36" s="5"/>
      <c r="L36" s="3"/>
      <c r="M36" s="6"/>
      <c r="N36" s="5" t="s">
        <v>40</v>
      </c>
      <c r="O36" s="3" t="s">
        <v>995</v>
      </c>
      <c r="P36" s="6">
        <v>605</v>
      </c>
      <c r="Q36" s="5"/>
      <c r="R36" s="3"/>
      <c r="S36" s="6"/>
      <c r="T36" s="5"/>
      <c r="U36" s="3"/>
      <c r="V36" s="6"/>
      <c r="W36" s="5"/>
      <c r="X36" s="3"/>
      <c r="Y36" s="6"/>
      <c r="Z36" s="14">
        <f>G36+J36+M36+P36</f>
        <v>605</v>
      </c>
    </row>
    <row r="37" spans="1:26" x14ac:dyDescent="0.3">
      <c r="A37" s="5" t="s">
        <v>963</v>
      </c>
      <c r="B37" s="3" t="s">
        <v>16</v>
      </c>
      <c r="C37" s="3" t="s">
        <v>26</v>
      </c>
      <c r="D37" s="6">
        <v>1874152</v>
      </c>
      <c r="E37" s="5"/>
      <c r="F37" s="3"/>
      <c r="G37" s="6"/>
      <c r="H37" s="5"/>
      <c r="I37" s="3"/>
      <c r="J37" s="6"/>
      <c r="K37" s="5"/>
      <c r="L37" s="3"/>
      <c r="M37" s="6"/>
      <c r="N37" s="5" t="s">
        <v>40</v>
      </c>
      <c r="O37" s="3" t="s">
        <v>997</v>
      </c>
      <c r="P37" s="6">
        <v>592</v>
      </c>
      <c r="Q37" s="5"/>
      <c r="R37" s="3"/>
      <c r="S37" s="6"/>
      <c r="T37" s="5"/>
      <c r="U37" s="3"/>
      <c r="V37" s="6"/>
      <c r="W37" s="5"/>
      <c r="X37" s="3"/>
      <c r="Y37" s="6"/>
      <c r="Z37" s="14">
        <f>G37+J37+M37+P37</f>
        <v>592</v>
      </c>
    </row>
    <row r="38" spans="1:26" x14ac:dyDescent="0.3">
      <c r="A38" s="5" t="s">
        <v>192</v>
      </c>
      <c r="B38" s="3" t="s">
        <v>13</v>
      </c>
      <c r="C38" s="3" t="s">
        <v>38</v>
      </c>
      <c r="D38" s="6">
        <v>1699862</v>
      </c>
      <c r="E38" s="5"/>
      <c r="F38" s="3"/>
      <c r="G38" s="6"/>
      <c r="H38" s="5"/>
      <c r="I38" s="3"/>
      <c r="J38" s="6"/>
      <c r="K38" s="5"/>
      <c r="L38" s="3"/>
      <c r="M38" s="6"/>
      <c r="N38" s="5" t="s">
        <v>40</v>
      </c>
      <c r="O38" s="3" t="s">
        <v>998</v>
      </c>
      <c r="P38" s="6">
        <v>592</v>
      </c>
      <c r="Q38" s="5"/>
      <c r="R38" s="3"/>
      <c r="S38" s="6"/>
      <c r="T38" s="5"/>
      <c r="U38" s="3"/>
      <c r="V38" s="6"/>
      <c r="W38" s="5"/>
      <c r="X38" s="3"/>
      <c r="Y38" s="6"/>
      <c r="Z38" s="14">
        <f>G38+J38+M38+P38</f>
        <v>592</v>
      </c>
    </row>
    <row r="39" spans="1:26" x14ac:dyDescent="0.3">
      <c r="A39" s="5" t="s">
        <v>710</v>
      </c>
      <c r="B39" s="3" t="s">
        <v>19</v>
      </c>
      <c r="C39" s="3" t="s">
        <v>2</v>
      </c>
      <c r="D39" s="6">
        <v>1569597</v>
      </c>
      <c r="E39" s="5"/>
      <c r="F39" s="3"/>
      <c r="G39" s="6"/>
      <c r="H39" s="5"/>
      <c r="I39" s="3"/>
      <c r="J39" s="6"/>
      <c r="K39" s="5"/>
      <c r="L39" s="3"/>
      <c r="M39" s="6"/>
      <c r="N39" s="5" t="s">
        <v>40</v>
      </c>
      <c r="O39" s="3" t="s">
        <v>1000</v>
      </c>
      <c r="P39" s="6">
        <v>588</v>
      </c>
      <c r="Q39" s="5"/>
      <c r="R39" s="3"/>
      <c r="S39" s="6"/>
      <c r="T39" s="5"/>
      <c r="U39" s="3"/>
      <c r="V39" s="6"/>
      <c r="W39" s="5"/>
      <c r="X39" s="3"/>
      <c r="Y39" s="6"/>
      <c r="Z39" s="14">
        <f>G39+J39+M39+P39</f>
        <v>588</v>
      </c>
    </row>
    <row r="40" spans="1:26" x14ac:dyDescent="0.3">
      <c r="A40" s="5" t="s">
        <v>964</v>
      </c>
      <c r="B40" s="3" t="s">
        <v>313</v>
      </c>
      <c r="C40" s="3" t="s">
        <v>41</v>
      </c>
      <c r="D40" s="6">
        <v>1124232</v>
      </c>
      <c r="E40" s="5"/>
      <c r="F40" s="3"/>
      <c r="G40" s="6"/>
      <c r="H40" s="5"/>
      <c r="I40" s="3"/>
      <c r="J40" s="6"/>
      <c r="K40" s="5"/>
      <c r="L40" s="3"/>
      <c r="M40" s="6"/>
      <c r="N40" s="5" t="s">
        <v>282</v>
      </c>
      <c r="O40" s="3" t="s">
        <v>1001</v>
      </c>
      <c r="P40" s="6">
        <v>571</v>
      </c>
      <c r="Q40" s="5"/>
      <c r="R40" s="3"/>
      <c r="S40" s="6"/>
      <c r="T40" s="5"/>
      <c r="U40" s="3"/>
      <c r="V40" s="6"/>
      <c r="W40" s="5"/>
      <c r="X40" s="3"/>
      <c r="Y40" s="6"/>
      <c r="Z40" s="14">
        <f>G40+J40+M40+P40</f>
        <v>571</v>
      </c>
    </row>
    <row r="41" spans="1:26" x14ac:dyDescent="0.3">
      <c r="A41" s="5" t="s">
        <v>965</v>
      </c>
      <c r="B41" s="3" t="s">
        <v>19</v>
      </c>
      <c r="C41" s="3" t="s">
        <v>184</v>
      </c>
      <c r="D41" s="6">
        <v>2063208</v>
      </c>
      <c r="E41" s="5"/>
      <c r="F41" s="3"/>
      <c r="G41" s="6"/>
      <c r="H41" s="5"/>
      <c r="I41" s="3"/>
      <c r="J41" s="6"/>
      <c r="K41" s="5"/>
      <c r="L41" s="3"/>
      <c r="M41" s="6"/>
      <c r="N41" s="5" t="s">
        <v>40</v>
      </c>
      <c r="O41" s="3" t="s">
        <v>1002</v>
      </c>
      <c r="P41" s="6">
        <v>570</v>
      </c>
      <c r="Q41" s="5"/>
      <c r="R41" s="3"/>
      <c r="S41" s="6"/>
      <c r="T41" s="5"/>
      <c r="U41" s="3"/>
      <c r="V41" s="6"/>
      <c r="W41" s="5"/>
      <c r="X41" s="3"/>
      <c r="Y41" s="6"/>
      <c r="Z41" s="14">
        <f>G41+J41+M41+P41</f>
        <v>570</v>
      </c>
    </row>
    <row r="42" spans="1:26" x14ac:dyDescent="0.3">
      <c r="A42" s="5" t="s">
        <v>722</v>
      </c>
      <c r="B42" s="3" t="s">
        <v>13</v>
      </c>
      <c r="C42" s="3" t="s">
        <v>549</v>
      </c>
      <c r="D42" s="6">
        <v>2097245</v>
      </c>
      <c r="E42" s="5"/>
      <c r="F42" s="3"/>
      <c r="G42" s="6"/>
      <c r="H42" s="5"/>
      <c r="I42" s="3"/>
      <c r="J42" s="6"/>
      <c r="K42" s="5"/>
      <c r="L42" s="3"/>
      <c r="M42" s="6"/>
      <c r="N42" s="5" t="s">
        <v>40</v>
      </c>
      <c r="O42" s="3" t="s">
        <v>1003</v>
      </c>
      <c r="P42" s="6">
        <v>564</v>
      </c>
      <c r="Q42" s="5"/>
      <c r="R42" s="3"/>
      <c r="S42" s="6"/>
      <c r="T42" s="5"/>
      <c r="U42" s="3"/>
      <c r="V42" s="6"/>
      <c r="W42" s="5"/>
      <c r="X42" s="3"/>
      <c r="Y42" s="6"/>
      <c r="Z42" s="14">
        <f>G42+J42+M42+P42</f>
        <v>564</v>
      </c>
    </row>
    <row r="43" spans="1:26" x14ac:dyDescent="0.3">
      <c r="A43" s="5" t="s">
        <v>727</v>
      </c>
      <c r="B43" s="3" t="s">
        <v>13</v>
      </c>
      <c r="C43" s="3" t="s">
        <v>264</v>
      </c>
      <c r="D43" s="6">
        <v>1375604</v>
      </c>
      <c r="E43" s="5"/>
      <c r="F43" s="3"/>
      <c r="G43" s="6"/>
      <c r="H43" s="5"/>
      <c r="I43" s="3"/>
      <c r="J43" s="6"/>
      <c r="K43" s="5"/>
      <c r="L43" s="3"/>
      <c r="M43" s="6"/>
      <c r="N43" s="5" t="s">
        <v>40</v>
      </c>
      <c r="O43" s="3" t="s">
        <v>1005</v>
      </c>
      <c r="P43" s="6">
        <v>549</v>
      </c>
      <c r="Q43" s="5"/>
      <c r="R43" s="3"/>
      <c r="S43" s="6"/>
      <c r="T43" s="5"/>
      <c r="U43" s="3"/>
      <c r="V43" s="6"/>
      <c r="W43" s="5"/>
      <c r="X43" s="3"/>
      <c r="Y43" s="6"/>
      <c r="Z43" s="14">
        <f>G43+J43+M43+P43</f>
        <v>549</v>
      </c>
    </row>
    <row r="44" spans="1:26" x14ac:dyDescent="0.3">
      <c r="A44" s="5" t="s">
        <v>966</v>
      </c>
      <c r="B44" s="3" t="s">
        <v>313</v>
      </c>
      <c r="C44" s="3" t="s">
        <v>41</v>
      </c>
      <c r="D44" s="6">
        <v>1461541</v>
      </c>
      <c r="E44" s="5"/>
      <c r="F44" s="3"/>
      <c r="G44" s="6"/>
      <c r="H44" s="5"/>
      <c r="I44" s="3"/>
      <c r="J44" s="6"/>
      <c r="K44" s="5"/>
      <c r="L44" s="3"/>
      <c r="M44" s="6"/>
      <c r="N44" s="5" t="s">
        <v>282</v>
      </c>
      <c r="O44" s="3" t="s">
        <v>1007</v>
      </c>
      <c r="P44" s="6">
        <v>519</v>
      </c>
      <c r="Q44" s="5"/>
      <c r="R44" s="3"/>
      <c r="S44" s="6"/>
      <c r="T44" s="5"/>
      <c r="U44" s="3"/>
      <c r="V44" s="6"/>
      <c r="W44" s="5"/>
      <c r="X44" s="3"/>
      <c r="Y44" s="6"/>
      <c r="Z44" s="14">
        <f>G44+J44+M44+P44</f>
        <v>519</v>
      </c>
    </row>
    <row r="45" spans="1:26" x14ac:dyDescent="0.3">
      <c r="A45" s="5" t="s">
        <v>84</v>
      </c>
      <c r="B45" s="3" t="s">
        <v>16</v>
      </c>
      <c r="C45" s="3" t="s">
        <v>6</v>
      </c>
      <c r="D45" s="6">
        <v>1667535</v>
      </c>
      <c r="E45" s="5"/>
      <c r="F45" s="3"/>
      <c r="G45" s="6"/>
      <c r="H45" s="5"/>
      <c r="I45" s="3"/>
      <c r="J45" s="6"/>
      <c r="K45" s="5"/>
      <c r="L45" s="3"/>
      <c r="M45" s="6"/>
      <c r="N45" s="5" t="s">
        <v>40</v>
      </c>
      <c r="O45" s="3" t="s">
        <v>1009</v>
      </c>
      <c r="P45" s="6">
        <v>483</v>
      </c>
      <c r="Q45" s="5"/>
      <c r="R45" s="3"/>
      <c r="S45" s="6"/>
      <c r="T45" s="5"/>
      <c r="U45" s="3"/>
      <c r="V45" s="6"/>
      <c r="W45" s="5"/>
      <c r="X45" s="3"/>
      <c r="Y45" s="6"/>
      <c r="Z45" s="14">
        <f>G45+J45+M45+P45</f>
        <v>483</v>
      </c>
    </row>
    <row r="46" spans="1:26" ht="15" thickBot="1" x14ac:dyDescent="0.35">
      <c r="A46" s="7" t="s">
        <v>132</v>
      </c>
      <c r="B46" s="8" t="s">
        <v>13</v>
      </c>
      <c r="C46" s="8" t="s">
        <v>6</v>
      </c>
      <c r="D46" s="9">
        <v>1796880</v>
      </c>
      <c r="E46" s="7"/>
      <c r="F46" s="8"/>
      <c r="G46" s="9"/>
      <c r="H46" s="7"/>
      <c r="I46" s="8"/>
      <c r="J46" s="9"/>
      <c r="K46" s="7"/>
      <c r="L46" s="8"/>
      <c r="M46" s="9"/>
      <c r="N46" s="7" t="s">
        <v>40</v>
      </c>
      <c r="O46" s="8" t="s">
        <v>1010</v>
      </c>
      <c r="P46" s="9">
        <v>164</v>
      </c>
      <c r="Q46" s="7"/>
      <c r="R46" s="8"/>
      <c r="S46" s="9"/>
      <c r="T46" s="7"/>
      <c r="U46" s="8"/>
      <c r="V46" s="9"/>
      <c r="W46" s="7"/>
      <c r="X46" s="8"/>
      <c r="Y46" s="9"/>
      <c r="Z46" s="15">
        <f>G46+J46+M46+P46</f>
        <v>164</v>
      </c>
    </row>
  </sheetData>
  <sortState xmlns:xlrd2="http://schemas.microsoft.com/office/spreadsheetml/2017/richdata2" ref="A3:Z46">
    <sortCondition descending="1" ref="Z3:Z46"/>
  </sortState>
  <mergeCells count="7">
    <mergeCell ref="T2:V2"/>
    <mergeCell ref="W2:Y2"/>
    <mergeCell ref="E2:G2"/>
    <mergeCell ref="H2:J2"/>
    <mergeCell ref="K2:M2"/>
    <mergeCell ref="N2:P2"/>
    <mergeCell ref="Q2:S2"/>
  </mergeCells>
  <phoneticPr fontId="1" type="noConversion"/>
  <conditionalFormatting sqref="D2">
    <cfRule type="duplicateValues" dxfId="43" priority="7"/>
  </conditionalFormatting>
  <conditionalFormatting sqref="D2">
    <cfRule type="duplicateValues" dxfId="42" priority="8"/>
  </conditionalFormatting>
  <conditionalFormatting sqref="D1:D1048576">
    <cfRule type="duplicateValues" dxfId="41" priority="1"/>
    <cfRule type="duplicateValues" dxfId="40" priority="2"/>
    <cfRule type="duplicateValues" dxfId="39" priority="3"/>
    <cfRule type="duplicateValues" dxfId="38" priority="4"/>
  </conditionalFormatting>
  <conditionalFormatting sqref="D5:D1048576">
    <cfRule type="duplicateValues" dxfId="37" priority="5598"/>
  </conditionalFormatting>
  <conditionalFormatting sqref="D5:D1048576">
    <cfRule type="duplicateValues" dxfId="36" priority="5600"/>
    <cfRule type="duplicateValues" dxfId="35" priority="5601"/>
  </conditionalFormatting>
  <conditionalFormatting sqref="D3:D4">
    <cfRule type="duplicateValues" dxfId="34" priority="5616"/>
  </conditionalFormatting>
  <conditionalFormatting sqref="D3:D5">
    <cfRule type="duplicateValues" dxfId="33" priority="5629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/>
  <dimension ref="A1:W65"/>
  <sheetViews>
    <sheetView topLeftCell="B1" workbookViewId="0">
      <selection activeCell="W3" sqref="W3:W65"/>
    </sheetView>
  </sheetViews>
  <sheetFormatPr baseColWidth="10" defaultRowHeight="14.4" x14ac:dyDescent="0.3"/>
  <cols>
    <col min="1" max="1" width="31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8.109375" customWidth="1"/>
    <col min="6" max="6" width="6.5546875" bestFit="1" customWidth="1"/>
    <col min="7" max="7" width="4" bestFit="1" customWidth="1"/>
    <col min="8" max="8" width="6.77734375" bestFit="1" customWidth="1"/>
    <col min="9" max="9" width="7.44140625" bestFit="1" customWidth="1"/>
    <col min="10" max="10" width="4" bestFit="1" customWidth="1"/>
    <col min="11" max="11" width="8" bestFit="1" customWidth="1"/>
    <col min="12" max="12" width="8.21875" customWidth="1"/>
    <col min="13" max="13" width="5.44140625" customWidth="1"/>
    <col min="14" max="14" width="8" bestFit="1" customWidth="1"/>
    <col min="15" max="15" width="7.44140625" bestFit="1" customWidth="1"/>
    <col min="16" max="16" width="4" bestFit="1" customWidth="1"/>
    <col min="17" max="17" width="8" bestFit="1" customWidth="1"/>
    <col min="18" max="18" width="7.44140625" bestFit="1" customWidth="1"/>
    <col min="19" max="19" width="4" bestFit="1" customWidth="1"/>
    <col min="20" max="20" width="5.21875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18" t="s">
        <v>67</v>
      </c>
      <c r="B3" s="19" t="s">
        <v>3</v>
      </c>
      <c r="C3" s="19" t="s">
        <v>48</v>
      </c>
      <c r="D3" s="20">
        <v>1495596</v>
      </c>
      <c r="E3" s="18" t="s">
        <v>24</v>
      </c>
      <c r="F3" s="19" t="s">
        <v>241</v>
      </c>
      <c r="G3" s="20">
        <v>786</v>
      </c>
      <c r="H3" s="18" t="s">
        <v>517</v>
      </c>
      <c r="I3" s="19" t="s">
        <v>512</v>
      </c>
      <c r="J3" s="20">
        <v>653</v>
      </c>
      <c r="K3" s="18" t="s">
        <v>24</v>
      </c>
      <c r="L3" s="19" t="s">
        <v>1275</v>
      </c>
      <c r="M3" s="20">
        <v>810</v>
      </c>
      <c r="N3" s="18"/>
      <c r="O3" s="19"/>
      <c r="P3" s="20"/>
      <c r="Q3" s="18"/>
      <c r="R3" s="19"/>
      <c r="S3" s="20"/>
      <c r="T3" s="18"/>
      <c r="U3" s="19"/>
      <c r="V3" s="20"/>
      <c r="W3" s="21">
        <f>G3+J3+M3</f>
        <v>2249</v>
      </c>
    </row>
    <row r="4" spans="1:23" x14ac:dyDescent="0.3">
      <c r="A4" s="22" t="s">
        <v>9</v>
      </c>
      <c r="B4" s="23" t="s">
        <v>4</v>
      </c>
      <c r="C4" s="23" t="s">
        <v>6</v>
      </c>
      <c r="D4" s="24">
        <v>2069064</v>
      </c>
      <c r="E4" s="22" t="s">
        <v>25</v>
      </c>
      <c r="F4" s="23" t="s">
        <v>248</v>
      </c>
      <c r="G4" s="24">
        <v>509</v>
      </c>
      <c r="H4" s="22" t="s">
        <v>517</v>
      </c>
      <c r="I4" s="23" t="s">
        <v>509</v>
      </c>
      <c r="J4" s="24">
        <v>582</v>
      </c>
      <c r="K4" s="22" t="s">
        <v>517</v>
      </c>
      <c r="L4" s="23" t="s">
        <v>1308</v>
      </c>
      <c r="M4" s="24">
        <v>545</v>
      </c>
      <c r="N4" s="22"/>
      <c r="O4" s="23"/>
      <c r="P4" s="24"/>
      <c r="Q4" s="22"/>
      <c r="R4" s="23"/>
      <c r="S4" s="24"/>
      <c r="T4" s="22"/>
      <c r="U4" s="23"/>
      <c r="V4" s="24"/>
      <c r="W4" s="25">
        <f>G4+J4+M4</f>
        <v>1636</v>
      </c>
    </row>
    <row r="5" spans="1:23" x14ac:dyDescent="0.3">
      <c r="A5" s="22" t="s">
        <v>22</v>
      </c>
      <c r="B5" s="23" t="s">
        <v>8</v>
      </c>
      <c r="C5" s="23" t="s">
        <v>6</v>
      </c>
      <c r="D5" s="24">
        <v>1092393</v>
      </c>
      <c r="E5" s="22" t="s">
        <v>25</v>
      </c>
      <c r="F5" s="23" t="s">
        <v>252</v>
      </c>
      <c r="G5" s="24">
        <v>564</v>
      </c>
      <c r="H5" s="22" t="s">
        <v>517</v>
      </c>
      <c r="I5" s="23" t="s">
        <v>515</v>
      </c>
      <c r="J5" s="24">
        <v>519</v>
      </c>
      <c r="K5" s="22" t="s">
        <v>25</v>
      </c>
      <c r="L5" s="23" t="s">
        <v>1307</v>
      </c>
      <c r="M5" s="24">
        <v>547</v>
      </c>
      <c r="N5" s="22"/>
      <c r="O5" s="23"/>
      <c r="P5" s="24"/>
      <c r="Q5" s="22"/>
      <c r="R5" s="23"/>
      <c r="S5" s="24"/>
      <c r="T5" s="22"/>
      <c r="U5" s="23"/>
      <c r="V5" s="24"/>
      <c r="W5" s="25">
        <f>G5+J5+M5</f>
        <v>1630</v>
      </c>
    </row>
    <row r="6" spans="1:23" x14ac:dyDescent="0.3">
      <c r="A6" s="26" t="s">
        <v>234</v>
      </c>
      <c r="B6" s="27" t="s">
        <v>4</v>
      </c>
      <c r="C6" s="27" t="s">
        <v>48</v>
      </c>
      <c r="D6" s="28">
        <v>1386935</v>
      </c>
      <c r="E6" s="26" t="s">
        <v>25</v>
      </c>
      <c r="F6" s="27" t="s">
        <v>246</v>
      </c>
      <c r="G6" s="28">
        <v>776</v>
      </c>
      <c r="H6" s="26"/>
      <c r="I6" s="27"/>
      <c r="J6" s="28"/>
      <c r="K6" s="26" t="s">
        <v>25</v>
      </c>
      <c r="L6" s="27" t="s">
        <v>1280</v>
      </c>
      <c r="M6" s="28">
        <v>750</v>
      </c>
      <c r="N6" s="26"/>
      <c r="O6" s="27"/>
      <c r="P6" s="28"/>
      <c r="Q6" s="26"/>
      <c r="R6" s="27"/>
      <c r="S6" s="28"/>
      <c r="T6" s="26"/>
      <c r="U6" s="27"/>
      <c r="V6" s="28"/>
      <c r="W6" s="29">
        <f>G6+J6+M6</f>
        <v>1526</v>
      </c>
    </row>
    <row r="7" spans="1:23" x14ac:dyDescent="0.3">
      <c r="A7" s="26" t="s">
        <v>68</v>
      </c>
      <c r="B7" s="27" t="s">
        <v>3</v>
      </c>
      <c r="C7" s="27" t="s">
        <v>48</v>
      </c>
      <c r="D7" s="28">
        <v>1770595</v>
      </c>
      <c r="E7" s="26" t="s">
        <v>25</v>
      </c>
      <c r="F7" s="27" t="s">
        <v>250</v>
      </c>
      <c r="G7" s="28">
        <v>723</v>
      </c>
      <c r="H7" s="26"/>
      <c r="I7" s="27"/>
      <c r="J7" s="28"/>
      <c r="K7" s="26" t="s">
        <v>25</v>
      </c>
      <c r="L7" s="27" t="s">
        <v>1277</v>
      </c>
      <c r="M7" s="28">
        <v>778</v>
      </c>
      <c r="N7" s="26"/>
      <c r="O7" s="27"/>
      <c r="P7" s="28"/>
      <c r="Q7" s="26"/>
      <c r="R7" s="27"/>
      <c r="S7" s="28"/>
      <c r="T7" s="26"/>
      <c r="U7" s="27"/>
      <c r="V7" s="28"/>
      <c r="W7" s="29">
        <f>G7+J7+M7</f>
        <v>1501</v>
      </c>
    </row>
    <row r="8" spans="1:23" x14ac:dyDescent="0.3">
      <c r="A8" s="22" t="s">
        <v>199</v>
      </c>
      <c r="B8" s="23" t="s">
        <v>4</v>
      </c>
      <c r="C8" s="23" t="s">
        <v>6</v>
      </c>
      <c r="D8" s="24">
        <v>1462069</v>
      </c>
      <c r="E8" s="22" t="s">
        <v>25</v>
      </c>
      <c r="F8" s="23" t="s">
        <v>249</v>
      </c>
      <c r="G8" s="24">
        <v>444</v>
      </c>
      <c r="H8" s="22" t="s">
        <v>517</v>
      </c>
      <c r="I8" s="23" t="s">
        <v>510</v>
      </c>
      <c r="J8" s="24">
        <v>520</v>
      </c>
      <c r="K8" s="22" t="s">
        <v>517</v>
      </c>
      <c r="L8" s="23" t="s">
        <v>1315</v>
      </c>
      <c r="M8" s="24">
        <v>525</v>
      </c>
      <c r="N8" s="22"/>
      <c r="O8" s="23"/>
      <c r="P8" s="24"/>
      <c r="Q8" s="22"/>
      <c r="R8" s="23"/>
      <c r="S8" s="24"/>
      <c r="T8" s="22"/>
      <c r="U8" s="23"/>
      <c r="V8" s="24"/>
      <c r="W8" s="25">
        <f>G8+J8+M8</f>
        <v>1489</v>
      </c>
    </row>
    <row r="9" spans="1:23" x14ac:dyDescent="0.3">
      <c r="A9" s="26" t="s">
        <v>506</v>
      </c>
      <c r="B9" s="27" t="s">
        <v>3</v>
      </c>
      <c r="C9" s="27" t="s">
        <v>48</v>
      </c>
      <c r="D9" s="28">
        <v>1679601</v>
      </c>
      <c r="E9" s="26"/>
      <c r="F9" s="27"/>
      <c r="G9" s="28"/>
      <c r="H9" s="26" t="s">
        <v>517</v>
      </c>
      <c r="I9" s="27" t="s">
        <v>511</v>
      </c>
      <c r="J9" s="28">
        <v>678</v>
      </c>
      <c r="K9" s="26" t="s">
        <v>517</v>
      </c>
      <c r="L9" s="27" t="s">
        <v>1284</v>
      </c>
      <c r="M9" s="28">
        <v>698</v>
      </c>
      <c r="N9" s="26"/>
      <c r="O9" s="27"/>
      <c r="P9" s="28"/>
      <c r="Q9" s="26"/>
      <c r="R9" s="27"/>
      <c r="S9" s="28"/>
      <c r="T9" s="26"/>
      <c r="U9" s="27"/>
      <c r="V9" s="28"/>
      <c r="W9" s="29">
        <f>G9+J9+M9</f>
        <v>1376</v>
      </c>
    </row>
    <row r="10" spans="1:23" x14ac:dyDescent="0.3">
      <c r="A10" s="26" t="s">
        <v>507</v>
      </c>
      <c r="B10" s="27" t="s">
        <v>7</v>
      </c>
      <c r="C10" s="27" t="s">
        <v>161</v>
      </c>
      <c r="D10" s="28">
        <v>268607</v>
      </c>
      <c r="E10" s="26"/>
      <c r="F10" s="27"/>
      <c r="G10" s="28"/>
      <c r="H10" s="26" t="s">
        <v>517</v>
      </c>
      <c r="I10" s="27" t="s">
        <v>513</v>
      </c>
      <c r="J10" s="28">
        <v>682</v>
      </c>
      <c r="K10" s="26" t="s">
        <v>517</v>
      </c>
      <c r="L10" s="27" t="s">
        <v>1285</v>
      </c>
      <c r="M10" s="28">
        <v>689</v>
      </c>
      <c r="N10" s="26"/>
      <c r="O10" s="27"/>
      <c r="P10" s="28"/>
      <c r="Q10" s="26"/>
      <c r="R10" s="27"/>
      <c r="S10" s="28"/>
      <c r="T10" s="26"/>
      <c r="U10" s="27"/>
      <c r="V10" s="28"/>
      <c r="W10" s="29">
        <f>G10+J10+M10</f>
        <v>1371</v>
      </c>
    </row>
    <row r="11" spans="1:23" x14ac:dyDescent="0.3">
      <c r="A11" s="26" t="s">
        <v>33</v>
      </c>
      <c r="B11" s="27" t="s">
        <v>1</v>
      </c>
      <c r="C11" s="27" t="s">
        <v>26</v>
      </c>
      <c r="D11" s="28">
        <v>1227950</v>
      </c>
      <c r="E11" s="26" t="s">
        <v>24</v>
      </c>
      <c r="F11" s="27" t="s">
        <v>243</v>
      </c>
      <c r="G11" s="28">
        <v>659</v>
      </c>
      <c r="H11" s="26"/>
      <c r="I11" s="27"/>
      <c r="J11" s="28"/>
      <c r="K11" s="26" t="s">
        <v>24</v>
      </c>
      <c r="L11" s="27" t="s">
        <v>1286</v>
      </c>
      <c r="M11" s="28">
        <v>687</v>
      </c>
      <c r="N11" s="26"/>
      <c r="O11" s="27"/>
      <c r="P11" s="28"/>
      <c r="Q11" s="26"/>
      <c r="R11" s="27"/>
      <c r="S11" s="28"/>
      <c r="T11" s="26"/>
      <c r="U11" s="27"/>
      <c r="V11" s="28"/>
      <c r="W11" s="29">
        <f>G11+J11+M11</f>
        <v>1346</v>
      </c>
    </row>
    <row r="12" spans="1:23" x14ac:dyDescent="0.3">
      <c r="A12" s="26" t="s">
        <v>101</v>
      </c>
      <c r="B12" s="27" t="s">
        <v>4</v>
      </c>
      <c r="C12" s="27" t="s">
        <v>6</v>
      </c>
      <c r="D12" s="28">
        <v>2436389</v>
      </c>
      <c r="E12" s="26"/>
      <c r="F12" s="27"/>
      <c r="G12" s="28"/>
      <c r="H12" s="26" t="s">
        <v>517</v>
      </c>
      <c r="I12" s="27" t="s">
        <v>508</v>
      </c>
      <c r="J12" s="28">
        <v>654</v>
      </c>
      <c r="K12" s="26" t="s">
        <v>517</v>
      </c>
      <c r="L12" s="27" t="s">
        <v>1287</v>
      </c>
      <c r="M12" s="28">
        <v>677</v>
      </c>
      <c r="N12" s="26"/>
      <c r="O12" s="27"/>
      <c r="P12" s="28"/>
      <c r="Q12" s="26"/>
      <c r="R12" s="27"/>
      <c r="S12" s="28"/>
      <c r="T12" s="26"/>
      <c r="U12" s="27"/>
      <c r="V12" s="28"/>
      <c r="W12" s="29">
        <f>G12+J12+M12</f>
        <v>1331</v>
      </c>
    </row>
    <row r="13" spans="1:23" x14ac:dyDescent="0.3">
      <c r="A13" s="26" t="s">
        <v>232</v>
      </c>
      <c r="B13" s="27" t="s">
        <v>3</v>
      </c>
      <c r="C13" s="27" t="s">
        <v>26</v>
      </c>
      <c r="D13" s="28">
        <v>1752437</v>
      </c>
      <c r="E13" s="26" t="s">
        <v>24</v>
      </c>
      <c r="F13" s="27" t="s">
        <v>242</v>
      </c>
      <c r="G13" s="28">
        <v>634</v>
      </c>
      <c r="H13" s="26"/>
      <c r="I13" s="27"/>
      <c r="J13" s="28"/>
      <c r="K13" s="26" t="s">
        <v>24</v>
      </c>
      <c r="L13" s="27" t="s">
        <v>1290</v>
      </c>
      <c r="M13" s="28">
        <v>656</v>
      </c>
      <c r="N13" s="26"/>
      <c r="O13" s="27"/>
      <c r="P13" s="28"/>
      <c r="Q13" s="26"/>
      <c r="R13" s="27"/>
      <c r="S13" s="28"/>
      <c r="T13" s="26"/>
      <c r="U13" s="27"/>
      <c r="V13" s="28"/>
      <c r="W13" s="29">
        <f>G13+J13+M13</f>
        <v>1290</v>
      </c>
    </row>
    <row r="14" spans="1:23" x14ac:dyDescent="0.3">
      <c r="A14" s="26" t="s">
        <v>235</v>
      </c>
      <c r="B14" s="27" t="s">
        <v>4</v>
      </c>
      <c r="C14" s="27" t="s">
        <v>48</v>
      </c>
      <c r="D14" s="28">
        <v>1997193</v>
      </c>
      <c r="E14" s="26" t="s">
        <v>25</v>
      </c>
      <c r="F14" s="27" t="s">
        <v>247</v>
      </c>
      <c r="G14" s="28">
        <v>602</v>
      </c>
      <c r="H14" s="26"/>
      <c r="I14" s="27"/>
      <c r="J14" s="28"/>
      <c r="K14" s="26" t="s">
        <v>25</v>
      </c>
      <c r="L14" s="27" t="s">
        <v>1288</v>
      </c>
      <c r="M14" s="28">
        <v>677</v>
      </c>
      <c r="N14" s="26"/>
      <c r="O14" s="27"/>
      <c r="P14" s="28"/>
      <c r="Q14" s="26"/>
      <c r="R14" s="27"/>
      <c r="S14" s="28"/>
      <c r="T14" s="26"/>
      <c r="U14" s="27"/>
      <c r="V14" s="28"/>
      <c r="W14" s="29">
        <f>G14+J14+M14</f>
        <v>1279</v>
      </c>
    </row>
    <row r="15" spans="1:23" x14ac:dyDescent="0.3">
      <c r="A15" s="26" t="s">
        <v>233</v>
      </c>
      <c r="B15" s="27" t="s">
        <v>8</v>
      </c>
      <c r="C15" s="27" t="s">
        <v>2</v>
      </c>
      <c r="D15" s="28">
        <v>1307837</v>
      </c>
      <c r="E15" s="26" t="s">
        <v>24</v>
      </c>
      <c r="F15" s="27" t="s">
        <v>244</v>
      </c>
      <c r="G15" s="28">
        <v>613</v>
      </c>
      <c r="H15" s="26"/>
      <c r="I15" s="27"/>
      <c r="J15" s="28"/>
      <c r="K15" s="26" t="s">
        <v>24</v>
      </c>
      <c r="L15" s="27" t="s">
        <v>1292</v>
      </c>
      <c r="M15" s="28">
        <v>647</v>
      </c>
      <c r="N15" s="26"/>
      <c r="O15" s="27"/>
      <c r="P15" s="28"/>
      <c r="Q15" s="26"/>
      <c r="R15" s="27"/>
      <c r="S15" s="28"/>
      <c r="T15" s="26"/>
      <c r="U15" s="27"/>
      <c r="V15" s="28"/>
      <c r="W15" s="29">
        <f>G15+J15+M15</f>
        <v>1260</v>
      </c>
    </row>
    <row r="16" spans="1:23" x14ac:dyDescent="0.3">
      <c r="A16" s="26" t="s">
        <v>238</v>
      </c>
      <c r="B16" s="27" t="s">
        <v>7</v>
      </c>
      <c r="C16" s="27" t="s">
        <v>34</v>
      </c>
      <c r="D16" s="28">
        <v>276221</v>
      </c>
      <c r="E16" s="26" t="s">
        <v>25</v>
      </c>
      <c r="F16" s="27" t="s">
        <v>251</v>
      </c>
      <c r="G16" s="28">
        <v>608</v>
      </c>
      <c r="H16" s="26"/>
      <c r="I16" s="27"/>
      <c r="J16" s="28"/>
      <c r="K16" s="26" t="s">
        <v>25</v>
      </c>
      <c r="L16" s="27" t="s">
        <v>1302</v>
      </c>
      <c r="M16" s="28">
        <v>571</v>
      </c>
      <c r="N16" s="26"/>
      <c r="O16" s="27"/>
      <c r="P16" s="28"/>
      <c r="Q16" s="26"/>
      <c r="R16" s="27"/>
      <c r="S16" s="28"/>
      <c r="T16" s="26"/>
      <c r="U16" s="27"/>
      <c r="V16" s="28"/>
      <c r="W16" s="29">
        <f>G16+J16+M16</f>
        <v>1179</v>
      </c>
    </row>
    <row r="17" spans="1:23" x14ac:dyDescent="0.3">
      <c r="A17" s="26" t="s">
        <v>353</v>
      </c>
      <c r="B17" s="27" t="s">
        <v>8</v>
      </c>
      <c r="C17" s="27" t="s">
        <v>264</v>
      </c>
      <c r="D17" s="28">
        <v>1067105</v>
      </c>
      <c r="E17" s="26"/>
      <c r="F17" s="27"/>
      <c r="G17" s="28"/>
      <c r="H17" s="26" t="s">
        <v>517</v>
      </c>
      <c r="I17" s="27" t="s">
        <v>514</v>
      </c>
      <c r="J17" s="28">
        <v>566</v>
      </c>
      <c r="K17" s="26" t="s">
        <v>517</v>
      </c>
      <c r="L17" s="27" t="s">
        <v>1296</v>
      </c>
      <c r="M17" s="28">
        <v>604</v>
      </c>
      <c r="N17" s="26"/>
      <c r="O17" s="27"/>
      <c r="P17" s="28"/>
      <c r="Q17" s="26"/>
      <c r="R17" s="27"/>
      <c r="S17" s="28"/>
      <c r="T17" s="26"/>
      <c r="U17" s="27"/>
      <c r="V17" s="28"/>
      <c r="W17" s="29">
        <f>G17+J17+M17</f>
        <v>1170</v>
      </c>
    </row>
    <row r="18" spans="1:23" x14ac:dyDescent="0.3">
      <c r="A18" s="26" t="s">
        <v>83</v>
      </c>
      <c r="B18" s="27" t="s">
        <v>1</v>
      </c>
      <c r="C18" s="27" t="s">
        <v>48</v>
      </c>
      <c r="D18" s="28">
        <v>1386877</v>
      </c>
      <c r="E18" s="26" t="s">
        <v>24</v>
      </c>
      <c r="F18" s="27" t="s">
        <v>245</v>
      </c>
      <c r="G18" s="28">
        <v>553</v>
      </c>
      <c r="H18" s="26"/>
      <c r="I18" s="27"/>
      <c r="J18" s="28"/>
      <c r="K18" s="26" t="s">
        <v>24</v>
      </c>
      <c r="L18" s="27" t="s">
        <v>1304</v>
      </c>
      <c r="M18" s="28">
        <v>557</v>
      </c>
      <c r="N18" s="26"/>
      <c r="O18" s="27"/>
      <c r="P18" s="28"/>
      <c r="Q18" s="26"/>
      <c r="R18" s="27"/>
      <c r="S18" s="28"/>
      <c r="T18" s="26"/>
      <c r="U18" s="27"/>
      <c r="V18" s="28"/>
      <c r="W18" s="29">
        <f>G18+J18+M18</f>
        <v>1110</v>
      </c>
    </row>
    <row r="19" spans="1:23" x14ac:dyDescent="0.3">
      <c r="A19" s="26" t="s">
        <v>231</v>
      </c>
      <c r="B19" s="27" t="s">
        <v>4</v>
      </c>
      <c r="C19" s="27" t="s">
        <v>26</v>
      </c>
      <c r="D19" s="28">
        <v>2192837</v>
      </c>
      <c r="E19" s="26" t="s">
        <v>24</v>
      </c>
      <c r="F19" s="27" t="s">
        <v>239</v>
      </c>
      <c r="G19" s="28">
        <v>500</v>
      </c>
      <c r="H19" s="26"/>
      <c r="I19" s="27"/>
      <c r="J19" s="28"/>
      <c r="K19" s="26" t="s">
        <v>24</v>
      </c>
      <c r="L19" s="27" t="s">
        <v>1318</v>
      </c>
      <c r="M19" s="28">
        <v>508</v>
      </c>
      <c r="N19" s="26"/>
      <c r="O19" s="27"/>
      <c r="P19" s="28"/>
      <c r="Q19" s="26"/>
      <c r="R19" s="27"/>
      <c r="S19" s="28"/>
      <c r="T19" s="26"/>
      <c r="U19" s="27"/>
      <c r="V19" s="28"/>
      <c r="W19" s="29">
        <f>G19+J19+M19</f>
        <v>1008</v>
      </c>
    </row>
    <row r="20" spans="1:23" x14ac:dyDescent="0.3">
      <c r="A20" s="26" t="s">
        <v>98</v>
      </c>
      <c r="B20" s="27" t="s">
        <v>8</v>
      </c>
      <c r="C20" s="27" t="s">
        <v>6</v>
      </c>
      <c r="D20" s="28">
        <v>1186755</v>
      </c>
      <c r="E20" s="26"/>
      <c r="F20" s="27"/>
      <c r="G20" s="28"/>
      <c r="H20" s="26" t="s">
        <v>517</v>
      </c>
      <c r="I20" s="27" t="s">
        <v>516</v>
      </c>
      <c r="J20" s="28">
        <v>485</v>
      </c>
      <c r="K20" s="26" t="s">
        <v>517</v>
      </c>
      <c r="L20" s="27" t="s">
        <v>1324</v>
      </c>
      <c r="M20" s="28">
        <v>485</v>
      </c>
      <c r="N20" s="26"/>
      <c r="O20" s="27"/>
      <c r="P20" s="28"/>
      <c r="Q20" s="26"/>
      <c r="R20" s="27"/>
      <c r="S20" s="28"/>
      <c r="T20" s="26"/>
      <c r="U20" s="27"/>
      <c r="V20" s="28"/>
      <c r="W20" s="29">
        <f>G20+J20+M20</f>
        <v>970</v>
      </c>
    </row>
    <row r="21" spans="1:23" x14ac:dyDescent="0.3">
      <c r="A21" s="26" t="s">
        <v>103</v>
      </c>
      <c r="B21" s="27" t="s">
        <v>4</v>
      </c>
      <c r="C21" s="27" t="s">
        <v>6</v>
      </c>
      <c r="D21" s="28">
        <v>2436384</v>
      </c>
      <c r="E21" s="26" t="s">
        <v>24</v>
      </c>
      <c r="F21" s="27" t="s">
        <v>240</v>
      </c>
      <c r="G21" s="28">
        <v>378</v>
      </c>
      <c r="H21" s="26"/>
      <c r="I21" s="27"/>
      <c r="J21" s="28"/>
      <c r="K21" s="26" t="s">
        <v>517</v>
      </c>
      <c r="L21" s="27" t="s">
        <v>1330</v>
      </c>
      <c r="M21" s="28">
        <v>455</v>
      </c>
      <c r="N21" s="26"/>
      <c r="O21" s="27"/>
      <c r="P21" s="28"/>
      <c r="Q21" s="26"/>
      <c r="R21" s="27"/>
      <c r="S21" s="28"/>
      <c r="T21" s="26"/>
      <c r="U21" s="27"/>
      <c r="V21" s="28"/>
      <c r="W21" s="29">
        <f>G21+J21+M21</f>
        <v>833</v>
      </c>
    </row>
    <row r="22" spans="1:23" x14ac:dyDescent="0.3">
      <c r="A22" s="5" t="s">
        <v>1250</v>
      </c>
      <c r="B22" s="3" t="s">
        <v>8</v>
      </c>
      <c r="C22" s="3" t="s">
        <v>79</v>
      </c>
      <c r="D22" s="6">
        <v>596453</v>
      </c>
      <c r="E22" s="5"/>
      <c r="F22" s="3"/>
      <c r="G22" s="6"/>
      <c r="H22" s="5"/>
      <c r="I22" s="3"/>
      <c r="J22" s="6"/>
      <c r="K22" s="5" t="s">
        <v>1195</v>
      </c>
      <c r="L22" s="3" t="s">
        <v>1276</v>
      </c>
      <c r="M22" s="6">
        <v>797</v>
      </c>
      <c r="N22" s="5"/>
      <c r="O22" s="3"/>
      <c r="P22" s="6"/>
      <c r="Q22" s="5"/>
      <c r="R22" s="3"/>
      <c r="S22" s="6"/>
      <c r="T22" s="5"/>
      <c r="U22" s="3"/>
      <c r="V22" s="6"/>
      <c r="W22" s="14">
        <f>G22+J22+M22</f>
        <v>797</v>
      </c>
    </row>
    <row r="23" spans="1:23" x14ac:dyDescent="0.3">
      <c r="A23" s="5" t="s">
        <v>1251</v>
      </c>
      <c r="B23" s="3" t="s">
        <v>7</v>
      </c>
      <c r="C23" s="3" t="s">
        <v>1252</v>
      </c>
      <c r="D23" s="6">
        <v>908621</v>
      </c>
      <c r="E23" s="5"/>
      <c r="F23" s="3"/>
      <c r="G23" s="6"/>
      <c r="H23" s="5"/>
      <c r="I23" s="3"/>
      <c r="J23" s="6"/>
      <c r="K23" s="5" t="s">
        <v>1195</v>
      </c>
      <c r="L23" s="3" t="s">
        <v>1278</v>
      </c>
      <c r="M23" s="6">
        <v>777</v>
      </c>
      <c r="N23" s="5"/>
      <c r="O23" s="3"/>
      <c r="P23" s="6"/>
      <c r="Q23" s="5"/>
      <c r="R23" s="3"/>
      <c r="S23" s="6"/>
      <c r="T23" s="5"/>
      <c r="U23" s="3"/>
      <c r="V23" s="6"/>
      <c r="W23" s="14">
        <f>G23+J23+M23</f>
        <v>777</v>
      </c>
    </row>
    <row r="24" spans="1:23" x14ac:dyDescent="0.3">
      <c r="A24" s="5" t="s">
        <v>1253</v>
      </c>
      <c r="B24" s="3" t="s">
        <v>7</v>
      </c>
      <c r="C24" s="3" t="s">
        <v>56</v>
      </c>
      <c r="D24" s="6">
        <v>947439</v>
      </c>
      <c r="E24" s="5"/>
      <c r="F24" s="3"/>
      <c r="G24" s="6"/>
      <c r="H24" s="5"/>
      <c r="I24" s="3"/>
      <c r="J24" s="6"/>
      <c r="K24" s="5" t="s">
        <v>517</v>
      </c>
      <c r="L24" s="3" t="s">
        <v>1279</v>
      </c>
      <c r="M24" s="6">
        <v>768</v>
      </c>
      <c r="N24" s="5"/>
      <c r="O24" s="3"/>
      <c r="P24" s="6"/>
      <c r="Q24" s="5"/>
      <c r="R24" s="3"/>
      <c r="S24" s="6"/>
      <c r="T24" s="5"/>
      <c r="U24" s="3"/>
      <c r="V24" s="6"/>
      <c r="W24" s="14">
        <f>G24+J24+M24</f>
        <v>768</v>
      </c>
    </row>
    <row r="25" spans="1:23" x14ac:dyDescent="0.3">
      <c r="A25" s="5" t="s">
        <v>1254</v>
      </c>
      <c r="B25" s="3" t="s">
        <v>8</v>
      </c>
      <c r="C25" s="3" t="s">
        <v>2</v>
      </c>
      <c r="D25" s="6">
        <v>1188760</v>
      </c>
      <c r="E25" s="5"/>
      <c r="F25" s="3"/>
      <c r="G25" s="6"/>
      <c r="H25" s="5"/>
      <c r="I25" s="3"/>
      <c r="J25" s="6"/>
      <c r="K25" s="5" t="s">
        <v>24</v>
      </c>
      <c r="L25" s="3" t="s">
        <v>1281</v>
      </c>
      <c r="M25" s="6">
        <v>740</v>
      </c>
      <c r="N25" s="5"/>
      <c r="O25" s="3"/>
      <c r="P25" s="6"/>
      <c r="Q25" s="5"/>
      <c r="R25" s="3"/>
      <c r="S25" s="6"/>
      <c r="T25" s="5"/>
      <c r="U25" s="3"/>
      <c r="V25" s="6"/>
      <c r="W25" s="14">
        <f>G25+J25+M25</f>
        <v>740</v>
      </c>
    </row>
    <row r="26" spans="1:23" x14ac:dyDescent="0.3">
      <c r="A26" s="5" t="s">
        <v>1255</v>
      </c>
      <c r="B26" s="3" t="s">
        <v>1</v>
      </c>
      <c r="C26" s="3" t="s">
        <v>529</v>
      </c>
      <c r="D26" s="6">
        <v>1188216</v>
      </c>
      <c r="E26" s="5"/>
      <c r="F26" s="3"/>
      <c r="G26" s="6"/>
      <c r="H26" s="5"/>
      <c r="I26" s="3"/>
      <c r="J26" s="6"/>
      <c r="K26" s="5" t="s">
        <v>517</v>
      </c>
      <c r="L26" s="3" t="s">
        <v>1282</v>
      </c>
      <c r="M26" s="6">
        <v>735</v>
      </c>
      <c r="N26" s="5"/>
      <c r="O26" s="3"/>
      <c r="P26" s="6"/>
      <c r="Q26" s="5"/>
      <c r="R26" s="3"/>
      <c r="S26" s="6"/>
      <c r="T26" s="5"/>
      <c r="U26" s="3"/>
      <c r="V26" s="6"/>
      <c r="W26" s="14">
        <f>G26+J26+M26</f>
        <v>735</v>
      </c>
    </row>
    <row r="27" spans="1:23" x14ac:dyDescent="0.3">
      <c r="A27" s="5" t="s">
        <v>1256</v>
      </c>
      <c r="B27" s="3" t="s">
        <v>3</v>
      </c>
      <c r="C27" s="3" t="s">
        <v>264</v>
      </c>
      <c r="D27" s="6">
        <v>1502431</v>
      </c>
      <c r="E27" s="5"/>
      <c r="F27" s="3"/>
      <c r="G27" s="6"/>
      <c r="H27" s="5"/>
      <c r="I27" s="3"/>
      <c r="J27" s="6"/>
      <c r="K27" s="5" t="s">
        <v>24</v>
      </c>
      <c r="L27" s="3" t="s">
        <v>1283</v>
      </c>
      <c r="M27" s="6">
        <v>728</v>
      </c>
      <c r="N27" s="5"/>
      <c r="O27" s="3"/>
      <c r="P27" s="6"/>
      <c r="Q27" s="5"/>
      <c r="R27" s="3"/>
      <c r="S27" s="6"/>
      <c r="T27" s="5"/>
      <c r="U27" s="3"/>
      <c r="V27" s="6"/>
      <c r="W27" s="14">
        <f>G27+J27+M27</f>
        <v>728</v>
      </c>
    </row>
    <row r="28" spans="1:23" x14ac:dyDescent="0.3">
      <c r="A28" s="5" t="s">
        <v>1257</v>
      </c>
      <c r="B28" s="3" t="s">
        <v>8</v>
      </c>
      <c r="C28" s="3" t="s">
        <v>6</v>
      </c>
      <c r="D28" s="6">
        <v>1753380</v>
      </c>
      <c r="E28" s="5"/>
      <c r="F28" s="3"/>
      <c r="G28" s="6"/>
      <c r="H28" s="5"/>
      <c r="I28" s="3"/>
      <c r="J28" s="6"/>
      <c r="K28" s="5" t="s">
        <v>1195</v>
      </c>
      <c r="L28" s="3" t="s">
        <v>1289</v>
      </c>
      <c r="M28" s="6">
        <v>666</v>
      </c>
      <c r="N28" s="5"/>
      <c r="O28" s="3"/>
      <c r="P28" s="6"/>
      <c r="Q28" s="5"/>
      <c r="R28" s="3"/>
      <c r="S28" s="6"/>
      <c r="T28" s="5"/>
      <c r="U28" s="3"/>
      <c r="V28" s="6"/>
      <c r="W28" s="14">
        <f>G28+J28+M28</f>
        <v>666</v>
      </c>
    </row>
    <row r="29" spans="1:23" x14ac:dyDescent="0.3">
      <c r="A29" s="5" t="s">
        <v>681</v>
      </c>
      <c r="B29" s="3" t="s">
        <v>4</v>
      </c>
      <c r="C29" s="3" t="s">
        <v>264</v>
      </c>
      <c r="D29" s="6">
        <v>1388649</v>
      </c>
      <c r="E29" s="5"/>
      <c r="F29" s="3"/>
      <c r="G29" s="6"/>
      <c r="H29" s="5"/>
      <c r="I29" s="3"/>
      <c r="J29" s="6"/>
      <c r="K29" s="5" t="s">
        <v>24</v>
      </c>
      <c r="L29" s="3" t="s">
        <v>1291</v>
      </c>
      <c r="M29" s="6">
        <v>648</v>
      </c>
      <c r="N29" s="5"/>
      <c r="O29" s="3"/>
      <c r="P29" s="6"/>
      <c r="Q29" s="5"/>
      <c r="R29" s="3"/>
      <c r="S29" s="6"/>
      <c r="T29" s="5"/>
      <c r="U29" s="3"/>
      <c r="V29" s="6"/>
      <c r="W29" s="14">
        <f>G29+J29+M29</f>
        <v>648</v>
      </c>
    </row>
    <row r="30" spans="1:23" x14ac:dyDescent="0.3">
      <c r="A30" s="5" t="s">
        <v>1258</v>
      </c>
      <c r="B30" s="3" t="s">
        <v>7</v>
      </c>
      <c r="C30" s="3" t="s">
        <v>237</v>
      </c>
      <c r="D30" s="6">
        <v>1727734</v>
      </c>
      <c r="E30" s="5"/>
      <c r="F30" s="3"/>
      <c r="G30" s="6"/>
      <c r="H30" s="5"/>
      <c r="I30" s="3"/>
      <c r="J30" s="6"/>
      <c r="K30" s="5" t="s">
        <v>1195</v>
      </c>
      <c r="L30" s="3" t="s">
        <v>1293</v>
      </c>
      <c r="M30" s="6">
        <v>638</v>
      </c>
      <c r="N30" s="5"/>
      <c r="O30" s="3"/>
      <c r="P30" s="6"/>
      <c r="Q30" s="5"/>
      <c r="R30" s="3"/>
      <c r="S30" s="6"/>
      <c r="T30" s="5"/>
      <c r="U30" s="3"/>
      <c r="V30" s="6"/>
      <c r="W30" s="14">
        <f>G30+J30+M30</f>
        <v>638</v>
      </c>
    </row>
    <row r="31" spans="1:23" x14ac:dyDescent="0.3">
      <c r="A31" s="5" t="s">
        <v>1031</v>
      </c>
      <c r="B31" s="3" t="s">
        <v>4</v>
      </c>
      <c r="C31" s="3" t="s">
        <v>552</v>
      </c>
      <c r="D31" s="6">
        <v>2177370</v>
      </c>
      <c r="E31" s="5"/>
      <c r="F31" s="3"/>
      <c r="G31" s="6"/>
      <c r="H31" s="5"/>
      <c r="I31" s="3"/>
      <c r="J31" s="6"/>
      <c r="K31" s="5" t="s">
        <v>25</v>
      </c>
      <c r="L31" s="3" t="s">
        <v>1294</v>
      </c>
      <c r="M31" s="6">
        <v>621</v>
      </c>
      <c r="N31" s="5"/>
      <c r="O31" s="3"/>
      <c r="P31" s="6"/>
      <c r="Q31" s="5"/>
      <c r="R31" s="3"/>
      <c r="S31" s="6"/>
      <c r="T31" s="5"/>
      <c r="U31" s="3"/>
      <c r="V31" s="6"/>
      <c r="W31" s="14">
        <f>G31+J31+M31</f>
        <v>621</v>
      </c>
    </row>
    <row r="32" spans="1:23" x14ac:dyDescent="0.3">
      <c r="A32" s="5" t="s">
        <v>336</v>
      </c>
      <c r="B32" s="3" t="s">
        <v>4</v>
      </c>
      <c r="C32" s="3" t="s">
        <v>36</v>
      </c>
      <c r="D32" s="6">
        <v>2033059</v>
      </c>
      <c r="E32" s="5"/>
      <c r="F32" s="3"/>
      <c r="G32" s="6"/>
      <c r="H32" s="5"/>
      <c r="I32" s="3"/>
      <c r="J32" s="6"/>
      <c r="K32" s="5" t="s">
        <v>517</v>
      </c>
      <c r="L32" s="3" t="s">
        <v>1295</v>
      </c>
      <c r="M32" s="6">
        <v>619</v>
      </c>
      <c r="N32" s="5"/>
      <c r="O32" s="3"/>
      <c r="P32" s="6"/>
      <c r="Q32" s="5"/>
      <c r="R32" s="3"/>
      <c r="S32" s="6"/>
      <c r="T32" s="5"/>
      <c r="U32" s="3"/>
      <c r="V32" s="6"/>
      <c r="W32" s="14">
        <f>G32+J32+M32</f>
        <v>619</v>
      </c>
    </row>
    <row r="33" spans="1:23" x14ac:dyDescent="0.3">
      <c r="A33" s="5" t="s">
        <v>570</v>
      </c>
      <c r="B33" s="3" t="s">
        <v>4</v>
      </c>
      <c r="C33" s="3" t="s">
        <v>552</v>
      </c>
      <c r="D33" s="6">
        <v>1569947</v>
      </c>
      <c r="E33" s="5"/>
      <c r="F33" s="3"/>
      <c r="G33" s="6"/>
      <c r="H33" s="5"/>
      <c r="I33" s="3"/>
      <c r="J33" s="6"/>
      <c r="K33" s="5" t="s">
        <v>25</v>
      </c>
      <c r="L33" s="3" t="s">
        <v>1297</v>
      </c>
      <c r="M33" s="6">
        <v>601</v>
      </c>
      <c r="N33" s="5"/>
      <c r="O33" s="3"/>
      <c r="P33" s="6"/>
      <c r="Q33" s="5"/>
      <c r="R33" s="3"/>
      <c r="S33" s="6"/>
      <c r="T33" s="5"/>
      <c r="U33" s="3"/>
      <c r="V33" s="6"/>
      <c r="W33" s="14">
        <f>G33+J33+M33</f>
        <v>601</v>
      </c>
    </row>
    <row r="34" spans="1:23" x14ac:dyDescent="0.3">
      <c r="A34" s="5" t="s">
        <v>682</v>
      </c>
      <c r="B34" s="3" t="s">
        <v>3</v>
      </c>
      <c r="C34" s="3" t="s">
        <v>264</v>
      </c>
      <c r="D34" s="6">
        <v>1556090</v>
      </c>
      <c r="E34" s="5"/>
      <c r="F34" s="3"/>
      <c r="G34" s="6"/>
      <c r="H34" s="5"/>
      <c r="I34" s="3"/>
      <c r="J34" s="6"/>
      <c r="K34" s="5" t="s">
        <v>25</v>
      </c>
      <c r="L34" s="3" t="s">
        <v>1298</v>
      </c>
      <c r="M34" s="6">
        <v>601</v>
      </c>
      <c r="N34" s="5"/>
      <c r="O34" s="3"/>
      <c r="P34" s="6"/>
      <c r="Q34" s="5"/>
      <c r="R34" s="3"/>
      <c r="S34" s="6"/>
      <c r="T34" s="5"/>
      <c r="U34" s="3"/>
      <c r="V34" s="6"/>
      <c r="W34" s="14">
        <f>G34+J34+M34</f>
        <v>601</v>
      </c>
    </row>
    <row r="35" spans="1:23" x14ac:dyDescent="0.3">
      <c r="A35" s="5" t="s">
        <v>102</v>
      </c>
      <c r="B35" s="3" t="s">
        <v>4</v>
      </c>
      <c r="C35" s="3" t="s">
        <v>38</v>
      </c>
      <c r="D35" s="6">
        <v>1314875</v>
      </c>
      <c r="E35" s="5"/>
      <c r="F35" s="3"/>
      <c r="G35" s="6"/>
      <c r="H35" s="5"/>
      <c r="I35" s="3"/>
      <c r="J35" s="6"/>
      <c r="K35" s="5" t="s">
        <v>517</v>
      </c>
      <c r="L35" s="3" t="s">
        <v>1299</v>
      </c>
      <c r="M35" s="6">
        <v>593</v>
      </c>
      <c r="N35" s="5"/>
      <c r="O35" s="3"/>
      <c r="P35" s="6"/>
      <c r="Q35" s="5"/>
      <c r="R35" s="3"/>
      <c r="S35" s="6"/>
      <c r="T35" s="5"/>
      <c r="U35" s="3"/>
      <c r="V35" s="6"/>
      <c r="W35" s="14">
        <f>G35+J35+M35</f>
        <v>593</v>
      </c>
    </row>
    <row r="36" spans="1:23" x14ac:dyDescent="0.3">
      <c r="A36" s="5" t="s">
        <v>546</v>
      </c>
      <c r="B36" s="3" t="s">
        <v>4</v>
      </c>
      <c r="C36" s="3" t="s">
        <v>26</v>
      </c>
      <c r="D36" s="6">
        <v>1722579</v>
      </c>
      <c r="E36" s="5"/>
      <c r="F36" s="3"/>
      <c r="G36" s="6"/>
      <c r="H36" s="5"/>
      <c r="I36" s="3"/>
      <c r="J36" s="6"/>
      <c r="K36" s="5" t="s">
        <v>24</v>
      </c>
      <c r="L36" s="3" t="s">
        <v>1300</v>
      </c>
      <c r="M36" s="6">
        <v>592</v>
      </c>
      <c r="N36" s="5"/>
      <c r="O36" s="3"/>
      <c r="P36" s="6"/>
      <c r="Q36" s="5"/>
      <c r="R36" s="3"/>
      <c r="S36" s="6"/>
      <c r="T36" s="5"/>
      <c r="U36" s="3"/>
      <c r="V36" s="6"/>
      <c r="W36" s="14">
        <f>G36+J36+M36</f>
        <v>592</v>
      </c>
    </row>
    <row r="37" spans="1:23" x14ac:dyDescent="0.3">
      <c r="A37" s="5" t="s">
        <v>97</v>
      </c>
      <c r="B37" s="3" t="s">
        <v>4</v>
      </c>
      <c r="C37" s="3" t="s">
        <v>38</v>
      </c>
      <c r="D37" s="6">
        <v>1607119</v>
      </c>
      <c r="E37" s="5"/>
      <c r="F37" s="3"/>
      <c r="G37" s="6"/>
      <c r="H37" s="5"/>
      <c r="I37" s="3"/>
      <c r="J37" s="6"/>
      <c r="K37" s="5" t="s">
        <v>517</v>
      </c>
      <c r="L37" s="3" t="s">
        <v>1301</v>
      </c>
      <c r="M37" s="6">
        <v>573</v>
      </c>
      <c r="N37" s="5"/>
      <c r="O37" s="3"/>
      <c r="P37" s="6"/>
      <c r="Q37" s="5"/>
      <c r="R37" s="3"/>
      <c r="S37" s="6"/>
      <c r="T37" s="5"/>
      <c r="U37" s="3"/>
      <c r="V37" s="6"/>
      <c r="W37" s="14">
        <f>G37+J37+M37</f>
        <v>573</v>
      </c>
    </row>
    <row r="38" spans="1:23" x14ac:dyDescent="0.3">
      <c r="A38" s="5" t="s">
        <v>1259</v>
      </c>
      <c r="B38" s="3" t="s">
        <v>4</v>
      </c>
      <c r="C38" s="3" t="s">
        <v>264</v>
      </c>
      <c r="D38" s="6">
        <v>1671933</v>
      </c>
      <c r="E38" s="5"/>
      <c r="F38" s="3"/>
      <c r="G38" s="6"/>
      <c r="H38" s="5"/>
      <c r="I38" s="3"/>
      <c r="J38" s="6"/>
      <c r="K38" s="5" t="s">
        <v>1195</v>
      </c>
      <c r="L38" s="3" t="s">
        <v>1303</v>
      </c>
      <c r="M38" s="6">
        <v>561</v>
      </c>
      <c r="N38" s="5"/>
      <c r="O38" s="3"/>
      <c r="P38" s="6"/>
      <c r="Q38" s="5"/>
      <c r="R38" s="3"/>
      <c r="S38" s="6"/>
      <c r="T38" s="5"/>
      <c r="U38" s="3"/>
      <c r="V38" s="6"/>
      <c r="W38" s="14">
        <f>G38+J38+M38</f>
        <v>561</v>
      </c>
    </row>
    <row r="39" spans="1:23" x14ac:dyDescent="0.3">
      <c r="A39" s="5" t="s">
        <v>75</v>
      </c>
      <c r="B39" s="3" t="s">
        <v>1</v>
      </c>
      <c r="C39" s="3" t="s">
        <v>74</v>
      </c>
      <c r="D39" s="6">
        <v>1208244</v>
      </c>
      <c r="E39" s="5"/>
      <c r="F39" s="3"/>
      <c r="G39" s="6"/>
      <c r="H39" s="5"/>
      <c r="I39" s="3"/>
      <c r="J39" s="6"/>
      <c r="K39" s="5" t="s">
        <v>25</v>
      </c>
      <c r="L39" s="3" t="s">
        <v>1305</v>
      </c>
      <c r="M39" s="6">
        <v>557</v>
      </c>
      <c r="N39" s="5"/>
      <c r="O39" s="3"/>
      <c r="P39" s="6"/>
      <c r="Q39" s="5"/>
      <c r="R39" s="3"/>
      <c r="S39" s="6"/>
      <c r="T39" s="5"/>
      <c r="U39" s="3"/>
      <c r="V39" s="6"/>
      <c r="W39" s="14">
        <f>G39+J39+M39</f>
        <v>557</v>
      </c>
    </row>
    <row r="40" spans="1:23" x14ac:dyDescent="0.3">
      <c r="A40" s="5" t="s">
        <v>1260</v>
      </c>
      <c r="B40" s="3" t="s">
        <v>7</v>
      </c>
      <c r="C40" s="3" t="s">
        <v>69</v>
      </c>
      <c r="D40" s="6">
        <v>494893</v>
      </c>
      <c r="E40" s="5"/>
      <c r="F40" s="3"/>
      <c r="G40" s="6"/>
      <c r="H40" s="5"/>
      <c r="I40" s="3"/>
      <c r="J40" s="6"/>
      <c r="K40" s="5" t="s">
        <v>517</v>
      </c>
      <c r="L40" s="3" t="s">
        <v>1306</v>
      </c>
      <c r="M40" s="6">
        <v>551</v>
      </c>
      <c r="N40" s="5"/>
      <c r="O40" s="3"/>
      <c r="P40" s="6"/>
      <c r="Q40" s="5"/>
      <c r="R40" s="3"/>
      <c r="S40" s="6"/>
      <c r="T40" s="5"/>
      <c r="U40" s="3"/>
      <c r="V40" s="6"/>
      <c r="W40" s="14">
        <f>G40+J40+M40</f>
        <v>551</v>
      </c>
    </row>
    <row r="41" spans="1:23" x14ac:dyDescent="0.3">
      <c r="A41" s="5" t="s">
        <v>1261</v>
      </c>
      <c r="B41" s="3" t="s">
        <v>7</v>
      </c>
      <c r="C41" s="3" t="s">
        <v>69</v>
      </c>
      <c r="D41" s="6">
        <v>494869</v>
      </c>
      <c r="E41" s="5"/>
      <c r="F41" s="3"/>
      <c r="G41" s="6"/>
      <c r="H41" s="5"/>
      <c r="I41" s="3"/>
      <c r="J41" s="6"/>
      <c r="K41" s="5" t="s">
        <v>24</v>
      </c>
      <c r="L41" s="3" t="s">
        <v>1309</v>
      </c>
      <c r="M41" s="6">
        <v>541</v>
      </c>
      <c r="N41" s="5"/>
      <c r="O41" s="3"/>
      <c r="P41" s="6"/>
      <c r="Q41" s="5"/>
      <c r="R41" s="3"/>
      <c r="S41" s="6"/>
      <c r="T41" s="5"/>
      <c r="U41" s="3"/>
      <c r="V41" s="6"/>
      <c r="W41" s="14">
        <f>G41+J41+M41</f>
        <v>541</v>
      </c>
    </row>
    <row r="42" spans="1:23" x14ac:dyDescent="0.3">
      <c r="A42" s="5" t="s">
        <v>1262</v>
      </c>
      <c r="B42" s="3" t="s">
        <v>4</v>
      </c>
      <c r="C42" s="3" t="s">
        <v>59</v>
      </c>
      <c r="D42" s="6">
        <v>1500373</v>
      </c>
      <c r="E42" s="5"/>
      <c r="F42" s="3"/>
      <c r="G42" s="6"/>
      <c r="H42" s="5"/>
      <c r="I42" s="3"/>
      <c r="J42" s="6"/>
      <c r="K42" s="5" t="s">
        <v>25</v>
      </c>
      <c r="L42" s="3" t="s">
        <v>1310</v>
      </c>
      <c r="M42" s="6">
        <v>538</v>
      </c>
      <c r="N42" s="5"/>
      <c r="O42" s="3"/>
      <c r="P42" s="6"/>
      <c r="Q42" s="5"/>
      <c r="R42" s="3"/>
      <c r="S42" s="6"/>
      <c r="T42" s="5"/>
      <c r="U42" s="3"/>
      <c r="V42" s="6"/>
      <c r="W42" s="14">
        <f>G42+J42+M42</f>
        <v>538</v>
      </c>
    </row>
    <row r="43" spans="1:23" x14ac:dyDescent="0.3">
      <c r="A43" s="5" t="s">
        <v>1263</v>
      </c>
      <c r="B43" s="3" t="s">
        <v>7</v>
      </c>
      <c r="C43" s="3" t="s">
        <v>26</v>
      </c>
      <c r="D43" s="6">
        <v>614153</v>
      </c>
      <c r="E43" s="5"/>
      <c r="F43" s="3"/>
      <c r="G43" s="6"/>
      <c r="H43" s="5"/>
      <c r="I43" s="3"/>
      <c r="J43" s="6"/>
      <c r="K43" s="5" t="s">
        <v>24</v>
      </c>
      <c r="L43" s="3" t="s">
        <v>1311</v>
      </c>
      <c r="M43" s="6">
        <v>536</v>
      </c>
      <c r="N43" s="5"/>
      <c r="O43" s="3"/>
      <c r="P43" s="6"/>
      <c r="Q43" s="5"/>
      <c r="R43" s="3"/>
      <c r="S43" s="6"/>
      <c r="T43" s="5"/>
      <c r="U43" s="3"/>
      <c r="V43" s="6"/>
      <c r="W43" s="14">
        <f>G43+J43+M43</f>
        <v>536</v>
      </c>
    </row>
    <row r="44" spans="1:23" x14ac:dyDescent="0.3">
      <c r="A44" s="5" t="s">
        <v>1264</v>
      </c>
      <c r="B44" s="3" t="s">
        <v>4</v>
      </c>
      <c r="C44" s="3" t="s">
        <v>552</v>
      </c>
      <c r="D44" s="6">
        <v>1562069</v>
      </c>
      <c r="E44" s="5"/>
      <c r="F44" s="3"/>
      <c r="G44" s="6"/>
      <c r="H44" s="5"/>
      <c r="I44" s="3"/>
      <c r="J44" s="6"/>
      <c r="K44" s="5" t="s">
        <v>517</v>
      </c>
      <c r="L44" s="3" t="s">
        <v>1312</v>
      </c>
      <c r="M44" s="6">
        <v>536</v>
      </c>
      <c r="N44" s="5"/>
      <c r="O44" s="3"/>
      <c r="P44" s="6"/>
      <c r="Q44" s="5"/>
      <c r="R44" s="3"/>
      <c r="S44" s="6"/>
      <c r="T44" s="5"/>
      <c r="U44" s="3"/>
      <c r="V44" s="6"/>
      <c r="W44" s="14">
        <f>G44+J44+M44</f>
        <v>536</v>
      </c>
    </row>
    <row r="45" spans="1:23" x14ac:dyDescent="0.3">
      <c r="A45" s="5" t="s">
        <v>528</v>
      </c>
      <c r="B45" s="3" t="s">
        <v>4</v>
      </c>
      <c r="C45" s="3" t="s">
        <v>529</v>
      </c>
      <c r="D45" s="6">
        <v>2098870</v>
      </c>
      <c r="E45" s="5"/>
      <c r="F45" s="3"/>
      <c r="G45" s="6"/>
      <c r="H45" s="5"/>
      <c r="I45" s="3"/>
      <c r="J45" s="6"/>
      <c r="K45" s="5" t="s">
        <v>517</v>
      </c>
      <c r="L45" s="3" t="s">
        <v>1313</v>
      </c>
      <c r="M45" s="6">
        <v>534</v>
      </c>
      <c r="N45" s="5"/>
      <c r="O45" s="3"/>
      <c r="P45" s="6"/>
      <c r="Q45" s="5"/>
      <c r="R45" s="3"/>
      <c r="S45" s="6"/>
      <c r="T45" s="5"/>
      <c r="U45" s="3"/>
      <c r="V45" s="6"/>
      <c r="W45" s="14">
        <f>G45+J45+M45</f>
        <v>534</v>
      </c>
    </row>
    <row r="46" spans="1:23" x14ac:dyDescent="0.3">
      <c r="A46" s="5" t="s">
        <v>551</v>
      </c>
      <c r="B46" s="3" t="s">
        <v>3</v>
      </c>
      <c r="C46" s="3" t="s">
        <v>552</v>
      </c>
      <c r="D46" s="6">
        <v>1989720</v>
      </c>
      <c r="E46" s="5"/>
      <c r="F46" s="3"/>
      <c r="G46" s="6"/>
      <c r="H46" s="5"/>
      <c r="I46" s="3"/>
      <c r="J46" s="6"/>
      <c r="K46" s="5" t="s">
        <v>25</v>
      </c>
      <c r="L46" s="3" t="s">
        <v>1314</v>
      </c>
      <c r="M46" s="6">
        <v>528</v>
      </c>
      <c r="N46" s="5"/>
      <c r="O46" s="3"/>
      <c r="P46" s="6"/>
      <c r="Q46" s="5"/>
      <c r="R46" s="3"/>
      <c r="S46" s="6"/>
      <c r="T46" s="5"/>
      <c r="U46" s="3"/>
      <c r="V46" s="6"/>
      <c r="W46" s="14">
        <f>G46+J46+M46</f>
        <v>528</v>
      </c>
    </row>
    <row r="47" spans="1:23" x14ac:dyDescent="0.3">
      <c r="A47" s="5" t="s">
        <v>559</v>
      </c>
      <c r="B47" s="3" t="s">
        <v>4</v>
      </c>
      <c r="C47" s="3" t="s">
        <v>560</v>
      </c>
      <c r="D47" s="6">
        <v>2431543</v>
      </c>
      <c r="E47" s="5"/>
      <c r="F47" s="3"/>
      <c r="G47" s="6"/>
      <c r="H47" s="5"/>
      <c r="I47" s="3"/>
      <c r="J47" s="6"/>
      <c r="K47" s="5" t="s">
        <v>517</v>
      </c>
      <c r="L47" s="3" t="s">
        <v>1212</v>
      </c>
      <c r="M47" s="6">
        <v>526</v>
      </c>
      <c r="N47" s="5"/>
      <c r="O47" s="3"/>
      <c r="P47" s="6"/>
      <c r="Q47" s="5"/>
      <c r="R47" s="3"/>
      <c r="S47" s="6"/>
      <c r="T47" s="5"/>
      <c r="U47" s="3"/>
      <c r="V47" s="6"/>
      <c r="W47" s="14">
        <f>G47+J47+M47</f>
        <v>526</v>
      </c>
    </row>
    <row r="48" spans="1:23" x14ac:dyDescent="0.3">
      <c r="A48" s="5" t="s">
        <v>1265</v>
      </c>
      <c r="B48" s="3" t="s">
        <v>7</v>
      </c>
      <c r="C48" s="3" t="s">
        <v>339</v>
      </c>
      <c r="D48" s="6">
        <v>1176970</v>
      </c>
      <c r="E48" s="5"/>
      <c r="F48" s="3"/>
      <c r="G48" s="6"/>
      <c r="H48" s="5"/>
      <c r="I48" s="3"/>
      <c r="J48" s="6"/>
      <c r="K48" s="5" t="s">
        <v>24</v>
      </c>
      <c r="L48" s="3" t="s">
        <v>1316</v>
      </c>
      <c r="M48" s="6">
        <v>523</v>
      </c>
      <c r="N48" s="5"/>
      <c r="O48" s="3"/>
      <c r="P48" s="6"/>
      <c r="Q48" s="5"/>
      <c r="R48" s="3"/>
      <c r="S48" s="6"/>
      <c r="T48" s="5"/>
      <c r="U48" s="3"/>
      <c r="V48" s="6"/>
      <c r="W48" s="14">
        <f>G48+J48+M48</f>
        <v>523</v>
      </c>
    </row>
    <row r="49" spans="1:23" x14ac:dyDescent="0.3">
      <c r="A49" s="5" t="s">
        <v>1266</v>
      </c>
      <c r="B49" s="3" t="s">
        <v>3</v>
      </c>
      <c r="C49" s="3" t="s">
        <v>6</v>
      </c>
      <c r="D49" s="6">
        <v>1406882</v>
      </c>
      <c r="E49" s="5"/>
      <c r="F49" s="3"/>
      <c r="G49" s="6"/>
      <c r="H49" s="5"/>
      <c r="I49" s="3"/>
      <c r="J49" s="6"/>
      <c r="K49" s="5" t="s">
        <v>1195</v>
      </c>
      <c r="L49" s="3" t="s">
        <v>1317</v>
      </c>
      <c r="M49" s="6">
        <v>508</v>
      </c>
      <c r="N49" s="5"/>
      <c r="O49" s="3"/>
      <c r="P49" s="6"/>
      <c r="Q49" s="5"/>
      <c r="R49" s="3"/>
      <c r="S49" s="6"/>
      <c r="T49" s="5"/>
      <c r="U49" s="3"/>
      <c r="V49" s="6"/>
      <c r="W49" s="14">
        <f>G49+J49+M49</f>
        <v>508</v>
      </c>
    </row>
    <row r="50" spans="1:23" x14ac:dyDescent="0.3">
      <c r="A50" s="5" t="s">
        <v>1267</v>
      </c>
      <c r="B50" s="3" t="s">
        <v>3</v>
      </c>
      <c r="C50" s="3" t="s">
        <v>339</v>
      </c>
      <c r="D50" s="6">
        <v>1499139</v>
      </c>
      <c r="E50" s="5"/>
      <c r="F50" s="3"/>
      <c r="G50" s="6"/>
      <c r="H50" s="5"/>
      <c r="I50" s="3"/>
      <c r="J50" s="6"/>
      <c r="K50" s="5" t="s">
        <v>24</v>
      </c>
      <c r="L50" s="3" t="s">
        <v>1319</v>
      </c>
      <c r="M50" s="6">
        <v>507</v>
      </c>
      <c r="N50" s="5"/>
      <c r="O50" s="3"/>
      <c r="P50" s="6"/>
      <c r="Q50" s="5"/>
      <c r="R50" s="3"/>
      <c r="S50" s="6"/>
      <c r="T50" s="5"/>
      <c r="U50" s="3"/>
      <c r="V50" s="6"/>
      <c r="W50" s="14">
        <f>G50+J50+M50</f>
        <v>507</v>
      </c>
    </row>
    <row r="51" spans="1:23" x14ac:dyDescent="0.3">
      <c r="A51" s="5" t="s">
        <v>576</v>
      </c>
      <c r="B51" s="3" t="s">
        <v>7</v>
      </c>
      <c r="C51" s="3" t="s">
        <v>560</v>
      </c>
      <c r="D51" s="6">
        <v>936803</v>
      </c>
      <c r="E51" s="5"/>
      <c r="F51" s="3"/>
      <c r="G51" s="6"/>
      <c r="H51" s="5"/>
      <c r="I51" s="3"/>
      <c r="J51" s="6"/>
      <c r="K51" s="5" t="s">
        <v>24</v>
      </c>
      <c r="L51" s="3" t="s">
        <v>1320</v>
      </c>
      <c r="M51" s="6">
        <v>500</v>
      </c>
      <c r="N51" s="5"/>
      <c r="O51" s="3"/>
      <c r="P51" s="6"/>
      <c r="Q51" s="5"/>
      <c r="R51" s="3"/>
      <c r="S51" s="6"/>
      <c r="T51" s="5"/>
      <c r="U51" s="3"/>
      <c r="V51" s="6"/>
      <c r="W51" s="14">
        <f>G51+J51+M51</f>
        <v>500</v>
      </c>
    </row>
    <row r="52" spans="1:23" x14ac:dyDescent="0.3">
      <c r="A52" s="5" t="s">
        <v>54</v>
      </c>
      <c r="B52" s="3" t="s">
        <v>3</v>
      </c>
      <c r="C52" s="3" t="s">
        <v>38</v>
      </c>
      <c r="D52" s="6">
        <v>1304016</v>
      </c>
      <c r="E52" s="5"/>
      <c r="F52" s="3"/>
      <c r="G52" s="6"/>
      <c r="H52" s="5"/>
      <c r="I52" s="3"/>
      <c r="J52" s="6"/>
      <c r="K52" s="5" t="s">
        <v>25</v>
      </c>
      <c r="L52" s="3" t="s">
        <v>1321</v>
      </c>
      <c r="M52" s="6">
        <v>497</v>
      </c>
      <c r="N52" s="5"/>
      <c r="O52" s="3"/>
      <c r="P52" s="6"/>
      <c r="Q52" s="5"/>
      <c r="R52" s="3"/>
      <c r="S52" s="6"/>
      <c r="T52" s="5"/>
      <c r="U52" s="3"/>
      <c r="V52" s="6"/>
      <c r="W52" s="14">
        <f>G52+J52+M52</f>
        <v>497</v>
      </c>
    </row>
    <row r="53" spans="1:23" x14ac:dyDescent="0.3">
      <c r="A53" s="5" t="s">
        <v>833</v>
      </c>
      <c r="B53" s="3" t="s">
        <v>1</v>
      </c>
      <c r="C53" s="3" t="s">
        <v>264</v>
      </c>
      <c r="D53" s="6">
        <v>1568597</v>
      </c>
      <c r="E53" s="5"/>
      <c r="F53" s="3"/>
      <c r="G53" s="6"/>
      <c r="H53" s="5"/>
      <c r="I53" s="3"/>
      <c r="J53" s="6"/>
      <c r="K53" s="5" t="s">
        <v>24</v>
      </c>
      <c r="L53" s="3" t="s">
        <v>1322</v>
      </c>
      <c r="M53" s="6">
        <v>497</v>
      </c>
      <c r="N53" s="5"/>
      <c r="O53" s="3"/>
      <c r="P53" s="6"/>
      <c r="Q53" s="5"/>
      <c r="R53" s="3"/>
      <c r="S53" s="6"/>
      <c r="T53" s="5"/>
      <c r="U53" s="3"/>
      <c r="V53" s="6"/>
      <c r="W53" s="14">
        <f>G53+J53+M53</f>
        <v>497</v>
      </c>
    </row>
    <row r="54" spans="1:23" x14ac:dyDescent="0.3">
      <c r="A54" s="5" t="s">
        <v>1268</v>
      </c>
      <c r="B54" s="3" t="s">
        <v>7</v>
      </c>
      <c r="C54" s="3" t="s">
        <v>6</v>
      </c>
      <c r="D54" s="6">
        <v>1564503</v>
      </c>
      <c r="E54" s="5"/>
      <c r="F54" s="3"/>
      <c r="G54" s="6"/>
      <c r="H54" s="5"/>
      <c r="I54" s="3"/>
      <c r="J54" s="6"/>
      <c r="K54" s="5" t="s">
        <v>24</v>
      </c>
      <c r="L54" s="3" t="s">
        <v>1323</v>
      </c>
      <c r="M54" s="6">
        <v>491</v>
      </c>
      <c r="N54" s="5"/>
      <c r="O54" s="3"/>
      <c r="P54" s="6"/>
      <c r="Q54" s="5"/>
      <c r="R54" s="3"/>
      <c r="S54" s="6"/>
      <c r="T54" s="5"/>
      <c r="U54" s="3"/>
      <c r="V54" s="6"/>
      <c r="W54" s="14">
        <f>G54+J54+M54</f>
        <v>491</v>
      </c>
    </row>
    <row r="55" spans="1:23" x14ac:dyDescent="0.3">
      <c r="A55" s="5" t="s">
        <v>1269</v>
      </c>
      <c r="B55" s="3" t="s">
        <v>3</v>
      </c>
      <c r="C55" s="3" t="s">
        <v>41</v>
      </c>
      <c r="D55" s="6">
        <v>1860097</v>
      </c>
      <c r="E55" s="5"/>
      <c r="F55" s="3"/>
      <c r="G55" s="6"/>
      <c r="H55" s="5"/>
      <c r="I55" s="3"/>
      <c r="J55" s="6"/>
      <c r="K55" s="5" t="s">
        <v>25</v>
      </c>
      <c r="L55" s="3" t="s">
        <v>1325</v>
      </c>
      <c r="M55" s="6">
        <v>477</v>
      </c>
      <c r="N55" s="5"/>
      <c r="O55" s="3"/>
      <c r="P55" s="6"/>
      <c r="Q55" s="5"/>
      <c r="R55" s="3"/>
      <c r="S55" s="6"/>
      <c r="T55" s="5"/>
      <c r="U55" s="3"/>
      <c r="V55" s="6"/>
      <c r="W55" s="14">
        <f>G55+J55+M55</f>
        <v>477</v>
      </c>
    </row>
    <row r="56" spans="1:23" x14ac:dyDescent="0.3">
      <c r="A56" s="5" t="s">
        <v>1270</v>
      </c>
      <c r="B56" s="3" t="s">
        <v>8</v>
      </c>
      <c r="C56" s="3" t="s">
        <v>69</v>
      </c>
      <c r="D56" s="6">
        <v>1083228</v>
      </c>
      <c r="E56" s="5"/>
      <c r="F56" s="3"/>
      <c r="G56" s="6"/>
      <c r="H56" s="5"/>
      <c r="I56" s="3"/>
      <c r="J56" s="6"/>
      <c r="K56" s="5" t="s">
        <v>25</v>
      </c>
      <c r="L56" s="3" t="s">
        <v>1326</v>
      </c>
      <c r="M56" s="6">
        <v>477</v>
      </c>
      <c r="N56" s="5"/>
      <c r="O56" s="3"/>
      <c r="P56" s="6"/>
      <c r="Q56" s="5"/>
      <c r="R56" s="3"/>
      <c r="S56" s="6"/>
      <c r="T56" s="5"/>
      <c r="U56" s="3"/>
      <c r="V56" s="6"/>
      <c r="W56" s="14">
        <f>G56+J56+M56</f>
        <v>477</v>
      </c>
    </row>
    <row r="57" spans="1:23" x14ac:dyDescent="0.3">
      <c r="A57" s="5" t="s">
        <v>566</v>
      </c>
      <c r="B57" s="3" t="s">
        <v>1</v>
      </c>
      <c r="C57" s="3" t="s">
        <v>2</v>
      </c>
      <c r="D57" s="6">
        <v>1765616</v>
      </c>
      <c r="E57" s="5"/>
      <c r="F57" s="3"/>
      <c r="G57" s="6"/>
      <c r="H57" s="5"/>
      <c r="I57" s="3"/>
      <c r="J57" s="6"/>
      <c r="K57" s="5" t="s">
        <v>24</v>
      </c>
      <c r="L57" s="3" t="s">
        <v>1327</v>
      </c>
      <c r="M57" s="6">
        <v>474</v>
      </c>
      <c r="N57" s="5"/>
      <c r="O57" s="3"/>
      <c r="P57" s="6"/>
      <c r="Q57" s="5"/>
      <c r="R57" s="3"/>
      <c r="S57" s="6"/>
      <c r="T57" s="5"/>
      <c r="U57" s="3"/>
      <c r="V57" s="6"/>
      <c r="W57" s="14">
        <f>G57+J57+M57</f>
        <v>474</v>
      </c>
    </row>
    <row r="58" spans="1:23" x14ac:dyDescent="0.3">
      <c r="A58" s="5" t="s">
        <v>1271</v>
      </c>
      <c r="B58" s="3" t="s">
        <v>4</v>
      </c>
      <c r="C58" s="3" t="s">
        <v>552</v>
      </c>
      <c r="D58" s="6">
        <v>1825907</v>
      </c>
      <c r="E58" s="5"/>
      <c r="F58" s="3"/>
      <c r="G58" s="6"/>
      <c r="H58" s="5"/>
      <c r="I58" s="3"/>
      <c r="J58" s="6"/>
      <c r="K58" s="5" t="s">
        <v>25</v>
      </c>
      <c r="L58" s="3" t="s">
        <v>1328</v>
      </c>
      <c r="M58" s="6">
        <v>473</v>
      </c>
      <c r="N58" s="5"/>
      <c r="O58" s="3"/>
      <c r="P58" s="6"/>
      <c r="Q58" s="5"/>
      <c r="R58" s="3"/>
      <c r="S58" s="6"/>
      <c r="T58" s="5"/>
      <c r="U58" s="3"/>
      <c r="V58" s="6"/>
      <c r="W58" s="14">
        <f>G58+J58+M58</f>
        <v>473</v>
      </c>
    </row>
    <row r="59" spans="1:23" x14ac:dyDescent="0.3">
      <c r="A59" s="5" t="s">
        <v>1272</v>
      </c>
      <c r="B59" s="3" t="s">
        <v>7</v>
      </c>
      <c r="C59" s="3" t="s">
        <v>161</v>
      </c>
      <c r="D59" s="6">
        <v>1365848</v>
      </c>
      <c r="E59" s="5"/>
      <c r="F59" s="3"/>
      <c r="G59" s="6"/>
      <c r="H59" s="5"/>
      <c r="I59" s="3"/>
      <c r="J59" s="6"/>
      <c r="K59" s="5" t="s">
        <v>1195</v>
      </c>
      <c r="L59" s="3" t="s">
        <v>1329</v>
      </c>
      <c r="M59" s="6">
        <v>463</v>
      </c>
      <c r="N59" s="5"/>
      <c r="O59" s="3"/>
      <c r="P59" s="6"/>
      <c r="Q59" s="5"/>
      <c r="R59" s="3"/>
      <c r="S59" s="6"/>
      <c r="T59" s="5"/>
      <c r="U59" s="3"/>
      <c r="V59" s="6"/>
      <c r="W59" s="14">
        <f>G59+J59+M59</f>
        <v>463</v>
      </c>
    </row>
    <row r="60" spans="1:23" x14ac:dyDescent="0.3">
      <c r="A60" s="5" t="s">
        <v>160</v>
      </c>
      <c r="B60" s="3" t="s">
        <v>3</v>
      </c>
      <c r="C60" s="3" t="s">
        <v>34</v>
      </c>
      <c r="D60" s="6">
        <v>2433228</v>
      </c>
      <c r="E60" s="5"/>
      <c r="F60" s="3"/>
      <c r="G60" s="6"/>
      <c r="H60" s="5"/>
      <c r="I60" s="3"/>
      <c r="J60" s="6"/>
      <c r="K60" s="5" t="s">
        <v>25</v>
      </c>
      <c r="L60" s="3" t="s">
        <v>1331</v>
      </c>
      <c r="M60" s="6">
        <v>447</v>
      </c>
      <c r="N60" s="5"/>
      <c r="O60" s="3"/>
      <c r="P60" s="6"/>
      <c r="Q60" s="5"/>
      <c r="R60" s="3"/>
      <c r="S60" s="6"/>
      <c r="T60" s="5"/>
      <c r="U60" s="3"/>
      <c r="V60" s="6"/>
      <c r="W60" s="14">
        <f>G60+J60+M60</f>
        <v>447</v>
      </c>
    </row>
    <row r="61" spans="1:23" x14ac:dyDescent="0.3">
      <c r="A61" s="5" t="s">
        <v>1273</v>
      </c>
      <c r="B61" s="3" t="s">
        <v>1</v>
      </c>
      <c r="C61" s="3" t="s">
        <v>339</v>
      </c>
      <c r="D61" s="6">
        <v>1300873</v>
      </c>
      <c r="E61" s="5"/>
      <c r="F61" s="3"/>
      <c r="G61" s="6"/>
      <c r="H61" s="5"/>
      <c r="I61" s="3"/>
      <c r="J61" s="6"/>
      <c r="K61" s="5" t="s">
        <v>1195</v>
      </c>
      <c r="L61" s="3" t="s">
        <v>1332</v>
      </c>
      <c r="M61" s="6">
        <v>440</v>
      </c>
      <c r="N61" s="5"/>
      <c r="O61" s="3"/>
      <c r="P61" s="6"/>
      <c r="Q61" s="5"/>
      <c r="R61" s="3"/>
      <c r="S61" s="6"/>
      <c r="T61" s="5"/>
      <c r="U61" s="3"/>
      <c r="V61" s="6"/>
      <c r="W61" s="14">
        <f>G61+J61+M61</f>
        <v>440</v>
      </c>
    </row>
    <row r="62" spans="1:23" x14ac:dyDescent="0.3">
      <c r="A62" s="5" t="s">
        <v>683</v>
      </c>
      <c r="B62" s="3" t="s">
        <v>4</v>
      </c>
      <c r="C62" s="3" t="s">
        <v>549</v>
      </c>
      <c r="D62" s="6">
        <v>1401322</v>
      </c>
      <c r="E62" s="5"/>
      <c r="F62" s="3"/>
      <c r="G62" s="6"/>
      <c r="H62" s="5"/>
      <c r="I62" s="3"/>
      <c r="J62" s="6"/>
      <c r="K62" s="5" t="s">
        <v>25</v>
      </c>
      <c r="L62" s="3" t="s">
        <v>1333</v>
      </c>
      <c r="M62" s="6">
        <v>432</v>
      </c>
      <c r="N62" s="5"/>
      <c r="O62" s="3"/>
      <c r="P62" s="6"/>
      <c r="Q62" s="5"/>
      <c r="R62" s="3"/>
      <c r="S62" s="6"/>
      <c r="T62" s="5"/>
      <c r="U62" s="3"/>
      <c r="V62" s="6"/>
      <c r="W62" s="14">
        <f>G62+J62+M62</f>
        <v>432</v>
      </c>
    </row>
    <row r="63" spans="1:23" x14ac:dyDescent="0.3">
      <c r="A63" s="5" t="s">
        <v>573</v>
      </c>
      <c r="B63" s="3" t="s">
        <v>4</v>
      </c>
      <c r="C63" s="3" t="s">
        <v>560</v>
      </c>
      <c r="D63" s="6">
        <v>1778496</v>
      </c>
      <c r="E63" s="5"/>
      <c r="F63" s="3"/>
      <c r="G63" s="6"/>
      <c r="H63" s="5"/>
      <c r="I63" s="3"/>
      <c r="J63" s="6"/>
      <c r="K63" s="5" t="s">
        <v>25</v>
      </c>
      <c r="L63" s="3" t="s">
        <v>1334</v>
      </c>
      <c r="M63" s="6">
        <v>380</v>
      </c>
      <c r="N63" s="5"/>
      <c r="O63" s="3"/>
      <c r="P63" s="6"/>
      <c r="Q63" s="5"/>
      <c r="R63" s="3"/>
      <c r="S63" s="6"/>
      <c r="T63" s="5"/>
      <c r="U63" s="3"/>
      <c r="V63" s="6"/>
      <c r="W63" s="14">
        <f>G63+J63+M63</f>
        <v>380</v>
      </c>
    </row>
    <row r="64" spans="1:23" x14ac:dyDescent="0.3">
      <c r="A64" s="5" t="s">
        <v>1274</v>
      </c>
      <c r="B64" s="3" t="s">
        <v>4</v>
      </c>
      <c r="C64" s="3" t="s">
        <v>2</v>
      </c>
      <c r="D64" s="6">
        <v>1567345</v>
      </c>
      <c r="E64" s="5"/>
      <c r="F64" s="3"/>
      <c r="G64" s="6"/>
      <c r="H64" s="5"/>
      <c r="I64" s="3"/>
      <c r="J64" s="6"/>
      <c r="K64" s="5" t="s">
        <v>24</v>
      </c>
      <c r="L64" s="3" t="s">
        <v>1335</v>
      </c>
      <c r="M64" s="6">
        <v>374</v>
      </c>
      <c r="N64" s="5"/>
      <c r="O64" s="3"/>
      <c r="P64" s="6"/>
      <c r="Q64" s="5"/>
      <c r="R64" s="3"/>
      <c r="S64" s="6"/>
      <c r="T64" s="5"/>
      <c r="U64" s="3"/>
      <c r="V64" s="6"/>
      <c r="W64" s="14">
        <f>G64+J64+M64</f>
        <v>374</v>
      </c>
    </row>
    <row r="65" spans="1:23" ht="15" thickBot="1" x14ac:dyDescent="0.35">
      <c r="A65" s="7" t="s">
        <v>1019</v>
      </c>
      <c r="B65" s="8" t="s">
        <v>1</v>
      </c>
      <c r="C65" s="8" t="s">
        <v>38</v>
      </c>
      <c r="D65" s="9">
        <v>1042467</v>
      </c>
      <c r="E65" s="7"/>
      <c r="F65" s="8"/>
      <c r="G65" s="9"/>
      <c r="H65" s="7"/>
      <c r="I65" s="8"/>
      <c r="J65" s="9"/>
      <c r="K65" s="7" t="s">
        <v>24</v>
      </c>
      <c r="L65" s="8" t="s">
        <v>1336</v>
      </c>
      <c r="M65" s="9">
        <v>302</v>
      </c>
      <c r="N65" s="7"/>
      <c r="O65" s="8"/>
      <c r="P65" s="9"/>
      <c r="Q65" s="7"/>
      <c r="R65" s="8"/>
      <c r="S65" s="9"/>
      <c r="T65" s="7"/>
      <c r="U65" s="8"/>
      <c r="V65" s="9"/>
      <c r="W65" s="15">
        <f>G65+J65+M65</f>
        <v>302</v>
      </c>
    </row>
  </sheetData>
  <sortState xmlns:xlrd2="http://schemas.microsoft.com/office/spreadsheetml/2017/richdata2" ref="A3:W65">
    <sortCondition descending="1" ref="W3:W65"/>
  </sortState>
  <mergeCells count="6">
    <mergeCell ref="T2:V2"/>
    <mergeCell ref="H2:J2"/>
    <mergeCell ref="E2:G2"/>
    <mergeCell ref="K2:M2"/>
    <mergeCell ref="N2:P2"/>
    <mergeCell ref="Q2:S2"/>
  </mergeCells>
  <phoneticPr fontId="1" type="noConversion"/>
  <conditionalFormatting sqref="D7:D1048576">
    <cfRule type="duplicateValues" dxfId="32" priority="8"/>
  </conditionalFormatting>
  <conditionalFormatting sqref="D2:D6">
    <cfRule type="duplicateValues" dxfId="31" priority="3"/>
  </conditionalFormatting>
  <conditionalFormatting sqref="D2:D6">
    <cfRule type="duplicateValues" dxfId="30" priority="4"/>
  </conditionalFormatting>
  <conditionalFormatting sqref="D3:D6">
    <cfRule type="duplicateValues" dxfId="29" priority="5"/>
  </conditionalFormatting>
  <conditionalFormatting sqref="D3:D6">
    <cfRule type="duplicateValues" dxfId="28" priority="6"/>
    <cfRule type="duplicateValues" dxfId="27" priority="7"/>
  </conditionalFormatting>
  <conditionalFormatting sqref="D1:D1048576">
    <cfRule type="duplicateValues" dxfId="26" priority="1"/>
    <cfRule type="duplicateValues" dxfId="25" priority="2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8"/>
  <dimension ref="A1:W60"/>
  <sheetViews>
    <sheetView topLeftCell="B1" workbookViewId="0">
      <selection activeCell="Q18" sqref="Q18"/>
    </sheetView>
  </sheetViews>
  <sheetFormatPr baseColWidth="10" defaultRowHeight="14.4" x14ac:dyDescent="0.3"/>
  <cols>
    <col min="1" max="1" width="31.6640625" bestFit="1" customWidth="1"/>
    <col min="2" max="2" width="6.109375" bestFit="1" customWidth="1"/>
    <col min="3" max="3" width="34.88671875" bestFit="1" customWidth="1"/>
    <col min="4" max="4" width="8" bestFit="1" customWidth="1"/>
    <col min="5" max="5" width="8.44140625" bestFit="1" customWidth="1"/>
    <col min="6" max="6" width="7.5546875" bestFit="1" customWidth="1"/>
    <col min="7" max="7" width="4" bestFit="1" customWidth="1"/>
    <col min="8" max="8" width="6.77734375" bestFit="1" customWidth="1"/>
    <col min="9" max="9" width="7.44140625" bestFit="1" customWidth="1"/>
    <col min="10" max="10" width="4" bestFit="1" customWidth="1"/>
    <col min="11" max="11" width="8.109375" customWidth="1"/>
    <col min="12" max="12" width="7.44140625" bestFit="1" customWidth="1"/>
    <col min="13" max="13" width="4.88671875" customWidth="1"/>
    <col min="14" max="14" width="8" bestFit="1" customWidth="1"/>
    <col min="15" max="15" width="7.44140625" bestFit="1" customWidth="1"/>
    <col min="16" max="16" width="4" bestFit="1" customWidth="1"/>
    <col min="17" max="17" width="8" bestFit="1" customWidth="1"/>
    <col min="18" max="18" width="7.44140625" bestFit="1" customWidth="1"/>
    <col min="19" max="19" width="4" bestFit="1" customWidth="1"/>
    <col min="20" max="20" width="5.21875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39" t="s">
        <v>253</v>
      </c>
      <c r="B3" s="40" t="s">
        <v>15</v>
      </c>
      <c r="C3" s="40" t="s">
        <v>73</v>
      </c>
      <c r="D3" s="41">
        <v>1396415</v>
      </c>
      <c r="E3" s="39" t="s">
        <v>25</v>
      </c>
      <c r="F3" s="40" t="s">
        <v>257</v>
      </c>
      <c r="G3" s="41">
        <v>710</v>
      </c>
      <c r="H3" s="39"/>
      <c r="I3" s="40"/>
      <c r="J3" s="41"/>
      <c r="K3" s="39" t="s">
        <v>25</v>
      </c>
      <c r="L3" s="40" t="s">
        <v>1198</v>
      </c>
      <c r="M3" s="41">
        <v>694</v>
      </c>
      <c r="N3" s="39"/>
      <c r="O3" s="40"/>
      <c r="P3" s="41"/>
      <c r="Q3" s="39"/>
      <c r="R3" s="40"/>
      <c r="S3" s="41"/>
      <c r="T3" s="39"/>
      <c r="U3" s="40"/>
      <c r="V3" s="41"/>
      <c r="W3" s="38">
        <f>G3+J3+M3</f>
        <v>1404</v>
      </c>
    </row>
    <row r="4" spans="1:23" x14ac:dyDescent="0.3">
      <c r="A4" s="26" t="s">
        <v>66</v>
      </c>
      <c r="B4" s="27" t="s">
        <v>19</v>
      </c>
      <c r="C4" s="27" t="s">
        <v>59</v>
      </c>
      <c r="D4" s="28">
        <v>1328289</v>
      </c>
      <c r="E4" s="26" t="s">
        <v>25</v>
      </c>
      <c r="F4" s="27" t="s">
        <v>258</v>
      </c>
      <c r="G4" s="28">
        <v>674</v>
      </c>
      <c r="H4" s="26"/>
      <c r="I4" s="27"/>
      <c r="J4" s="28"/>
      <c r="K4" s="26" t="s">
        <v>25</v>
      </c>
      <c r="L4" s="27" t="s">
        <v>1199</v>
      </c>
      <c r="M4" s="28">
        <v>680</v>
      </c>
      <c r="N4" s="26"/>
      <c r="O4" s="27"/>
      <c r="P4" s="28"/>
      <c r="Q4" s="26"/>
      <c r="R4" s="27"/>
      <c r="S4" s="28"/>
      <c r="T4" s="26"/>
      <c r="U4" s="27"/>
      <c r="V4" s="28"/>
      <c r="W4" s="29">
        <f>G4+J4+M4</f>
        <v>1354</v>
      </c>
    </row>
    <row r="5" spans="1:23" x14ac:dyDescent="0.3">
      <c r="A5" s="22" t="s">
        <v>192</v>
      </c>
      <c r="B5" s="23" t="s">
        <v>13</v>
      </c>
      <c r="C5" s="23" t="s">
        <v>38</v>
      </c>
      <c r="D5" s="24">
        <v>1699862</v>
      </c>
      <c r="E5" s="22" t="s">
        <v>25</v>
      </c>
      <c r="F5" s="23" t="s">
        <v>256</v>
      </c>
      <c r="G5" s="24">
        <v>383</v>
      </c>
      <c r="H5" s="22" t="s">
        <v>25</v>
      </c>
      <c r="I5" s="23" t="s">
        <v>521</v>
      </c>
      <c r="J5" s="24">
        <v>392</v>
      </c>
      <c r="K5" s="22" t="s">
        <v>517</v>
      </c>
      <c r="L5" s="23" t="s">
        <v>1220</v>
      </c>
      <c r="M5" s="24">
        <v>548</v>
      </c>
      <c r="N5" s="22"/>
      <c r="O5" s="23"/>
      <c r="P5" s="24"/>
      <c r="Q5" s="22"/>
      <c r="R5" s="23"/>
      <c r="S5" s="24"/>
      <c r="T5" s="22"/>
      <c r="U5" s="23"/>
      <c r="V5" s="24"/>
      <c r="W5" s="25">
        <f>G5+J5+M5</f>
        <v>1323</v>
      </c>
    </row>
    <row r="6" spans="1:23" x14ac:dyDescent="0.3">
      <c r="A6" s="22" t="s">
        <v>65</v>
      </c>
      <c r="B6" s="23" t="s">
        <v>13</v>
      </c>
      <c r="C6" s="23" t="s">
        <v>48</v>
      </c>
      <c r="D6" s="24">
        <v>1410619</v>
      </c>
      <c r="E6" s="22" t="s">
        <v>25</v>
      </c>
      <c r="F6" s="23" t="s">
        <v>255</v>
      </c>
      <c r="G6" s="24">
        <v>451</v>
      </c>
      <c r="H6" s="22" t="s">
        <v>25</v>
      </c>
      <c r="I6" s="23" t="s">
        <v>520</v>
      </c>
      <c r="J6" s="24">
        <v>413</v>
      </c>
      <c r="K6" s="22" t="s">
        <v>25</v>
      </c>
      <c r="L6" s="23" t="s">
        <v>1243</v>
      </c>
      <c r="M6" s="24">
        <v>404</v>
      </c>
      <c r="N6" s="22"/>
      <c r="O6" s="23"/>
      <c r="P6" s="24"/>
      <c r="Q6" s="22"/>
      <c r="R6" s="23"/>
      <c r="S6" s="24"/>
      <c r="T6" s="22"/>
      <c r="U6" s="23"/>
      <c r="V6" s="24"/>
      <c r="W6" s="25">
        <f>G6+J6+M6</f>
        <v>1268</v>
      </c>
    </row>
    <row r="7" spans="1:23" x14ac:dyDescent="0.3">
      <c r="A7" s="26" t="s">
        <v>254</v>
      </c>
      <c r="B7" s="27" t="s">
        <v>19</v>
      </c>
      <c r="C7" s="27" t="s">
        <v>26</v>
      </c>
      <c r="D7" s="28">
        <v>1379925</v>
      </c>
      <c r="E7" s="26" t="s">
        <v>25</v>
      </c>
      <c r="F7" s="27" t="s">
        <v>259</v>
      </c>
      <c r="G7" s="28">
        <v>652</v>
      </c>
      <c r="H7" s="26"/>
      <c r="I7" s="27"/>
      <c r="J7" s="28"/>
      <c r="K7" s="26" t="s">
        <v>25</v>
      </c>
      <c r="L7" s="27" t="s">
        <v>1209</v>
      </c>
      <c r="M7" s="28">
        <v>600</v>
      </c>
      <c r="N7" s="26"/>
      <c r="O7" s="27"/>
      <c r="P7" s="28"/>
      <c r="Q7" s="26"/>
      <c r="R7" s="27"/>
      <c r="S7" s="28"/>
      <c r="T7" s="26"/>
      <c r="U7" s="27"/>
      <c r="V7" s="28"/>
      <c r="W7" s="29">
        <f>G7+J7+M7</f>
        <v>1252</v>
      </c>
    </row>
    <row r="8" spans="1:23" x14ac:dyDescent="0.3">
      <c r="A8" s="26" t="s">
        <v>495</v>
      </c>
      <c r="B8" s="27" t="s">
        <v>19</v>
      </c>
      <c r="C8" s="27" t="s">
        <v>2</v>
      </c>
      <c r="D8" s="28">
        <v>1394650</v>
      </c>
      <c r="E8" s="26"/>
      <c r="F8" s="27"/>
      <c r="G8" s="28"/>
      <c r="H8" s="26" t="s">
        <v>25</v>
      </c>
      <c r="I8" s="27" t="s">
        <v>524</v>
      </c>
      <c r="J8" s="28">
        <v>476</v>
      </c>
      <c r="K8" s="26" t="s">
        <v>25</v>
      </c>
      <c r="L8" s="27" t="s">
        <v>1226</v>
      </c>
      <c r="M8" s="28">
        <v>518</v>
      </c>
      <c r="N8" s="26"/>
      <c r="O8" s="27"/>
      <c r="P8" s="28"/>
      <c r="Q8" s="26"/>
      <c r="R8" s="27"/>
      <c r="S8" s="28"/>
      <c r="T8" s="26"/>
      <c r="U8" s="27"/>
      <c r="V8" s="28"/>
      <c r="W8" s="29">
        <f>G8+J8+M8</f>
        <v>994</v>
      </c>
    </row>
    <row r="9" spans="1:23" x14ac:dyDescent="0.3">
      <c r="A9" s="26" t="s">
        <v>519</v>
      </c>
      <c r="B9" s="27" t="s">
        <v>15</v>
      </c>
      <c r="C9" s="27" t="s">
        <v>79</v>
      </c>
      <c r="D9" s="28">
        <v>1035633</v>
      </c>
      <c r="E9" s="26"/>
      <c r="F9" s="27"/>
      <c r="G9" s="28"/>
      <c r="H9" s="26" t="s">
        <v>25</v>
      </c>
      <c r="I9" s="27" t="s">
        <v>523</v>
      </c>
      <c r="J9" s="28">
        <v>479</v>
      </c>
      <c r="K9" s="26" t="s">
        <v>517</v>
      </c>
      <c r="L9" s="27" t="s">
        <v>1228</v>
      </c>
      <c r="M9" s="28">
        <v>500</v>
      </c>
      <c r="N9" s="26"/>
      <c r="O9" s="27"/>
      <c r="P9" s="28"/>
      <c r="Q9" s="26"/>
      <c r="R9" s="27"/>
      <c r="S9" s="28"/>
      <c r="T9" s="26"/>
      <c r="U9" s="27"/>
      <c r="V9" s="28"/>
      <c r="W9" s="29">
        <f>G9+J9+M9</f>
        <v>979</v>
      </c>
    </row>
    <row r="10" spans="1:23" x14ac:dyDescent="0.3">
      <c r="A10" s="26" t="s">
        <v>518</v>
      </c>
      <c r="B10" s="27" t="s">
        <v>13</v>
      </c>
      <c r="C10" s="27" t="s">
        <v>316</v>
      </c>
      <c r="D10" s="28">
        <v>1977357</v>
      </c>
      <c r="E10" s="26"/>
      <c r="F10" s="27"/>
      <c r="G10" s="28"/>
      <c r="H10" s="26" t="s">
        <v>25</v>
      </c>
      <c r="I10" s="27" t="s">
        <v>522</v>
      </c>
      <c r="J10" s="28">
        <v>379</v>
      </c>
      <c r="K10" s="26" t="s">
        <v>25</v>
      </c>
      <c r="L10" s="27" t="s">
        <v>1245</v>
      </c>
      <c r="M10" s="28">
        <v>394</v>
      </c>
      <c r="N10" s="26"/>
      <c r="O10" s="27"/>
      <c r="P10" s="28"/>
      <c r="Q10" s="26"/>
      <c r="R10" s="27"/>
      <c r="S10" s="28"/>
      <c r="T10" s="26"/>
      <c r="U10" s="27"/>
      <c r="V10" s="28"/>
      <c r="W10" s="29">
        <f>G10+J10+M10</f>
        <v>773</v>
      </c>
    </row>
    <row r="11" spans="1:23" x14ac:dyDescent="0.3">
      <c r="A11" s="5" t="s">
        <v>1154</v>
      </c>
      <c r="B11" s="3" t="s">
        <v>15</v>
      </c>
      <c r="C11" s="3" t="s">
        <v>6</v>
      </c>
      <c r="D11" s="6">
        <v>1249304</v>
      </c>
      <c r="E11" s="5"/>
      <c r="F11" s="3"/>
      <c r="G11" s="6"/>
      <c r="H11" s="5"/>
      <c r="I11" s="3"/>
      <c r="J11" s="6"/>
      <c r="K11" s="5" t="s">
        <v>517</v>
      </c>
      <c r="L11" s="3" t="s">
        <v>1196</v>
      </c>
      <c r="M11" s="6">
        <v>772</v>
      </c>
      <c r="N11" s="5"/>
      <c r="O11" s="3"/>
      <c r="P11" s="6"/>
      <c r="Q11" s="5"/>
      <c r="R11" s="3"/>
      <c r="S11" s="6"/>
      <c r="T11" s="5"/>
      <c r="U11" s="3"/>
      <c r="V11" s="6"/>
      <c r="W11" s="14">
        <f>G11+J11+M11</f>
        <v>772</v>
      </c>
    </row>
    <row r="12" spans="1:23" x14ac:dyDescent="0.3">
      <c r="A12" s="5" t="s">
        <v>84</v>
      </c>
      <c r="B12" s="3" t="s">
        <v>16</v>
      </c>
      <c r="C12" s="3" t="s">
        <v>6</v>
      </c>
      <c r="D12" s="6">
        <v>1667535</v>
      </c>
      <c r="E12" s="5"/>
      <c r="F12" s="3"/>
      <c r="G12" s="6"/>
      <c r="H12" s="5"/>
      <c r="I12" s="3"/>
      <c r="J12" s="6"/>
      <c r="K12" s="5" t="s">
        <v>517</v>
      </c>
      <c r="L12" s="3" t="s">
        <v>1197</v>
      </c>
      <c r="M12" s="6">
        <v>763</v>
      </c>
      <c r="N12" s="5"/>
      <c r="O12" s="3"/>
      <c r="P12" s="6"/>
      <c r="Q12" s="5"/>
      <c r="R12" s="3"/>
      <c r="S12" s="6"/>
      <c r="T12" s="5"/>
      <c r="U12" s="3"/>
      <c r="V12" s="6"/>
      <c r="W12" s="14">
        <f>G12+J12+M12</f>
        <v>763</v>
      </c>
    </row>
    <row r="13" spans="1:23" x14ac:dyDescent="0.3">
      <c r="A13" s="5" t="s">
        <v>1155</v>
      </c>
      <c r="B13" s="3" t="s">
        <v>13</v>
      </c>
      <c r="C13" s="3" t="s">
        <v>41</v>
      </c>
      <c r="D13" s="6">
        <v>1690311</v>
      </c>
      <c r="E13" s="5"/>
      <c r="F13" s="3"/>
      <c r="G13" s="6"/>
      <c r="H13" s="5"/>
      <c r="I13" s="3"/>
      <c r="J13" s="6"/>
      <c r="K13" s="5" t="s">
        <v>517</v>
      </c>
      <c r="L13" s="3" t="s">
        <v>1069</v>
      </c>
      <c r="M13" s="6">
        <v>726</v>
      </c>
      <c r="N13" s="5"/>
      <c r="O13" s="3"/>
      <c r="P13" s="6"/>
      <c r="Q13" s="5"/>
      <c r="R13" s="3"/>
      <c r="S13" s="6"/>
      <c r="T13" s="5"/>
      <c r="U13" s="3"/>
      <c r="V13" s="6"/>
      <c r="W13" s="14">
        <f>G13+J13+M13</f>
        <v>726</v>
      </c>
    </row>
    <row r="14" spans="1:23" x14ac:dyDescent="0.3">
      <c r="A14" s="5" t="s">
        <v>1156</v>
      </c>
      <c r="B14" s="3" t="s">
        <v>16</v>
      </c>
      <c r="C14" s="3" t="s">
        <v>42</v>
      </c>
      <c r="D14" s="6">
        <v>1919725</v>
      </c>
      <c r="E14" s="5"/>
      <c r="F14" s="3"/>
      <c r="G14" s="6"/>
      <c r="H14" s="5"/>
      <c r="I14" s="3"/>
      <c r="J14" s="6"/>
      <c r="K14" s="5" t="s">
        <v>1195</v>
      </c>
      <c r="L14" s="3" t="s">
        <v>1200</v>
      </c>
      <c r="M14" s="6">
        <v>674</v>
      </c>
      <c r="N14" s="5"/>
      <c r="O14" s="3"/>
      <c r="P14" s="6"/>
      <c r="Q14" s="5"/>
      <c r="R14" s="3"/>
      <c r="S14" s="6"/>
      <c r="T14" s="5"/>
      <c r="U14" s="3"/>
      <c r="V14" s="6"/>
      <c r="W14" s="14">
        <f>G14+J14+M14</f>
        <v>674</v>
      </c>
    </row>
    <row r="15" spans="1:23" x14ac:dyDescent="0.3">
      <c r="A15" s="5" t="s">
        <v>1157</v>
      </c>
      <c r="B15" s="3" t="s">
        <v>13</v>
      </c>
      <c r="C15" s="3" t="s">
        <v>26</v>
      </c>
      <c r="D15" s="6">
        <v>2057443</v>
      </c>
      <c r="E15" s="5"/>
      <c r="F15" s="3"/>
      <c r="G15" s="6"/>
      <c r="H15" s="5"/>
      <c r="I15" s="3"/>
      <c r="J15" s="6"/>
      <c r="K15" s="5" t="s">
        <v>517</v>
      </c>
      <c r="L15" s="3" t="s">
        <v>1201</v>
      </c>
      <c r="M15" s="6">
        <v>661</v>
      </c>
      <c r="N15" s="5"/>
      <c r="O15" s="3"/>
      <c r="P15" s="6"/>
      <c r="Q15" s="5"/>
      <c r="R15" s="3"/>
      <c r="S15" s="6"/>
      <c r="T15" s="5"/>
      <c r="U15" s="3"/>
      <c r="V15" s="6"/>
      <c r="W15" s="14">
        <f>G15+J15+M15</f>
        <v>661</v>
      </c>
    </row>
    <row r="16" spans="1:23" x14ac:dyDescent="0.3">
      <c r="A16" s="5" t="s">
        <v>1158</v>
      </c>
      <c r="B16" s="3" t="s">
        <v>19</v>
      </c>
      <c r="C16" s="3" t="s">
        <v>26</v>
      </c>
      <c r="D16" s="6">
        <v>1306333</v>
      </c>
      <c r="E16" s="5"/>
      <c r="F16" s="3"/>
      <c r="G16" s="6"/>
      <c r="H16" s="5"/>
      <c r="I16" s="3"/>
      <c r="J16" s="6"/>
      <c r="K16" s="5" t="s">
        <v>24</v>
      </c>
      <c r="L16" s="3" t="s">
        <v>1202</v>
      </c>
      <c r="M16" s="6">
        <v>659</v>
      </c>
      <c r="N16" s="5"/>
      <c r="O16" s="3"/>
      <c r="P16" s="6"/>
      <c r="Q16" s="5"/>
      <c r="R16" s="3"/>
      <c r="S16" s="6"/>
      <c r="T16" s="5"/>
      <c r="U16" s="3"/>
      <c r="V16" s="6"/>
      <c r="W16" s="14">
        <f>G16+J16+M16</f>
        <v>659</v>
      </c>
    </row>
    <row r="17" spans="1:23" x14ac:dyDescent="0.3">
      <c r="A17" s="5" t="s">
        <v>1159</v>
      </c>
      <c r="B17" s="3" t="s">
        <v>13</v>
      </c>
      <c r="C17" s="3" t="s">
        <v>1160</v>
      </c>
      <c r="D17" s="6">
        <v>2260838</v>
      </c>
      <c r="E17" s="5"/>
      <c r="F17" s="3"/>
      <c r="G17" s="6"/>
      <c r="H17" s="5"/>
      <c r="I17" s="3"/>
      <c r="J17" s="6"/>
      <c r="K17" s="5" t="s">
        <v>25</v>
      </c>
      <c r="L17" s="3" t="s">
        <v>1203</v>
      </c>
      <c r="M17" s="6">
        <v>654</v>
      </c>
      <c r="N17" s="5"/>
      <c r="O17" s="3"/>
      <c r="P17" s="6"/>
      <c r="Q17" s="5"/>
      <c r="R17" s="3"/>
      <c r="S17" s="6"/>
      <c r="T17" s="5"/>
      <c r="U17" s="3"/>
      <c r="V17" s="6"/>
      <c r="W17" s="14">
        <f>G17+J17+M17</f>
        <v>654</v>
      </c>
    </row>
    <row r="18" spans="1:23" x14ac:dyDescent="0.3">
      <c r="A18" s="5" t="s">
        <v>1161</v>
      </c>
      <c r="B18" s="3" t="s">
        <v>13</v>
      </c>
      <c r="C18" s="3" t="s">
        <v>264</v>
      </c>
      <c r="D18" s="6">
        <v>1502430</v>
      </c>
      <c r="E18" s="5"/>
      <c r="F18" s="3"/>
      <c r="G18" s="6"/>
      <c r="H18" s="5"/>
      <c r="I18" s="3"/>
      <c r="J18" s="6"/>
      <c r="K18" s="5" t="s">
        <v>517</v>
      </c>
      <c r="L18" s="3" t="s">
        <v>1204</v>
      </c>
      <c r="M18" s="6">
        <v>650</v>
      </c>
      <c r="N18" s="5"/>
      <c r="O18" s="3"/>
      <c r="P18" s="6"/>
      <c r="Q18" s="5"/>
      <c r="R18" s="3"/>
      <c r="S18" s="6"/>
      <c r="T18" s="5"/>
      <c r="U18" s="3"/>
      <c r="V18" s="6"/>
      <c r="W18" s="14">
        <f>G18+J18+M18</f>
        <v>650</v>
      </c>
    </row>
    <row r="19" spans="1:23" x14ac:dyDescent="0.3">
      <c r="A19" s="5" t="s">
        <v>1162</v>
      </c>
      <c r="B19" s="3" t="s">
        <v>15</v>
      </c>
      <c r="C19" s="3" t="s">
        <v>161</v>
      </c>
      <c r="D19" s="6">
        <v>601916</v>
      </c>
      <c r="E19" s="5"/>
      <c r="F19" s="3"/>
      <c r="G19" s="6"/>
      <c r="H19" s="5"/>
      <c r="I19" s="3"/>
      <c r="J19" s="6"/>
      <c r="K19" s="5" t="s">
        <v>24</v>
      </c>
      <c r="L19" s="3" t="s">
        <v>1205</v>
      </c>
      <c r="M19" s="6">
        <v>636</v>
      </c>
      <c r="N19" s="5"/>
      <c r="O19" s="3"/>
      <c r="P19" s="6"/>
      <c r="Q19" s="5"/>
      <c r="R19" s="3"/>
      <c r="S19" s="6"/>
      <c r="T19" s="5"/>
      <c r="U19" s="3"/>
      <c r="V19" s="6"/>
      <c r="W19" s="14">
        <f>G19+J19+M19</f>
        <v>636</v>
      </c>
    </row>
    <row r="20" spans="1:23" x14ac:dyDescent="0.3">
      <c r="A20" s="5" t="s">
        <v>1097</v>
      </c>
      <c r="B20" s="3" t="s">
        <v>19</v>
      </c>
      <c r="C20" s="3" t="s">
        <v>6</v>
      </c>
      <c r="D20" s="6">
        <v>1483400</v>
      </c>
      <c r="E20" s="5"/>
      <c r="F20" s="3"/>
      <c r="G20" s="6"/>
      <c r="H20" s="5"/>
      <c r="I20" s="3"/>
      <c r="J20" s="6"/>
      <c r="K20" s="5" t="s">
        <v>24</v>
      </c>
      <c r="L20" s="3" t="s">
        <v>1206</v>
      </c>
      <c r="M20" s="6">
        <v>625</v>
      </c>
      <c r="N20" s="5"/>
      <c r="O20" s="3"/>
      <c r="P20" s="6"/>
      <c r="Q20" s="5"/>
      <c r="R20" s="3"/>
      <c r="S20" s="6"/>
      <c r="T20" s="5"/>
      <c r="U20" s="3"/>
      <c r="V20" s="6"/>
      <c r="W20" s="14">
        <f>G20+J20+M20</f>
        <v>625</v>
      </c>
    </row>
    <row r="21" spans="1:23" x14ac:dyDescent="0.3">
      <c r="A21" s="5" t="s">
        <v>727</v>
      </c>
      <c r="B21" s="3" t="s">
        <v>13</v>
      </c>
      <c r="C21" s="3" t="s">
        <v>264</v>
      </c>
      <c r="D21" s="6">
        <v>1375604</v>
      </c>
      <c r="E21" s="5"/>
      <c r="F21" s="3"/>
      <c r="G21" s="6"/>
      <c r="H21" s="5"/>
      <c r="I21" s="3"/>
      <c r="J21" s="6"/>
      <c r="K21" s="5" t="s">
        <v>517</v>
      </c>
      <c r="L21" s="3" t="s">
        <v>1207</v>
      </c>
      <c r="M21" s="6">
        <v>616</v>
      </c>
      <c r="N21" s="5"/>
      <c r="O21" s="3"/>
      <c r="P21" s="6"/>
      <c r="Q21" s="5"/>
      <c r="R21" s="3"/>
      <c r="S21" s="6"/>
      <c r="T21" s="5"/>
      <c r="U21" s="3"/>
      <c r="V21" s="6"/>
      <c r="W21" s="14">
        <f>G21+J21+M21</f>
        <v>616</v>
      </c>
    </row>
    <row r="22" spans="1:23" x14ac:dyDescent="0.3">
      <c r="A22" s="5" t="s">
        <v>1163</v>
      </c>
      <c r="B22" s="3" t="s">
        <v>13</v>
      </c>
      <c r="C22" s="3" t="s">
        <v>1160</v>
      </c>
      <c r="D22" s="6">
        <v>1498991</v>
      </c>
      <c r="E22" s="5"/>
      <c r="F22" s="3"/>
      <c r="G22" s="6"/>
      <c r="H22" s="5"/>
      <c r="I22" s="3"/>
      <c r="J22" s="6"/>
      <c r="K22" s="5" t="s">
        <v>25</v>
      </c>
      <c r="L22" s="3" t="s">
        <v>1208</v>
      </c>
      <c r="M22" s="6">
        <v>608</v>
      </c>
      <c r="N22" s="5"/>
      <c r="O22" s="3"/>
      <c r="P22" s="6"/>
      <c r="Q22" s="5"/>
      <c r="R22" s="3"/>
      <c r="S22" s="6"/>
      <c r="T22" s="5"/>
      <c r="U22" s="3"/>
      <c r="V22" s="6"/>
      <c r="W22" s="14">
        <f>G22+J22+M22</f>
        <v>608</v>
      </c>
    </row>
    <row r="23" spans="1:23" x14ac:dyDescent="0.3">
      <c r="A23" s="5" t="s">
        <v>1164</v>
      </c>
      <c r="B23" s="3" t="s">
        <v>313</v>
      </c>
      <c r="C23" s="3" t="s">
        <v>2</v>
      </c>
      <c r="D23" s="6">
        <v>720148</v>
      </c>
      <c r="E23" s="5"/>
      <c r="F23" s="3"/>
      <c r="G23" s="6"/>
      <c r="H23" s="5"/>
      <c r="I23" s="3"/>
      <c r="J23" s="6"/>
      <c r="K23" s="5" t="s">
        <v>24</v>
      </c>
      <c r="L23" s="3" t="s">
        <v>1210</v>
      </c>
      <c r="M23" s="6">
        <v>587</v>
      </c>
      <c r="N23" s="5"/>
      <c r="O23" s="3"/>
      <c r="P23" s="6"/>
      <c r="Q23" s="5"/>
      <c r="R23" s="3"/>
      <c r="S23" s="6"/>
      <c r="T23" s="5"/>
      <c r="U23" s="3"/>
      <c r="V23" s="6"/>
      <c r="W23" s="14">
        <f>G23+J23+M23</f>
        <v>587</v>
      </c>
    </row>
    <row r="24" spans="1:23" x14ac:dyDescent="0.3">
      <c r="A24" s="5" t="s">
        <v>1165</v>
      </c>
      <c r="B24" s="3" t="s">
        <v>19</v>
      </c>
      <c r="C24" s="3" t="s">
        <v>1160</v>
      </c>
      <c r="D24" s="6">
        <v>1377094</v>
      </c>
      <c r="E24" s="5"/>
      <c r="F24" s="3"/>
      <c r="G24" s="6"/>
      <c r="H24" s="5"/>
      <c r="I24" s="3"/>
      <c r="J24" s="6"/>
      <c r="K24" s="5" t="s">
        <v>25</v>
      </c>
      <c r="L24" s="3" t="s">
        <v>1211</v>
      </c>
      <c r="M24" s="6">
        <v>586</v>
      </c>
      <c r="N24" s="5"/>
      <c r="O24" s="3"/>
      <c r="P24" s="6"/>
      <c r="Q24" s="5"/>
      <c r="R24" s="3"/>
      <c r="S24" s="6"/>
      <c r="T24" s="5"/>
      <c r="U24" s="3"/>
      <c r="V24" s="6"/>
      <c r="W24" s="14">
        <f>G24+J24+M24</f>
        <v>586</v>
      </c>
    </row>
    <row r="25" spans="1:23" x14ac:dyDescent="0.3">
      <c r="A25" s="5" t="s">
        <v>1102</v>
      </c>
      <c r="B25" s="3" t="s">
        <v>19</v>
      </c>
      <c r="C25" s="3" t="s">
        <v>529</v>
      </c>
      <c r="D25" s="6">
        <v>1964048</v>
      </c>
      <c r="E25" s="5"/>
      <c r="F25" s="3"/>
      <c r="G25" s="6"/>
      <c r="H25" s="5"/>
      <c r="I25" s="3"/>
      <c r="J25" s="6"/>
      <c r="K25" s="5" t="s">
        <v>517</v>
      </c>
      <c r="L25" s="3" t="s">
        <v>1212</v>
      </c>
      <c r="M25" s="6">
        <v>584</v>
      </c>
      <c r="N25" s="5"/>
      <c r="O25" s="3"/>
      <c r="P25" s="6"/>
      <c r="Q25" s="5"/>
      <c r="R25" s="3"/>
      <c r="S25" s="6"/>
      <c r="T25" s="5"/>
      <c r="U25" s="3"/>
      <c r="V25" s="6"/>
      <c r="W25" s="14">
        <f>G25+J25+M25</f>
        <v>584</v>
      </c>
    </row>
    <row r="26" spans="1:23" x14ac:dyDescent="0.3">
      <c r="A26" s="5" t="s">
        <v>1166</v>
      </c>
      <c r="B26" s="3" t="s">
        <v>19</v>
      </c>
      <c r="C26" s="3" t="s">
        <v>41</v>
      </c>
      <c r="D26" s="6">
        <v>1602338</v>
      </c>
      <c r="E26" s="5"/>
      <c r="F26" s="3"/>
      <c r="G26" s="6"/>
      <c r="H26" s="5"/>
      <c r="I26" s="3"/>
      <c r="J26" s="6"/>
      <c r="K26" s="5" t="s">
        <v>24</v>
      </c>
      <c r="L26" s="3" t="s">
        <v>1213</v>
      </c>
      <c r="M26" s="6">
        <v>583</v>
      </c>
      <c r="N26" s="5"/>
      <c r="O26" s="3"/>
      <c r="P26" s="6"/>
      <c r="Q26" s="5"/>
      <c r="R26" s="3"/>
      <c r="S26" s="6"/>
      <c r="T26" s="5"/>
      <c r="U26" s="3"/>
      <c r="V26" s="6"/>
      <c r="W26" s="14">
        <f>G26+J26+M26</f>
        <v>583</v>
      </c>
    </row>
    <row r="27" spans="1:23" x14ac:dyDescent="0.3">
      <c r="A27" s="5" t="s">
        <v>1167</v>
      </c>
      <c r="B27" s="3" t="s">
        <v>15</v>
      </c>
      <c r="C27" s="3" t="s">
        <v>48</v>
      </c>
      <c r="D27" s="6">
        <v>656362</v>
      </c>
      <c r="E27" s="5"/>
      <c r="F27" s="3"/>
      <c r="G27" s="6"/>
      <c r="H27" s="5"/>
      <c r="I27" s="3"/>
      <c r="J27" s="6"/>
      <c r="K27" s="5" t="s">
        <v>24</v>
      </c>
      <c r="L27" s="3" t="s">
        <v>1211</v>
      </c>
      <c r="M27" s="6">
        <v>582</v>
      </c>
      <c r="N27" s="5"/>
      <c r="O27" s="3"/>
      <c r="P27" s="6"/>
      <c r="Q27" s="5"/>
      <c r="R27" s="3"/>
      <c r="S27" s="6"/>
      <c r="T27" s="5"/>
      <c r="U27" s="3"/>
      <c r="V27" s="6"/>
      <c r="W27" s="14">
        <f>G27+J27+M27</f>
        <v>582</v>
      </c>
    </row>
    <row r="28" spans="1:23" x14ac:dyDescent="0.3">
      <c r="A28" s="5" t="s">
        <v>1168</v>
      </c>
      <c r="B28" s="3" t="s">
        <v>313</v>
      </c>
      <c r="C28" s="3" t="s">
        <v>6</v>
      </c>
      <c r="D28" s="6">
        <v>651522</v>
      </c>
      <c r="E28" s="5"/>
      <c r="F28" s="3"/>
      <c r="G28" s="6"/>
      <c r="H28" s="5"/>
      <c r="I28" s="3"/>
      <c r="J28" s="6"/>
      <c r="K28" s="5" t="s">
        <v>1195</v>
      </c>
      <c r="L28" s="3" t="s">
        <v>1214</v>
      </c>
      <c r="M28" s="6">
        <v>577</v>
      </c>
      <c r="N28" s="5"/>
      <c r="O28" s="3"/>
      <c r="P28" s="6"/>
      <c r="Q28" s="5"/>
      <c r="R28" s="3"/>
      <c r="S28" s="6"/>
      <c r="T28" s="5"/>
      <c r="U28" s="3"/>
      <c r="V28" s="6"/>
      <c r="W28" s="14">
        <f>G28+J28+M28</f>
        <v>577</v>
      </c>
    </row>
    <row r="29" spans="1:23" x14ac:dyDescent="0.3">
      <c r="A29" s="5" t="s">
        <v>1169</v>
      </c>
      <c r="B29" s="3" t="s">
        <v>13</v>
      </c>
      <c r="C29" s="3" t="s">
        <v>552</v>
      </c>
      <c r="D29" s="6">
        <v>1757690</v>
      </c>
      <c r="E29" s="5"/>
      <c r="F29" s="3"/>
      <c r="G29" s="6"/>
      <c r="H29" s="5"/>
      <c r="I29" s="3"/>
      <c r="J29" s="6"/>
      <c r="K29" s="5" t="s">
        <v>1195</v>
      </c>
      <c r="L29" s="3" t="s">
        <v>1215</v>
      </c>
      <c r="M29" s="6">
        <v>576</v>
      </c>
      <c r="N29" s="5"/>
      <c r="O29" s="3"/>
      <c r="P29" s="6"/>
      <c r="Q29" s="5"/>
      <c r="R29" s="3"/>
      <c r="S29" s="6"/>
      <c r="T29" s="5"/>
      <c r="U29" s="3"/>
      <c r="V29" s="6"/>
      <c r="W29" s="14">
        <f>G29+J29+M29</f>
        <v>576</v>
      </c>
    </row>
    <row r="30" spans="1:23" x14ac:dyDescent="0.3">
      <c r="A30" s="5" t="s">
        <v>1170</v>
      </c>
      <c r="B30" s="3" t="s">
        <v>15</v>
      </c>
      <c r="C30" s="3" t="s">
        <v>56</v>
      </c>
      <c r="D30" s="6">
        <v>1014811</v>
      </c>
      <c r="E30" s="5"/>
      <c r="F30" s="3"/>
      <c r="G30" s="6"/>
      <c r="H30" s="5"/>
      <c r="I30" s="3"/>
      <c r="J30" s="6"/>
      <c r="K30" s="5" t="s">
        <v>24</v>
      </c>
      <c r="L30" s="3" t="s">
        <v>1216</v>
      </c>
      <c r="M30" s="6">
        <v>573</v>
      </c>
      <c r="N30" s="5"/>
      <c r="O30" s="3"/>
      <c r="P30" s="6"/>
      <c r="Q30" s="5"/>
      <c r="R30" s="3"/>
      <c r="S30" s="6"/>
      <c r="T30" s="5"/>
      <c r="U30" s="3"/>
      <c r="V30" s="6"/>
      <c r="W30" s="14">
        <f>G30+J30+M30</f>
        <v>573</v>
      </c>
    </row>
    <row r="31" spans="1:23" x14ac:dyDescent="0.3">
      <c r="A31" s="5" t="s">
        <v>1171</v>
      </c>
      <c r="B31" s="3" t="s">
        <v>13</v>
      </c>
      <c r="C31" s="3" t="s">
        <v>41</v>
      </c>
      <c r="D31" s="6">
        <v>1681965</v>
      </c>
      <c r="E31" s="5"/>
      <c r="F31" s="3"/>
      <c r="G31" s="6"/>
      <c r="H31" s="5"/>
      <c r="I31" s="3"/>
      <c r="J31" s="6"/>
      <c r="K31" s="5" t="s">
        <v>517</v>
      </c>
      <c r="L31" s="3" t="s">
        <v>1217</v>
      </c>
      <c r="M31" s="6">
        <v>567</v>
      </c>
      <c r="N31" s="5"/>
      <c r="O31" s="3"/>
      <c r="P31" s="6"/>
      <c r="Q31" s="5"/>
      <c r="R31" s="3"/>
      <c r="S31" s="6"/>
      <c r="T31" s="5"/>
      <c r="U31" s="3"/>
      <c r="V31" s="6"/>
      <c r="W31" s="14">
        <f>G31+J31+M31</f>
        <v>567</v>
      </c>
    </row>
    <row r="32" spans="1:23" x14ac:dyDescent="0.3">
      <c r="A32" s="5" t="s">
        <v>1172</v>
      </c>
      <c r="B32" s="3" t="s">
        <v>13</v>
      </c>
      <c r="C32" s="3" t="s">
        <v>26</v>
      </c>
      <c r="D32" s="6">
        <v>1574286</v>
      </c>
      <c r="E32" s="5"/>
      <c r="F32" s="3"/>
      <c r="G32" s="6"/>
      <c r="H32" s="5"/>
      <c r="I32" s="3"/>
      <c r="J32" s="6"/>
      <c r="K32" s="5" t="s">
        <v>25</v>
      </c>
      <c r="L32" s="3" t="s">
        <v>1218</v>
      </c>
      <c r="M32" s="6">
        <v>560</v>
      </c>
      <c r="N32" s="5"/>
      <c r="O32" s="3"/>
      <c r="P32" s="6"/>
      <c r="Q32" s="5"/>
      <c r="R32" s="3"/>
      <c r="S32" s="6"/>
      <c r="T32" s="5"/>
      <c r="U32" s="3"/>
      <c r="V32" s="6"/>
      <c r="W32" s="14">
        <f>G32+J32+M32</f>
        <v>560</v>
      </c>
    </row>
    <row r="33" spans="1:23" ht="13.8" customHeight="1" x14ac:dyDescent="0.3">
      <c r="A33" s="5" t="s">
        <v>390</v>
      </c>
      <c r="B33" s="3" t="s">
        <v>19</v>
      </c>
      <c r="C33" s="3" t="s">
        <v>38</v>
      </c>
      <c r="D33" s="6">
        <v>466241</v>
      </c>
      <c r="E33" s="5"/>
      <c r="F33" s="3"/>
      <c r="G33" s="6"/>
      <c r="H33" s="5"/>
      <c r="I33" s="3"/>
      <c r="J33" s="6"/>
      <c r="K33" s="5" t="s">
        <v>517</v>
      </c>
      <c r="L33" s="3" t="s">
        <v>1219</v>
      </c>
      <c r="M33" s="6">
        <v>559</v>
      </c>
      <c r="N33" s="5"/>
      <c r="O33" s="3"/>
      <c r="P33" s="6"/>
      <c r="Q33" s="5"/>
      <c r="R33" s="3"/>
      <c r="S33" s="6"/>
      <c r="T33" s="5"/>
      <c r="U33" s="3"/>
      <c r="V33" s="6"/>
      <c r="W33" s="14">
        <f>G33+J33+M33</f>
        <v>559</v>
      </c>
    </row>
    <row r="34" spans="1:23" x14ac:dyDescent="0.3">
      <c r="A34" s="5" t="s">
        <v>1173</v>
      </c>
      <c r="B34" s="3" t="s">
        <v>15</v>
      </c>
      <c r="C34" s="3" t="s">
        <v>79</v>
      </c>
      <c r="D34" s="6">
        <v>1035631</v>
      </c>
      <c r="E34" s="5"/>
      <c r="F34" s="3"/>
      <c r="G34" s="6"/>
      <c r="H34" s="5"/>
      <c r="I34" s="3"/>
      <c r="J34" s="6"/>
      <c r="K34" s="5" t="s">
        <v>1195</v>
      </c>
      <c r="L34" s="3" t="s">
        <v>1221</v>
      </c>
      <c r="M34" s="6">
        <v>546</v>
      </c>
      <c r="N34" s="5"/>
      <c r="O34" s="3"/>
      <c r="P34" s="6"/>
      <c r="Q34" s="5"/>
      <c r="R34" s="3"/>
      <c r="S34" s="6"/>
      <c r="T34" s="5"/>
      <c r="U34" s="3"/>
      <c r="V34" s="6"/>
      <c r="W34" s="14">
        <f>G34+J34+M34</f>
        <v>546</v>
      </c>
    </row>
    <row r="35" spans="1:23" x14ac:dyDescent="0.3">
      <c r="A35" s="5" t="s">
        <v>1174</v>
      </c>
      <c r="B35" s="3" t="s">
        <v>13</v>
      </c>
      <c r="C35" s="3" t="s">
        <v>69</v>
      </c>
      <c r="D35" s="6">
        <v>1556263</v>
      </c>
      <c r="E35" s="5"/>
      <c r="F35" s="3"/>
      <c r="G35" s="6"/>
      <c r="H35" s="5"/>
      <c r="I35" s="3"/>
      <c r="J35" s="6"/>
      <c r="K35" s="5" t="s">
        <v>517</v>
      </c>
      <c r="L35" s="3" t="s">
        <v>516</v>
      </c>
      <c r="M35" s="6">
        <v>541</v>
      </c>
      <c r="N35" s="5"/>
      <c r="O35" s="3"/>
      <c r="P35" s="6"/>
      <c r="Q35" s="5"/>
      <c r="R35" s="3"/>
      <c r="S35" s="6"/>
      <c r="T35" s="5"/>
      <c r="U35" s="3"/>
      <c r="V35" s="6"/>
      <c r="W35" s="14">
        <f>G35+J35+M35</f>
        <v>541</v>
      </c>
    </row>
    <row r="36" spans="1:23" x14ac:dyDescent="0.3">
      <c r="A36" s="5" t="s">
        <v>1175</v>
      </c>
      <c r="B36" s="3" t="s">
        <v>13</v>
      </c>
      <c r="C36" s="3" t="s">
        <v>237</v>
      </c>
      <c r="D36" s="6">
        <v>1992135</v>
      </c>
      <c r="E36" s="5"/>
      <c r="F36" s="3"/>
      <c r="G36" s="6"/>
      <c r="H36" s="5"/>
      <c r="I36" s="3"/>
      <c r="J36" s="6"/>
      <c r="K36" s="5" t="s">
        <v>1195</v>
      </c>
      <c r="L36" s="3" t="s">
        <v>1222</v>
      </c>
      <c r="M36" s="6">
        <v>535</v>
      </c>
      <c r="N36" s="5"/>
      <c r="O36" s="3"/>
      <c r="P36" s="6"/>
      <c r="Q36" s="5"/>
      <c r="R36" s="3"/>
      <c r="S36" s="6"/>
      <c r="T36" s="5"/>
      <c r="U36" s="3"/>
      <c r="V36" s="6"/>
      <c r="W36" s="14">
        <f>G36+J36+M36</f>
        <v>535</v>
      </c>
    </row>
    <row r="37" spans="1:23" x14ac:dyDescent="0.3">
      <c r="A37" s="5" t="s">
        <v>710</v>
      </c>
      <c r="B37" s="3" t="s">
        <v>19</v>
      </c>
      <c r="C37" s="3" t="s">
        <v>2</v>
      </c>
      <c r="D37" s="6">
        <v>1569597</v>
      </c>
      <c r="E37" s="5"/>
      <c r="F37" s="3"/>
      <c r="G37" s="6"/>
      <c r="H37" s="5"/>
      <c r="I37" s="3"/>
      <c r="J37" s="6"/>
      <c r="K37" s="5" t="s">
        <v>517</v>
      </c>
      <c r="L37" s="3" t="s">
        <v>1223</v>
      </c>
      <c r="M37" s="6">
        <v>535</v>
      </c>
      <c r="N37" s="5"/>
      <c r="O37" s="3"/>
      <c r="P37" s="6"/>
      <c r="Q37" s="5"/>
      <c r="R37" s="3"/>
      <c r="S37" s="6"/>
      <c r="T37" s="5"/>
      <c r="U37" s="3"/>
      <c r="V37" s="6"/>
      <c r="W37" s="14">
        <f>G37+J37+M37</f>
        <v>535</v>
      </c>
    </row>
    <row r="38" spans="1:23" x14ac:dyDescent="0.3">
      <c r="A38" s="5" t="s">
        <v>1176</v>
      </c>
      <c r="B38" s="3" t="s">
        <v>16</v>
      </c>
      <c r="C38" s="3" t="s">
        <v>560</v>
      </c>
      <c r="D38" s="6">
        <v>1203706</v>
      </c>
      <c r="E38" s="5"/>
      <c r="F38" s="3"/>
      <c r="G38" s="6"/>
      <c r="H38" s="5"/>
      <c r="I38" s="3"/>
      <c r="J38" s="6"/>
      <c r="K38" s="5" t="s">
        <v>25</v>
      </c>
      <c r="L38" s="3" t="s">
        <v>1224</v>
      </c>
      <c r="M38" s="6">
        <v>529</v>
      </c>
      <c r="N38" s="5"/>
      <c r="O38" s="3"/>
      <c r="P38" s="6"/>
      <c r="Q38" s="5"/>
      <c r="R38" s="3"/>
      <c r="S38" s="6"/>
      <c r="T38" s="5"/>
      <c r="U38" s="3"/>
      <c r="V38" s="6"/>
      <c r="W38" s="14">
        <f>G38+J38+M38</f>
        <v>529</v>
      </c>
    </row>
    <row r="39" spans="1:23" x14ac:dyDescent="0.3">
      <c r="A39" s="5" t="s">
        <v>1177</v>
      </c>
      <c r="B39" s="3" t="s">
        <v>13</v>
      </c>
      <c r="C39" s="3" t="s">
        <v>72</v>
      </c>
      <c r="D39" s="6">
        <v>2040910</v>
      </c>
      <c r="E39" s="5"/>
      <c r="F39" s="3"/>
      <c r="G39" s="6"/>
      <c r="H39" s="5"/>
      <c r="I39" s="3"/>
      <c r="J39" s="6"/>
      <c r="K39" s="5" t="s">
        <v>25</v>
      </c>
      <c r="L39" s="3" t="s">
        <v>1225</v>
      </c>
      <c r="M39" s="6">
        <v>527</v>
      </c>
      <c r="N39" s="5"/>
      <c r="O39" s="3"/>
      <c r="P39" s="6"/>
      <c r="Q39" s="5"/>
      <c r="R39" s="3"/>
      <c r="S39" s="6"/>
      <c r="T39" s="5"/>
      <c r="U39" s="3"/>
      <c r="V39" s="6"/>
      <c r="W39" s="14">
        <f>G39+J39+M39</f>
        <v>527</v>
      </c>
    </row>
    <row r="40" spans="1:23" x14ac:dyDescent="0.3">
      <c r="A40" s="5" t="s">
        <v>1178</v>
      </c>
      <c r="B40" s="3" t="s">
        <v>16</v>
      </c>
      <c r="C40" s="3" t="s">
        <v>36</v>
      </c>
      <c r="D40" s="6">
        <v>1942144</v>
      </c>
      <c r="E40" s="5"/>
      <c r="F40" s="3"/>
      <c r="G40" s="6"/>
      <c r="H40" s="5"/>
      <c r="I40" s="3"/>
      <c r="J40" s="6"/>
      <c r="K40" s="5" t="s">
        <v>1195</v>
      </c>
      <c r="L40" s="3" t="s">
        <v>1227</v>
      </c>
      <c r="M40" s="6">
        <v>513</v>
      </c>
      <c r="N40" s="5"/>
      <c r="O40" s="3"/>
      <c r="P40" s="6"/>
      <c r="Q40" s="5"/>
      <c r="R40" s="3"/>
      <c r="S40" s="6"/>
      <c r="T40" s="5"/>
      <c r="U40" s="3"/>
      <c r="V40" s="6"/>
      <c r="W40" s="14">
        <f>G40+J40+M40</f>
        <v>513</v>
      </c>
    </row>
    <row r="41" spans="1:23" x14ac:dyDescent="0.3">
      <c r="A41" s="5" t="s">
        <v>1179</v>
      </c>
      <c r="B41" s="3" t="s">
        <v>19</v>
      </c>
      <c r="C41" s="3" t="s">
        <v>34</v>
      </c>
      <c r="D41" s="6">
        <v>1404408</v>
      </c>
      <c r="E41" s="5"/>
      <c r="F41" s="3"/>
      <c r="G41" s="6"/>
      <c r="H41" s="5"/>
      <c r="I41" s="3"/>
      <c r="J41" s="6"/>
      <c r="K41" s="5" t="s">
        <v>1195</v>
      </c>
      <c r="L41" s="3" t="s">
        <v>1229</v>
      </c>
      <c r="M41" s="6">
        <v>493</v>
      </c>
      <c r="N41" s="5"/>
      <c r="O41" s="3"/>
      <c r="P41" s="6"/>
      <c r="Q41" s="5"/>
      <c r="R41" s="3"/>
      <c r="S41" s="6"/>
      <c r="T41" s="5"/>
      <c r="U41" s="3"/>
      <c r="V41" s="6"/>
      <c r="W41" s="14">
        <f>G41+J41+M41</f>
        <v>493</v>
      </c>
    </row>
    <row r="42" spans="1:23" x14ac:dyDescent="0.3">
      <c r="A42" s="5" t="s">
        <v>1093</v>
      </c>
      <c r="B42" s="3" t="s">
        <v>15</v>
      </c>
      <c r="C42" s="3" t="s">
        <v>2</v>
      </c>
      <c r="D42" s="6">
        <v>1002182</v>
      </c>
      <c r="E42" s="5"/>
      <c r="F42" s="3"/>
      <c r="G42" s="6"/>
      <c r="H42" s="5"/>
      <c r="I42" s="3"/>
      <c r="J42" s="6"/>
      <c r="K42" s="5" t="s">
        <v>25</v>
      </c>
      <c r="L42" s="3" t="s">
        <v>1230</v>
      </c>
      <c r="M42" s="6">
        <v>492</v>
      </c>
      <c r="N42" s="5"/>
      <c r="O42" s="3"/>
      <c r="P42" s="6"/>
      <c r="Q42" s="5"/>
      <c r="R42" s="3"/>
      <c r="S42" s="6"/>
      <c r="T42" s="5"/>
      <c r="U42" s="3"/>
      <c r="V42" s="6"/>
      <c r="W42" s="14">
        <f>G42+J42+M42</f>
        <v>492</v>
      </c>
    </row>
    <row r="43" spans="1:23" x14ac:dyDescent="0.3">
      <c r="A43" s="5" t="s">
        <v>1180</v>
      </c>
      <c r="B43" s="3" t="s">
        <v>19</v>
      </c>
      <c r="C43" s="3" t="s">
        <v>2</v>
      </c>
      <c r="D43" s="6">
        <v>1656185</v>
      </c>
      <c r="E43" s="5"/>
      <c r="F43" s="3"/>
      <c r="G43" s="6"/>
      <c r="H43" s="5"/>
      <c r="I43" s="3"/>
      <c r="J43" s="6"/>
      <c r="K43" s="5" t="s">
        <v>24</v>
      </c>
      <c r="L43" s="3" t="s">
        <v>1231</v>
      </c>
      <c r="M43" s="6">
        <v>488</v>
      </c>
      <c r="N43" s="5"/>
      <c r="O43" s="3"/>
      <c r="P43" s="6"/>
      <c r="Q43" s="5"/>
      <c r="R43" s="3"/>
      <c r="S43" s="6"/>
      <c r="T43" s="5"/>
      <c r="U43" s="3"/>
      <c r="V43" s="6"/>
      <c r="W43" s="14">
        <f>G43+J43+M43</f>
        <v>488</v>
      </c>
    </row>
    <row r="44" spans="1:23" x14ac:dyDescent="0.3">
      <c r="A44" s="5" t="s">
        <v>722</v>
      </c>
      <c r="B44" s="3" t="s">
        <v>13</v>
      </c>
      <c r="C44" s="3" t="s">
        <v>549</v>
      </c>
      <c r="D44" s="6">
        <v>2097245</v>
      </c>
      <c r="E44" s="5"/>
      <c r="F44" s="3"/>
      <c r="G44" s="6"/>
      <c r="H44" s="5"/>
      <c r="I44" s="3"/>
      <c r="J44" s="6"/>
      <c r="K44" s="5" t="s">
        <v>517</v>
      </c>
      <c r="L44" s="3" t="s">
        <v>1232</v>
      </c>
      <c r="M44" s="6">
        <v>465</v>
      </c>
      <c r="N44" s="5"/>
      <c r="O44" s="3"/>
      <c r="P44" s="6"/>
      <c r="Q44" s="5"/>
      <c r="R44" s="3"/>
      <c r="S44" s="6"/>
      <c r="T44" s="5"/>
      <c r="U44" s="3"/>
      <c r="V44" s="6"/>
      <c r="W44" s="14">
        <f>G44+J44+M44</f>
        <v>465</v>
      </c>
    </row>
    <row r="45" spans="1:23" x14ac:dyDescent="0.3">
      <c r="A45" s="5" t="s">
        <v>1181</v>
      </c>
      <c r="B45" s="3" t="s">
        <v>15</v>
      </c>
      <c r="C45" s="3" t="s">
        <v>161</v>
      </c>
      <c r="D45" s="6">
        <v>1798594</v>
      </c>
      <c r="E45" s="5"/>
      <c r="F45" s="3"/>
      <c r="G45" s="6"/>
      <c r="H45" s="5"/>
      <c r="I45" s="3"/>
      <c r="J45" s="6"/>
      <c r="K45" s="5" t="s">
        <v>25</v>
      </c>
      <c r="L45" s="3" t="s">
        <v>1233</v>
      </c>
      <c r="M45" s="6">
        <v>464</v>
      </c>
      <c r="N45" s="5"/>
      <c r="O45" s="3"/>
      <c r="P45" s="6"/>
      <c r="Q45" s="5"/>
      <c r="R45" s="3"/>
      <c r="S45" s="6"/>
      <c r="T45" s="5"/>
      <c r="U45" s="3"/>
      <c r="V45" s="6"/>
      <c r="W45" s="14">
        <f>G45+J45+M45</f>
        <v>464</v>
      </c>
    </row>
    <row r="46" spans="1:23" x14ac:dyDescent="0.3">
      <c r="A46" s="5" t="s">
        <v>1182</v>
      </c>
      <c r="B46" s="3" t="s">
        <v>15</v>
      </c>
      <c r="C46" s="3" t="s">
        <v>74</v>
      </c>
      <c r="D46" s="6">
        <v>1035796</v>
      </c>
      <c r="E46" s="5"/>
      <c r="F46" s="3"/>
      <c r="G46" s="6"/>
      <c r="H46" s="5"/>
      <c r="I46" s="3"/>
      <c r="J46" s="6"/>
      <c r="K46" s="5" t="s">
        <v>1195</v>
      </c>
      <c r="L46" s="3" t="s">
        <v>1234</v>
      </c>
      <c r="M46" s="6">
        <v>463</v>
      </c>
      <c r="N46" s="5"/>
      <c r="O46" s="3"/>
      <c r="P46" s="6"/>
      <c r="Q46" s="5"/>
      <c r="R46" s="3"/>
      <c r="S46" s="6"/>
      <c r="T46" s="5"/>
      <c r="U46" s="3"/>
      <c r="V46" s="6"/>
      <c r="W46" s="14">
        <f>G46+J46+M46</f>
        <v>463</v>
      </c>
    </row>
    <row r="47" spans="1:23" x14ac:dyDescent="0.3">
      <c r="A47" s="5" t="s">
        <v>1183</v>
      </c>
      <c r="B47" s="3" t="s">
        <v>13</v>
      </c>
      <c r="C47" s="3" t="s">
        <v>339</v>
      </c>
      <c r="D47" s="6">
        <v>1884465</v>
      </c>
      <c r="E47" s="5"/>
      <c r="F47" s="3"/>
      <c r="G47" s="6"/>
      <c r="H47" s="5"/>
      <c r="I47" s="3"/>
      <c r="J47" s="6"/>
      <c r="K47" s="5" t="s">
        <v>1195</v>
      </c>
      <c r="L47" s="3" t="s">
        <v>1235</v>
      </c>
      <c r="M47" s="6">
        <v>459</v>
      </c>
      <c r="N47" s="5"/>
      <c r="O47" s="3"/>
      <c r="P47" s="6"/>
      <c r="Q47" s="5"/>
      <c r="R47" s="3"/>
      <c r="S47" s="6"/>
      <c r="T47" s="5"/>
      <c r="U47" s="3"/>
      <c r="V47" s="6"/>
      <c r="W47" s="14">
        <f>G47+J47+M47</f>
        <v>459</v>
      </c>
    </row>
    <row r="48" spans="1:23" x14ac:dyDescent="0.3">
      <c r="A48" s="5" t="s">
        <v>1108</v>
      </c>
      <c r="B48" s="3" t="s">
        <v>13</v>
      </c>
      <c r="C48" s="3" t="s">
        <v>69</v>
      </c>
      <c r="D48" s="6">
        <v>2099871</v>
      </c>
      <c r="E48" s="5"/>
      <c r="F48" s="3"/>
      <c r="G48" s="6"/>
      <c r="H48" s="5"/>
      <c r="I48" s="3"/>
      <c r="J48" s="6"/>
      <c r="K48" s="5" t="s">
        <v>24</v>
      </c>
      <c r="L48" s="3" t="s">
        <v>1236</v>
      </c>
      <c r="M48" s="6">
        <v>450</v>
      </c>
      <c r="N48" s="5"/>
      <c r="O48" s="3"/>
      <c r="P48" s="6"/>
      <c r="Q48" s="5"/>
      <c r="R48" s="3"/>
      <c r="S48" s="6"/>
      <c r="T48" s="5"/>
      <c r="U48" s="3"/>
      <c r="V48" s="6"/>
      <c r="W48" s="14">
        <f>G48+J48+M48</f>
        <v>450</v>
      </c>
    </row>
    <row r="49" spans="1:23" x14ac:dyDescent="0.3">
      <c r="A49" s="5" t="s">
        <v>1095</v>
      </c>
      <c r="B49" s="3" t="s">
        <v>15</v>
      </c>
      <c r="C49" s="3" t="s">
        <v>718</v>
      </c>
      <c r="D49" s="6">
        <v>1322423</v>
      </c>
      <c r="E49" s="5"/>
      <c r="F49" s="3"/>
      <c r="G49" s="6"/>
      <c r="H49" s="5"/>
      <c r="I49" s="3"/>
      <c r="J49" s="6"/>
      <c r="K49" s="5" t="s">
        <v>24</v>
      </c>
      <c r="L49" s="3" t="s">
        <v>1236</v>
      </c>
      <c r="M49" s="6">
        <v>450</v>
      </c>
      <c r="N49" s="5"/>
      <c r="O49" s="3"/>
      <c r="P49" s="6"/>
      <c r="Q49" s="5"/>
      <c r="R49" s="3"/>
      <c r="S49" s="6"/>
      <c r="T49" s="5"/>
      <c r="U49" s="3"/>
      <c r="V49" s="6"/>
      <c r="W49" s="14">
        <f>G49+J49+M49</f>
        <v>450</v>
      </c>
    </row>
    <row r="50" spans="1:23" x14ac:dyDescent="0.3">
      <c r="A50" s="5" t="s">
        <v>1184</v>
      </c>
      <c r="B50" s="3" t="s">
        <v>19</v>
      </c>
      <c r="C50" s="3" t="s">
        <v>264</v>
      </c>
      <c r="D50" s="6">
        <v>1303488</v>
      </c>
      <c r="E50" s="5"/>
      <c r="F50" s="3"/>
      <c r="G50" s="6"/>
      <c r="H50" s="5"/>
      <c r="I50" s="3"/>
      <c r="J50" s="6"/>
      <c r="K50" s="5" t="s">
        <v>25</v>
      </c>
      <c r="L50" s="3" t="s">
        <v>1237</v>
      </c>
      <c r="M50" s="6">
        <v>447</v>
      </c>
      <c r="N50" s="5"/>
      <c r="O50" s="3"/>
      <c r="P50" s="6"/>
      <c r="Q50" s="5"/>
      <c r="R50" s="3"/>
      <c r="S50" s="6"/>
      <c r="T50" s="5"/>
      <c r="U50" s="3"/>
      <c r="V50" s="6"/>
      <c r="W50" s="14">
        <f>G50+J50+M50</f>
        <v>447</v>
      </c>
    </row>
    <row r="51" spans="1:23" x14ac:dyDescent="0.3">
      <c r="A51" s="5" t="s">
        <v>132</v>
      </c>
      <c r="B51" s="3" t="s">
        <v>13</v>
      </c>
      <c r="C51" s="3" t="s">
        <v>6</v>
      </c>
      <c r="D51" s="6">
        <v>1796880</v>
      </c>
      <c r="E51" s="5"/>
      <c r="F51" s="3"/>
      <c r="G51" s="6"/>
      <c r="H51" s="5"/>
      <c r="I51" s="3"/>
      <c r="J51" s="6"/>
      <c r="K51" s="5" t="s">
        <v>517</v>
      </c>
      <c r="L51" s="3" t="s">
        <v>1238</v>
      </c>
      <c r="M51" s="6">
        <v>438</v>
      </c>
      <c r="N51" s="5"/>
      <c r="O51" s="3"/>
      <c r="P51" s="6"/>
      <c r="Q51" s="5"/>
      <c r="R51" s="3"/>
      <c r="S51" s="6"/>
      <c r="T51" s="5"/>
      <c r="U51" s="3"/>
      <c r="V51" s="6"/>
      <c r="W51" s="14">
        <f>G51+J51+M51</f>
        <v>438</v>
      </c>
    </row>
    <row r="52" spans="1:23" x14ac:dyDescent="0.3">
      <c r="A52" s="5" t="s">
        <v>1185</v>
      </c>
      <c r="B52" s="3" t="s">
        <v>13</v>
      </c>
      <c r="C52" s="3" t="s">
        <v>398</v>
      </c>
      <c r="D52" s="6">
        <v>1582258</v>
      </c>
      <c r="E52" s="5"/>
      <c r="F52" s="3"/>
      <c r="G52" s="6"/>
      <c r="H52" s="5"/>
      <c r="I52" s="3"/>
      <c r="J52" s="6"/>
      <c r="K52" s="5" t="s">
        <v>25</v>
      </c>
      <c r="L52" s="3" t="s">
        <v>1239</v>
      </c>
      <c r="M52" s="6">
        <v>427</v>
      </c>
      <c r="N52" s="5"/>
      <c r="O52" s="3"/>
      <c r="P52" s="6"/>
      <c r="Q52" s="5"/>
      <c r="R52" s="3"/>
      <c r="S52" s="6"/>
      <c r="T52" s="5"/>
      <c r="U52" s="3"/>
      <c r="V52" s="6"/>
      <c r="W52" s="14">
        <f>G52+J52+M52</f>
        <v>427</v>
      </c>
    </row>
    <row r="53" spans="1:23" x14ac:dyDescent="0.3">
      <c r="A53" s="5" t="s">
        <v>1186</v>
      </c>
      <c r="B53" s="3" t="s">
        <v>13</v>
      </c>
      <c r="C53" s="3" t="s">
        <v>79</v>
      </c>
      <c r="D53" s="6">
        <v>1603065</v>
      </c>
      <c r="E53" s="5"/>
      <c r="F53" s="3"/>
      <c r="G53" s="6"/>
      <c r="H53" s="5"/>
      <c r="I53" s="3"/>
      <c r="J53" s="6"/>
      <c r="K53" s="5" t="s">
        <v>1195</v>
      </c>
      <c r="L53" s="3" t="s">
        <v>1240</v>
      </c>
      <c r="M53" s="6">
        <v>419</v>
      </c>
      <c r="N53" s="5"/>
      <c r="O53" s="3"/>
      <c r="P53" s="6"/>
      <c r="Q53" s="5"/>
      <c r="R53" s="3"/>
      <c r="S53" s="6"/>
      <c r="T53" s="5"/>
      <c r="U53" s="3"/>
      <c r="V53" s="6"/>
      <c r="W53" s="14">
        <f>G53+J53+M53</f>
        <v>419</v>
      </c>
    </row>
    <row r="54" spans="1:23" x14ac:dyDescent="0.3">
      <c r="A54" s="5" t="s">
        <v>1187</v>
      </c>
      <c r="B54" s="3" t="s">
        <v>15</v>
      </c>
      <c r="C54" s="3" t="s">
        <v>41</v>
      </c>
      <c r="D54" s="6">
        <v>1039528</v>
      </c>
      <c r="E54" s="5"/>
      <c r="F54" s="3"/>
      <c r="G54" s="6"/>
      <c r="H54" s="5"/>
      <c r="I54" s="3"/>
      <c r="J54" s="6"/>
      <c r="K54" s="5" t="s">
        <v>1195</v>
      </c>
      <c r="L54" s="3" t="s">
        <v>1241</v>
      </c>
      <c r="M54" s="6">
        <v>410</v>
      </c>
      <c r="N54" s="5"/>
      <c r="O54" s="3"/>
      <c r="P54" s="6"/>
      <c r="Q54" s="5"/>
      <c r="R54" s="3"/>
      <c r="S54" s="6"/>
      <c r="T54" s="5"/>
      <c r="U54" s="3"/>
      <c r="V54" s="6"/>
      <c r="W54" s="14">
        <f>G54+J54+M54</f>
        <v>410</v>
      </c>
    </row>
    <row r="55" spans="1:23" x14ac:dyDescent="0.3">
      <c r="A55" s="5" t="s">
        <v>1188</v>
      </c>
      <c r="B55" s="3" t="s">
        <v>13</v>
      </c>
      <c r="C55" s="3" t="s">
        <v>26</v>
      </c>
      <c r="D55" s="6">
        <v>1574865</v>
      </c>
      <c r="E55" s="5"/>
      <c r="F55" s="3"/>
      <c r="G55" s="6"/>
      <c r="H55" s="5"/>
      <c r="I55" s="3"/>
      <c r="J55" s="6"/>
      <c r="K55" s="5" t="s">
        <v>25</v>
      </c>
      <c r="L55" s="3" t="s">
        <v>1242</v>
      </c>
      <c r="M55" s="6">
        <v>406</v>
      </c>
      <c r="N55" s="5"/>
      <c r="O55" s="3"/>
      <c r="P55" s="6"/>
      <c r="Q55" s="5"/>
      <c r="R55" s="3"/>
      <c r="S55" s="6"/>
      <c r="T55" s="5"/>
      <c r="U55" s="3"/>
      <c r="V55" s="6"/>
      <c r="W55" s="14">
        <f>G55+J55+M55</f>
        <v>406</v>
      </c>
    </row>
    <row r="56" spans="1:23" x14ac:dyDescent="0.3">
      <c r="A56" s="5" t="s">
        <v>1189</v>
      </c>
      <c r="B56" s="3" t="s">
        <v>16</v>
      </c>
      <c r="C56" s="3" t="s">
        <v>1190</v>
      </c>
      <c r="D56" s="6">
        <v>1323042</v>
      </c>
      <c r="E56" s="5"/>
      <c r="F56" s="3"/>
      <c r="G56" s="6"/>
      <c r="H56" s="5"/>
      <c r="I56" s="3"/>
      <c r="J56" s="6"/>
      <c r="K56" s="5" t="s">
        <v>25</v>
      </c>
      <c r="L56" s="3" t="s">
        <v>1244</v>
      </c>
      <c r="M56" s="6">
        <v>402</v>
      </c>
      <c r="N56" s="5"/>
      <c r="O56" s="3"/>
      <c r="P56" s="6"/>
      <c r="Q56" s="5"/>
      <c r="R56" s="3"/>
      <c r="S56" s="6"/>
      <c r="T56" s="5"/>
      <c r="U56" s="3"/>
      <c r="V56" s="6"/>
      <c r="W56" s="14">
        <f>G56+J56+M56</f>
        <v>402</v>
      </c>
    </row>
    <row r="57" spans="1:23" x14ac:dyDescent="0.3">
      <c r="A57" s="5" t="s">
        <v>1191</v>
      </c>
      <c r="B57" s="3" t="s">
        <v>15</v>
      </c>
      <c r="C57" s="3" t="s">
        <v>543</v>
      </c>
      <c r="D57" s="6">
        <v>169853</v>
      </c>
      <c r="E57" s="5"/>
      <c r="F57" s="3"/>
      <c r="G57" s="6"/>
      <c r="H57" s="5"/>
      <c r="I57" s="3"/>
      <c r="J57" s="6"/>
      <c r="K57" s="5" t="s">
        <v>1195</v>
      </c>
      <c r="L57" s="3" t="s">
        <v>1246</v>
      </c>
      <c r="M57" s="6">
        <v>366</v>
      </c>
      <c r="N57" s="5"/>
      <c r="O57" s="3"/>
      <c r="P57" s="6"/>
      <c r="Q57" s="5"/>
      <c r="R57" s="3"/>
      <c r="S57" s="6"/>
      <c r="T57" s="5"/>
      <c r="U57" s="3"/>
      <c r="V57" s="6"/>
      <c r="W57" s="14">
        <f>G57+J57+M57</f>
        <v>366</v>
      </c>
    </row>
    <row r="58" spans="1:23" x14ac:dyDescent="0.3">
      <c r="A58" s="5" t="s">
        <v>1192</v>
      </c>
      <c r="B58" s="3" t="s">
        <v>13</v>
      </c>
      <c r="C58" s="3" t="s">
        <v>552</v>
      </c>
      <c r="D58" s="6">
        <v>1709493</v>
      </c>
      <c r="E58" s="5"/>
      <c r="F58" s="3"/>
      <c r="G58" s="6"/>
      <c r="H58" s="5"/>
      <c r="I58" s="3"/>
      <c r="J58" s="6"/>
      <c r="K58" s="5" t="s">
        <v>25</v>
      </c>
      <c r="L58" s="3" t="s">
        <v>1247</v>
      </c>
      <c r="M58" s="6">
        <v>361</v>
      </c>
      <c r="N58" s="5"/>
      <c r="O58" s="3"/>
      <c r="P58" s="6"/>
      <c r="Q58" s="5"/>
      <c r="R58" s="3"/>
      <c r="S58" s="6"/>
      <c r="T58" s="5"/>
      <c r="U58" s="3"/>
      <c r="V58" s="6"/>
      <c r="W58" s="14">
        <f>G58+J58+M58</f>
        <v>361</v>
      </c>
    </row>
    <row r="59" spans="1:23" x14ac:dyDescent="0.3">
      <c r="A59" s="5" t="s">
        <v>1193</v>
      </c>
      <c r="B59" s="3" t="s">
        <v>13</v>
      </c>
      <c r="C59" s="3" t="s">
        <v>339</v>
      </c>
      <c r="D59" s="6">
        <v>1884709</v>
      </c>
      <c r="E59" s="5"/>
      <c r="F59" s="3"/>
      <c r="G59" s="6"/>
      <c r="H59" s="5"/>
      <c r="I59" s="3"/>
      <c r="J59" s="6"/>
      <c r="K59" s="5" t="s">
        <v>25</v>
      </c>
      <c r="L59" s="3" t="s">
        <v>1248</v>
      </c>
      <c r="M59" s="6">
        <v>338</v>
      </c>
      <c r="N59" s="5"/>
      <c r="O59" s="3"/>
      <c r="P59" s="6"/>
      <c r="Q59" s="5"/>
      <c r="R59" s="3"/>
      <c r="S59" s="6"/>
      <c r="T59" s="5"/>
      <c r="U59" s="3"/>
      <c r="V59" s="6"/>
      <c r="W59" s="14">
        <f>G59+J59+M59</f>
        <v>338</v>
      </c>
    </row>
    <row r="60" spans="1:23" ht="15" thickBot="1" x14ac:dyDescent="0.35">
      <c r="A60" s="7" t="s">
        <v>1194</v>
      </c>
      <c r="B60" s="8" t="s">
        <v>19</v>
      </c>
      <c r="C60" s="8" t="s">
        <v>549</v>
      </c>
      <c r="D60" s="9">
        <v>1317725</v>
      </c>
      <c r="E60" s="7"/>
      <c r="F60" s="8"/>
      <c r="G60" s="9"/>
      <c r="H60" s="7"/>
      <c r="I60" s="8"/>
      <c r="J60" s="9"/>
      <c r="K60" s="7" t="s">
        <v>24</v>
      </c>
      <c r="L60" s="8" t="s">
        <v>1249</v>
      </c>
      <c r="M60" s="9">
        <v>323</v>
      </c>
      <c r="N60" s="7"/>
      <c r="O60" s="8"/>
      <c r="P60" s="9"/>
      <c r="Q60" s="7"/>
      <c r="R60" s="8"/>
      <c r="S60" s="9"/>
      <c r="T60" s="7"/>
      <c r="U60" s="8"/>
      <c r="V60" s="9"/>
      <c r="W60" s="15">
        <f>G60+J60+M60</f>
        <v>323</v>
      </c>
    </row>
  </sheetData>
  <sortState xmlns:xlrd2="http://schemas.microsoft.com/office/spreadsheetml/2017/richdata2" ref="A3:W60">
    <sortCondition descending="1" ref="W3:W60"/>
  </sortState>
  <mergeCells count="6">
    <mergeCell ref="T2:V2"/>
    <mergeCell ref="H2:J2"/>
    <mergeCell ref="E2:G2"/>
    <mergeCell ref="K2:M2"/>
    <mergeCell ref="N2:P2"/>
    <mergeCell ref="Q2:S2"/>
  </mergeCells>
  <phoneticPr fontId="1" type="noConversion"/>
  <conditionalFormatting sqref="D7:D1048576">
    <cfRule type="duplicateValues" dxfId="24" priority="8"/>
  </conditionalFormatting>
  <conditionalFormatting sqref="D2:D6">
    <cfRule type="duplicateValues" dxfId="23" priority="3"/>
  </conditionalFormatting>
  <conditionalFormatting sqref="D2:D6">
    <cfRule type="duplicateValues" dxfId="22" priority="4"/>
  </conditionalFormatting>
  <conditionalFormatting sqref="D3:D6">
    <cfRule type="duplicateValues" dxfId="21" priority="5"/>
  </conditionalFormatting>
  <conditionalFormatting sqref="D3:D6">
    <cfRule type="duplicateValues" dxfId="20" priority="6"/>
    <cfRule type="duplicateValues" dxfId="19" priority="7"/>
  </conditionalFormatting>
  <conditionalFormatting sqref="D1:D1048576">
    <cfRule type="duplicateValues" dxfId="18" priority="1"/>
    <cfRule type="duplicateValues" dxfId="17" priority="2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A1:W73"/>
  <sheetViews>
    <sheetView workbookViewId="0">
      <selection activeCell="K2" sqref="K2:M2"/>
    </sheetView>
  </sheetViews>
  <sheetFormatPr baseColWidth="10" defaultRowHeight="14.4" x14ac:dyDescent="0.3"/>
  <cols>
    <col min="1" max="1" width="36.109375" bestFit="1" customWidth="1"/>
    <col min="2" max="2" width="6.88671875" bestFit="1" customWidth="1"/>
    <col min="3" max="3" width="33.77734375" bestFit="1" customWidth="1"/>
    <col min="4" max="4" width="8" bestFit="1" customWidth="1"/>
    <col min="5" max="5" width="9.77734375" bestFit="1" customWidth="1"/>
    <col min="6" max="6" width="6.5546875" bestFit="1" customWidth="1"/>
    <col min="7" max="7" width="5" bestFit="1" customWidth="1"/>
    <col min="8" max="8" width="8.5546875" bestFit="1" customWidth="1"/>
    <col min="9" max="9" width="5.5546875" bestFit="1" customWidth="1"/>
    <col min="10" max="10" width="5" bestFit="1" customWidth="1"/>
    <col min="11" max="11" width="9.77734375" bestFit="1" customWidth="1"/>
    <col min="12" max="12" width="6.5546875" bestFit="1" customWidth="1"/>
    <col min="13" max="13" width="5" bestFit="1" customWidth="1"/>
    <col min="14" max="14" width="9.77734375" bestFit="1" customWidth="1"/>
    <col min="15" max="15" width="7.44140625" bestFit="1" customWidth="1"/>
    <col min="16" max="16" width="4" bestFit="1" customWidth="1"/>
    <col min="17" max="17" width="9.77734375" bestFit="1" customWidth="1"/>
    <col min="18" max="18" width="6.5546875" bestFit="1" customWidth="1"/>
    <col min="19" max="19" width="4" bestFit="1" customWidth="1"/>
    <col min="20" max="20" width="5.21875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39" t="s">
        <v>213</v>
      </c>
      <c r="B3" s="40" t="s">
        <v>8</v>
      </c>
      <c r="C3" s="40" t="s">
        <v>26</v>
      </c>
      <c r="D3" s="41">
        <v>2161757</v>
      </c>
      <c r="E3" s="39" t="s">
        <v>80</v>
      </c>
      <c r="F3" s="40" t="s">
        <v>217</v>
      </c>
      <c r="G3" s="41">
        <v>1046</v>
      </c>
      <c r="H3" s="39"/>
      <c r="I3" s="40"/>
      <c r="J3" s="41"/>
      <c r="K3" s="39" t="s">
        <v>80</v>
      </c>
      <c r="L3" s="40" t="s">
        <v>1037</v>
      </c>
      <c r="M3" s="41">
        <v>988</v>
      </c>
      <c r="N3" s="39"/>
      <c r="O3" s="40"/>
      <c r="P3" s="41"/>
      <c r="Q3" s="39"/>
      <c r="R3" s="40"/>
      <c r="S3" s="41"/>
      <c r="T3" s="39"/>
      <c r="U3" s="40"/>
      <c r="V3" s="41"/>
      <c r="W3" s="38">
        <f>G3+J3+M3</f>
        <v>2034</v>
      </c>
    </row>
    <row r="4" spans="1:23" x14ac:dyDescent="0.3">
      <c r="A4" s="26" t="s">
        <v>481</v>
      </c>
      <c r="B4" s="27" t="s">
        <v>4</v>
      </c>
      <c r="C4" s="27" t="s">
        <v>2</v>
      </c>
      <c r="D4" s="28">
        <v>1475390</v>
      </c>
      <c r="E4" s="26"/>
      <c r="F4" s="27"/>
      <c r="G4" s="28"/>
      <c r="H4" s="26" t="s">
        <v>493</v>
      </c>
      <c r="I4" s="27" t="s">
        <v>487</v>
      </c>
      <c r="J4" s="28">
        <v>996</v>
      </c>
      <c r="K4" s="26" t="s">
        <v>493</v>
      </c>
      <c r="L4" s="27" t="s">
        <v>1036</v>
      </c>
      <c r="M4" s="28">
        <v>1002</v>
      </c>
      <c r="N4" s="26"/>
      <c r="O4" s="27"/>
      <c r="P4" s="28"/>
      <c r="Q4" s="26"/>
      <c r="R4" s="27"/>
      <c r="S4" s="28"/>
      <c r="T4" s="26"/>
      <c r="U4" s="27"/>
      <c r="V4" s="28"/>
      <c r="W4" s="29">
        <f>G4+J4+M4</f>
        <v>1998</v>
      </c>
    </row>
    <row r="5" spans="1:23" x14ac:dyDescent="0.3">
      <c r="A5" s="26" t="s">
        <v>482</v>
      </c>
      <c r="B5" s="27" t="s">
        <v>3</v>
      </c>
      <c r="C5" s="27" t="s">
        <v>26</v>
      </c>
      <c r="D5" s="28">
        <v>1306320</v>
      </c>
      <c r="E5" s="26"/>
      <c r="F5" s="27"/>
      <c r="G5" s="28"/>
      <c r="H5" s="26" t="s">
        <v>493</v>
      </c>
      <c r="I5" s="27" t="s">
        <v>487</v>
      </c>
      <c r="J5" s="28">
        <v>996</v>
      </c>
      <c r="K5" s="26" t="s">
        <v>493</v>
      </c>
      <c r="L5" s="27" t="s">
        <v>501</v>
      </c>
      <c r="M5" s="28">
        <v>913</v>
      </c>
      <c r="N5" s="26"/>
      <c r="O5" s="27"/>
      <c r="P5" s="28"/>
      <c r="Q5" s="26"/>
      <c r="R5" s="27"/>
      <c r="S5" s="28"/>
      <c r="T5" s="26"/>
      <c r="U5" s="27"/>
      <c r="V5" s="28"/>
      <c r="W5" s="29">
        <f>G5+J5+M5</f>
        <v>1909</v>
      </c>
    </row>
    <row r="6" spans="1:23" x14ac:dyDescent="0.3">
      <c r="A6" s="26" t="s">
        <v>214</v>
      </c>
      <c r="B6" s="27" t="s">
        <v>1</v>
      </c>
      <c r="C6" s="27" t="s">
        <v>6</v>
      </c>
      <c r="D6" s="28">
        <v>1861108</v>
      </c>
      <c r="E6" s="26" t="s">
        <v>80</v>
      </c>
      <c r="F6" s="27" t="s">
        <v>218</v>
      </c>
      <c r="G6" s="28">
        <v>829</v>
      </c>
      <c r="H6" s="26"/>
      <c r="I6" s="27"/>
      <c r="J6" s="28"/>
      <c r="K6" s="26" t="s">
        <v>80</v>
      </c>
      <c r="L6" s="27" t="s">
        <v>1038</v>
      </c>
      <c r="M6" s="28">
        <v>986</v>
      </c>
      <c r="N6" s="26"/>
      <c r="O6" s="27"/>
      <c r="P6" s="28"/>
      <c r="Q6" s="26"/>
      <c r="R6" s="27"/>
      <c r="S6" s="28"/>
      <c r="T6" s="26"/>
      <c r="U6" s="27"/>
      <c r="V6" s="28"/>
      <c r="W6" s="29">
        <f>G6+J6+M6</f>
        <v>1815</v>
      </c>
    </row>
    <row r="7" spans="1:23" x14ac:dyDescent="0.3">
      <c r="A7" s="26" t="s">
        <v>483</v>
      </c>
      <c r="B7" s="27" t="s">
        <v>4</v>
      </c>
      <c r="C7" s="27" t="s">
        <v>69</v>
      </c>
      <c r="D7" s="28">
        <v>1886922</v>
      </c>
      <c r="E7" s="26"/>
      <c r="F7" s="27"/>
      <c r="G7" s="28"/>
      <c r="H7" s="26" t="s">
        <v>493</v>
      </c>
      <c r="I7" s="27" t="s">
        <v>488</v>
      </c>
      <c r="J7" s="28">
        <v>809</v>
      </c>
      <c r="K7" s="26" t="s">
        <v>493</v>
      </c>
      <c r="L7" s="27" t="s">
        <v>1045</v>
      </c>
      <c r="M7" s="28">
        <v>806</v>
      </c>
      <c r="N7" s="26"/>
      <c r="O7" s="27"/>
      <c r="P7" s="28"/>
      <c r="Q7" s="26"/>
      <c r="R7" s="27"/>
      <c r="S7" s="28"/>
      <c r="T7" s="26"/>
      <c r="U7" s="27"/>
      <c r="V7" s="28"/>
      <c r="W7" s="29">
        <f>G7+J7+M7</f>
        <v>1615</v>
      </c>
    </row>
    <row r="8" spans="1:23" x14ac:dyDescent="0.3">
      <c r="A8" s="26" t="s">
        <v>215</v>
      </c>
      <c r="B8" s="27" t="s">
        <v>1</v>
      </c>
      <c r="C8" s="27" t="s">
        <v>26</v>
      </c>
      <c r="D8" s="28">
        <v>2423770</v>
      </c>
      <c r="E8" s="26" t="s">
        <v>80</v>
      </c>
      <c r="F8" s="27" t="s">
        <v>220</v>
      </c>
      <c r="G8" s="28">
        <v>785</v>
      </c>
      <c r="H8" s="26"/>
      <c r="I8" s="27"/>
      <c r="J8" s="28"/>
      <c r="K8" s="26" t="s">
        <v>80</v>
      </c>
      <c r="L8" s="27" t="s">
        <v>1044</v>
      </c>
      <c r="M8" s="28">
        <v>815</v>
      </c>
      <c r="N8" s="26"/>
      <c r="O8" s="27"/>
      <c r="P8" s="28"/>
      <c r="Q8" s="26"/>
      <c r="R8" s="27"/>
      <c r="S8" s="28"/>
      <c r="T8" s="26"/>
      <c r="U8" s="27"/>
      <c r="V8" s="28"/>
      <c r="W8" s="29">
        <f>G8+J8+M8</f>
        <v>1600</v>
      </c>
    </row>
    <row r="9" spans="1:23" x14ac:dyDescent="0.3">
      <c r="A9" s="26" t="s">
        <v>98</v>
      </c>
      <c r="B9" s="27" t="s">
        <v>8</v>
      </c>
      <c r="C9" s="27" t="s">
        <v>6</v>
      </c>
      <c r="D9" s="28">
        <v>1186755</v>
      </c>
      <c r="E9" s="26" t="s">
        <v>80</v>
      </c>
      <c r="F9" s="27" t="s">
        <v>219</v>
      </c>
      <c r="G9" s="28">
        <v>806</v>
      </c>
      <c r="H9" s="26"/>
      <c r="I9" s="27"/>
      <c r="J9" s="28"/>
      <c r="K9" s="26" t="s">
        <v>505</v>
      </c>
      <c r="L9" s="27" t="s">
        <v>1053</v>
      </c>
      <c r="M9" s="28">
        <v>775</v>
      </c>
      <c r="N9" s="26"/>
      <c r="O9" s="27"/>
      <c r="P9" s="28"/>
      <c r="Q9" s="26"/>
      <c r="R9" s="27"/>
      <c r="S9" s="28"/>
      <c r="T9" s="26"/>
      <c r="U9" s="27"/>
      <c r="V9" s="28"/>
      <c r="W9" s="29">
        <f>G9+J9+M9</f>
        <v>1581</v>
      </c>
    </row>
    <row r="10" spans="1:23" x14ac:dyDescent="0.3">
      <c r="A10" s="26" t="s">
        <v>484</v>
      </c>
      <c r="B10" s="27" t="s">
        <v>8</v>
      </c>
      <c r="C10" s="27" t="s">
        <v>69</v>
      </c>
      <c r="D10" s="28">
        <v>522557</v>
      </c>
      <c r="E10" s="26"/>
      <c r="F10" s="27"/>
      <c r="G10" s="28"/>
      <c r="H10" s="26" t="s">
        <v>493</v>
      </c>
      <c r="I10" s="27" t="s">
        <v>489</v>
      </c>
      <c r="J10" s="28">
        <v>756</v>
      </c>
      <c r="K10" s="26" t="s">
        <v>493</v>
      </c>
      <c r="L10" s="27" t="s">
        <v>1055</v>
      </c>
      <c r="M10" s="28">
        <v>753</v>
      </c>
      <c r="N10" s="26"/>
      <c r="O10" s="27"/>
      <c r="P10" s="28"/>
      <c r="Q10" s="26"/>
      <c r="R10" s="27"/>
      <c r="S10" s="28"/>
      <c r="T10" s="26"/>
      <c r="U10" s="27"/>
      <c r="V10" s="28"/>
      <c r="W10" s="29">
        <f>G10+J10+M10</f>
        <v>1509</v>
      </c>
    </row>
    <row r="11" spans="1:23" x14ac:dyDescent="0.3">
      <c r="A11" s="26" t="s">
        <v>97</v>
      </c>
      <c r="B11" s="27" t="s">
        <v>4</v>
      </c>
      <c r="C11" s="27" t="s">
        <v>38</v>
      </c>
      <c r="D11" s="28">
        <v>1607119</v>
      </c>
      <c r="E11" s="26" t="s">
        <v>64</v>
      </c>
      <c r="F11" s="27" t="s">
        <v>221</v>
      </c>
      <c r="G11" s="28">
        <v>741</v>
      </c>
      <c r="H11" s="26"/>
      <c r="I11" s="27"/>
      <c r="J11" s="28"/>
      <c r="K11" s="26" t="s">
        <v>64</v>
      </c>
      <c r="L11" s="27" t="s">
        <v>1057</v>
      </c>
      <c r="M11" s="28">
        <v>749</v>
      </c>
      <c r="N11" s="26"/>
      <c r="O11" s="27"/>
      <c r="P11" s="28"/>
      <c r="Q11" s="26"/>
      <c r="R11" s="27"/>
      <c r="S11" s="28"/>
      <c r="T11" s="26"/>
      <c r="U11" s="27"/>
      <c r="V11" s="28"/>
      <c r="W11" s="29">
        <f>G11+J11+M11</f>
        <v>1490</v>
      </c>
    </row>
    <row r="12" spans="1:23" x14ac:dyDescent="0.3">
      <c r="A12" s="26" t="s">
        <v>102</v>
      </c>
      <c r="B12" s="27" t="s">
        <v>4</v>
      </c>
      <c r="C12" s="27" t="s">
        <v>38</v>
      </c>
      <c r="D12" s="28">
        <v>1314875</v>
      </c>
      <c r="E12" s="26" t="s">
        <v>64</v>
      </c>
      <c r="F12" s="27" t="s">
        <v>222</v>
      </c>
      <c r="G12" s="28">
        <v>698</v>
      </c>
      <c r="H12" s="26"/>
      <c r="I12" s="27"/>
      <c r="J12" s="28"/>
      <c r="K12" s="26" t="s">
        <v>64</v>
      </c>
      <c r="L12" s="27" t="s">
        <v>221</v>
      </c>
      <c r="M12" s="28">
        <v>741</v>
      </c>
      <c r="N12" s="26"/>
      <c r="O12" s="27"/>
      <c r="P12" s="28"/>
      <c r="Q12" s="26"/>
      <c r="R12" s="27"/>
      <c r="S12" s="28"/>
      <c r="T12" s="26"/>
      <c r="U12" s="27"/>
      <c r="V12" s="28"/>
      <c r="W12" s="29">
        <f>G12+J12+M12</f>
        <v>1439</v>
      </c>
    </row>
    <row r="13" spans="1:23" x14ac:dyDescent="0.3">
      <c r="A13" s="26" t="s">
        <v>485</v>
      </c>
      <c r="B13" s="27" t="s">
        <v>8</v>
      </c>
      <c r="C13" s="27" t="s">
        <v>42</v>
      </c>
      <c r="D13" s="28">
        <v>1066646</v>
      </c>
      <c r="E13" s="26"/>
      <c r="F13" s="27"/>
      <c r="G13" s="28"/>
      <c r="H13" s="26" t="s">
        <v>493</v>
      </c>
      <c r="I13" s="27" t="s">
        <v>490</v>
      </c>
      <c r="J13" s="28">
        <v>677</v>
      </c>
      <c r="K13" s="26" t="s">
        <v>493</v>
      </c>
      <c r="L13" s="27" t="s">
        <v>1055</v>
      </c>
      <c r="M13" s="28">
        <v>753</v>
      </c>
      <c r="N13" s="26"/>
      <c r="O13" s="27"/>
      <c r="P13" s="28"/>
      <c r="Q13" s="26"/>
      <c r="R13" s="27"/>
      <c r="S13" s="28"/>
      <c r="T13" s="26"/>
      <c r="U13" s="27"/>
      <c r="V13" s="28"/>
      <c r="W13" s="29">
        <f>G13+J13+M13</f>
        <v>1430</v>
      </c>
    </row>
    <row r="14" spans="1:23" x14ac:dyDescent="0.3">
      <c r="A14" s="26" t="s">
        <v>22</v>
      </c>
      <c r="B14" s="27" t="s">
        <v>8</v>
      </c>
      <c r="C14" s="27" t="s">
        <v>6</v>
      </c>
      <c r="D14" s="28">
        <v>1092393</v>
      </c>
      <c r="E14" s="26" t="s">
        <v>64</v>
      </c>
      <c r="F14" s="27" t="s">
        <v>62</v>
      </c>
      <c r="G14" s="28">
        <v>612</v>
      </c>
      <c r="H14" s="26"/>
      <c r="I14" s="27"/>
      <c r="J14" s="28"/>
      <c r="K14" s="26" t="s">
        <v>505</v>
      </c>
      <c r="L14" s="27" t="s">
        <v>1047</v>
      </c>
      <c r="M14" s="28">
        <v>799</v>
      </c>
      <c r="N14" s="26"/>
      <c r="O14" s="27"/>
      <c r="P14" s="28"/>
      <c r="Q14" s="26"/>
      <c r="R14" s="27"/>
      <c r="S14" s="28"/>
      <c r="T14" s="26"/>
      <c r="U14" s="27"/>
      <c r="V14" s="28"/>
      <c r="W14" s="29">
        <f>G14+J14+M14</f>
        <v>1411</v>
      </c>
    </row>
    <row r="15" spans="1:23" x14ac:dyDescent="0.3">
      <c r="A15" s="26" t="s">
        <v>99</v>
      </c>
      <c r="B15" s="27" t="s">
        <v>3</v>
      </c>
      <c r="C15" s="27" t="s">
        <v>56</v>
      </c>
      <c r="D15" s="28">
        <v>1772440</v>
      </c>
      <c r="E15" s="26" t="s">
        <v>64</v>
      </c>
      <c r="F15" s="27" t="s">
        <v>222</v>
      </c>
      <c r="G15" s="28">
        <v>698</v>
      </c>
      <c r="H15" s="26"/>
      <c r="I15" s="27"/>
      <c r="J15" s="28"/>
      <c r="K15" s="26" t="s">
        <v>64</v>
      </c>
      <c r="L15" s="27" t="s">
        <v>62</v>
      </c>
      <c r="M15" s="28">
        <v>612</v>
      </c>
      <c r="N15" s="26"/>
      <c r="O15" s="27"/>
      <c r="P15" s="28"/>
      <c r="Q15" s="26"/>
      <c r="R15" s="27"/>
      <c r="S15" s="28"/>
      <c r="T15" s="26"/>
      <c r="U15" s="27"/>
      <c r="V15" s="28"/>
      <c r="W15" s="29">
        <f>G15+J15+M15</f>
        <v>1310</v>
      </c>
    </row>
    <row r="16" spans="1:23" x14ac:dyDescent="0.3">
      <c r="A16" s="26" t="s">
        <v>54</v>
      </c>
      <c r="B16" s="27" t="s">
        <v>3</v>
      </c>
      <c r="C16" s="27" t="s">
        <v>38</v>
      </c>
      <c r="D16" s="28">
        <v>1304016</v>
      </c>
      <c r="E16" s="26" t="s">
        <v>64</v>
      </c>
      <c r="F16" s="27" t="s">
        <v>223</v>
      </c>
      <c r="G16" s="28">
        <v>570</v>
      </c>
      <c r="H16" s="26"/>
      <c r="I16" s="27"/>
      <c r="J16" s="28"/>
      <c r="K16" s="26" t="s">
        <v>505</v>
      </c>
      <c r="L16" s="27" t="s">
        <v>1064</v>
      </c>
      <c r="M16" s="28">
        <v>689</v>
      </c>
      <c r="N16" s="26"/>
      <c r="O16" s="27"/>
      <c r="P16" s="28"/>
      <c r="Q16" s="26"/>
      <c r="R16" s="27"/>
      <c r="S16" s="28"/>
      <c r="T16" s="26"/>
      <c r="U16" s="27"/>
      <c r="V16" s="28"/>
      <c r="W16" s="29">
        <f>G16+J16+M16</f>
        <v>1259</v>
      </c>
    </row>
    <row r="17" spans="1:23" x14ac:dyDescent="0.3">
      <c r="A17" s="26" t="s">
        <v>336</v>
      </c>
      <c r="B17" s="27" t="s">
        <v>4</v>
      </c>
      <c r="C17" s="27" t="s">
        <v>36</v>
      </c>
      <c r="D17" s="28">
        <v>2033059</v>
      </c>
      <c r="E17" s="26"/>
      <c r="F17" s="27"/>
      <c r="G17" s="28"/>
      <c r="H17" s="26" t="s">
        <v>493</v>
      </c>
      <c r="I17" s="27" t="s">
        <v>491</v>
      </c>
      <c r="J17" s="28">
        <v>572</v>
      </c>
      <c r="K17" s="26" t="s">
        <v>64</v>
      </c>
      <c r="L17" s="27" t="s">
        <v>1067</v>
      </c>
      <c r="M17" s="28">
        <v>672</v>
      </c>
      <c r="N17" s="26"/>
      <c r="O17" s="27"/>
      <c r="P17" s="28"/>
      <c r="Q17" s="26"/>
      <c r="R17" s="27"/>
      <c r="S17" s="28"/>
      <c r="T17" s="26"/>
      <c r="U17" s="27"/>
      <c r="V17" s="28"/>
      <c r="W17" s="29">
        <f>G17+J17+M17</f>
        <v>1244</v>
      </c>
    </row>
    <row r="18" spans="1:23" x14ac:dyDescent="0.3">
      <c r="A18" s="26" t="s">
        <v>9</v>
      </c>
      <c r="B18" s="27" t="s">
        <v>4</v>
      </c>
      <c r="C18" s="27" t="s">
        <v>6</v>
      </c>
      <c r="D18" s="28">
        <v>2069064</v>
      </c>
      <c r="E18" s="26" t="s">
        <v>64</v>
      </c>
      <c r="F18" s="27" t="s">
        <v>62</v>
      </c>
      <c r="G18" s="28">
        <v>612</v>
      </c>
      <c r="H18" s="26"/>
      <c r="I18" s="27"/>
      <c r="J18" s="28"/>
      <c r="K18" s="26" t="s">
        <v>64</v>
      </c>
      <c r="L18" s="27" t="s">
        <v>1077</v>
      </c>
      <c r="M18" s="28">
        <v>621</v>
      </c>
      <c r="N18" s="26"/>
      <c r="O18" s="27"/>
      <c r="P18" s="28"/>
      <c r="Q18" s="26"/>
      <c r="R18" s="27"/>
      <c r="S18" s="28"/>
      <c r="T18" s="26"/>
      <c r="U18" s="27"/>
      <c r="V18" s="28"/>
      <c r="W18" s="29">
        <f>G18+J18+M18</f>
        <v>1233</v>
      </c>
    </row>
    <row r="19" spans="1:23" x14ac:dyDescent="0.3">
      <c r="A19" s="26" t="s">
        <v>216</v>
      </c>
      <c r="B19" s="27" t="s">
        <v>1</v>
      </c>
      <c r="C19" s="27" t="s">
        <v>56</v>
      </c>
      <c r="D19" s="28">
        <v>1870168</v>
      </c>
      <c r="E19" s="26" t="s">
        <v>64</v>
      </c>
      <c r="F19" s="27" t="s">
        <v>62</v>
      </c>
      <c r="G19" s="28">
        <v>612</v>
      </c>
      <c r="H19" s="26"/>
      <c r="I19" s="27"/>
      <c r="J19" s="28"/>
      <c r="K19" s="26" t="s">
        <v>64</v>
      </c>
      <c r="L19" s="27" t="s">
        <v>62</v>
      </c>
      <c r="M19" s="28">
        <v>612</v>
      </c>
      <c r="N19" s="26"/>
      <c r="O19" s="27"/>
      <c r="P19" s="28"/>
      <c r="Q19" s="26"/>
      <c r="R19" s="27"/>
      <c r="S19" s="28"/>
      <c r="T19" s="26"/>
      <c r="U19" s="27"/>
      <c r="V19" s="28"/>
      <c r="W19" s="29">
        <f>G19+J19+M19</f>
        <v>1224</v>
      </c>
    </row>
    <row r="20" spans="1:23" x14ac:dyDescent="0.3">
      <c r="A20" s="26" t="s">
        <v>103</v>
      </c>
      <c r="B20" s="27" t="s">
        <v>4</v>
      </c>
      <c r="C20" s="27" t="s">
        <v>6</v>
      </c>
      <c r="D20" s="28">
        <v>2436384</v>
      </c>
      <c r="E20" s="26" t="s">
        <v>64</v>
      </c>
      <c r="F20" s="27" t="s">
        <v>223</v>
      </c>
      <c r="G20" s="28">
        <v>570</v>
      </c>
      <c r="H20" s="26"/>
      <c r="I20" s="27"/>
      <c r="J20" s="28"/>
      <c r="K20" s="26" t="s">
        <v>505</v>
      </c>
      <c r="L20" s="27" t="s">
        <v>1079</v>
      </c>
      <c r="M20" s="28">
        <v>606</v>
      </c>
      <c r="N20" s="26"/>
      <c r="O20" s="27"/>
      <c r="P20" s="28"/>
      <c r="Q20" s="26"/>
      <c r="R20" s="27"/>
      <c r="S20" s="28"/>
      <c r="T20" s="26"/>
      <c r="U20" s="27"/>
      <c r="V20" s="28"/>
      <c r="W20" s="29">
        <f>G20+J20+M20</f>
        <v>1176</v>
      </c>
    </row>
    <row r="21" spans="1:23" x14ac:dyDescent="0.3">
      <c r="A21" s="26" t="s">
        <v>486</v>
      </c>
      <c r="B21" s="27" t="s">
        <v>8</v>
      </c>
      <c r="C21" s="27" t="s">
        <v>41</v>
      </c>
      <c r="D21" s="28">
        <v>472350</v>
      </c>
      <c r="E21" s="26"/>
      <c r="F21" s="27"/>
      <c r="G21" s="28"/>
      <c r="H21" s="26" t="s">
        <v>493</v>
      </c>
      <c r="I21" s="27" t="s">
        <v>492</v>
      </c>
      <c r="J21" s="28">
        <v>520</v>
      </c>
      <c r="K21" s="26" t="s">
        <v>493</v>
      </c>
      <c r="L21" s="27" t="s">
        <v>1078</v>
      </c>
      <c r="M21" s="28">
        <v>608</v>
      </c>
      <c r="N21" s="26"/>
      <c r="O21" s="27"/>
      <c r="P21" s="28"/>
      <c r="Q21" s="26"/>
      <c r="R21" s="27"/>
      <c r="S21" s="28"/>
      <c r="T21" s="26"/>
      <c r="U21" s="27"/>
      <c r="V21" s="28"/>
      <c r="W21" s="29">
        <f>G21+J21+M21</f>
        <v>1128</v>
      </c>
    </row>
    <row r="22" spans="1:23" x14ac:dyDescent="0.3">
      <c r="A22" s="26" t="s">
        <v>199</v>
      </c>
      <c r="B22" s="27" t="s">
        <v>4</v>
      </c>
      <c r="C22" s="27" t="s">
        <v>6</v>
      </c>
      <c r="D22" s="28">
        <v>1462069</v>
      </c>
      <c r="E22" s="26" t="s">
        <v>64</v>
      </c>
      <c r="F22" s="27" t="s">
        <v>224</v>
      </c>
      <c r="G22" s="28">
        <v>443</v>
      </c>
      <c r="H22" s="26"/>
      <c r="I22" s="27"/>
      <c r="J22" s="28"/>
      <c r="K22" s="26" t="s">
        <v>505</v>
      </c>
      <c r="L22" s="27" t="s">
        <v>1071</v>
      </c>
      <c r="M22" s="28">
        <v>662</v>
      </c>
      <c r="N22" s="26"/>
      <c r="O22" s="27"/>
      <c r="P22" s="28"/>
      <c r="Q22" s="26"/>
      <c r="R22" s="27"/>
      <c r="S22" s="28"/>
      <c r="T22" s="26"/>
      <c r="U22" s="27"/>
      <c r="V22" s="28"/>
      <c r="W22" s="29">
        <f>G22+J22+M22</f>
        <v>1105</v>
      </c>
    </row>
    <row r="23" spans="1:23" x14ac:dyDescent="0.3">
      <c r="A23" s="10" t="s">
        <v>1011</v>
      </c>
      <c r="B23" s="4" t="s">
        <v>3</v>
      </c>
      <c r="C23" s="4" t="s">
        <v>41</v>
      </c>
      <c r="D23" s="12">
        <v>2125813</v>
      </c>
      <c r="E23" s="10"/>
      <c r="F23" s="4"/>
      <c r="G23" s="12"/>
      <c r="H23" s="10"/>
      <c r="I23" s="4"/>
      <c r="J23" s="12"/>
      <c r="K23" s="10" t="s">
        <v>64</v>
      </c>
      <c r="L23" s="4" t="s">
        <v>1039</v>
      </c>
      <c r="M23" s="12">
        <v>923</v>
      </c>
      <c r="N23" s="10"/>
      <c r="O23" s="4"/>
      <c r="P23" s="12"/>
      <c r="Q23" s="10"/>
      <c r="R23" s="4"/>
      <c r="S23" s="12"/>
      <c r="T23" s="10"/>
      <c r="U23" s="4"/>
      <c r="V23" s="12"/>
      <c r="W23" s="14">
        <f>G23+J23+M23</f>
        <v>923</v>
      </c>
    </row>
    <row r="24" spans="1:23" x14ac:dyDescent="0.3">
      <c r="A24" s="10" t="s">
        <v>1012</v>
      </c>
      <c r="B24" s="4" t="s">
        <v>3</v>
      </c>
      <c r="C24" s="4" t="s">
        <v>334</v>
      </c>
      <c r="D24" s="12">
        <v>1459610</v>
      </c>
      <c r="E24" s="10"/>
      <c r="F24" s="4"/>
      <c r="G24" s="12"/>
      <c r="H24" s="10"/>
      <c r="I24" s="4"/>
      <c r="J24" s="12"/>
      <c r="K24" s="10" t="s">
        <v>64</v>
      </c>
      <c r="L24" s="4" t="s">
        <v>1040</v>
      </c>
      <c r="M24" s="12">
        <v>905</v>
      </c>
      <c r="N24" s="10"/>
      <c r="O24" s="4"/>
      <c r="P24" s="12"/>
      <c r="Q24" s="10"/>
      <c r="R24" s="4"/>
      <c r="S24" s="12"/>
      <c r="T24" s="10"/>
      <c r="U24" s="4"/>
      <c r="V24" s="12"/>
      <c r="W24" s="14">
        <f>G24+J24+M24</f>
        <v>905</v>
      </c>
    </row>
    <row r="25" spans="1:23" x14ac:dyDescent="0.3">
      <c r="A25" s="10" t="s">
        <v>1013</v>
      </c>
      <c r="B25" s="4" t="s">
        <v>8</v>
      </c>
      <c r="C25" s="4" t="s">
        <v>42</v>
      </c>
      <c r="D25" s="12">
        <v>1492209</v>
      </c>
      <c r="E25" s="10"/>
      <c r="F25" s="4"/>
      <c r="G25" s="12"/>
      <c r="H25" s="10"/>
      <c r="I25" s="4"/>
      <c r="J25" s="12"/>
      <c r="K25" s="10" t="s">
        <v>80</v>
      </c>
      <c r="L25" s="4" t="s">
        <v>1041</v>
      </c>
      <c r="M25" s="12">
        <v>883</v>
      </c>
      <c r="N25" s="10"/>
      <c r="O25" s="4"/>
      <c r="P25" s="12"/>
      <c r="Q25" s="10"/>
      <c r="R25" s="4"/>
      <c r="S25" s="12"/>
      <c r="T25" s="10"/>
      <c r="U25" s="4"/>
      <c r="V25" s="12"/>
      <c r="W25" s="14">
        <f>G25+J25+M25</f>
        <v>883</v>
      </c>
    </row>
    <row r="26" spans="1:23" x14ac:dyDescent="0.3">
      <c r="A26" s="10" t="s">
        <v>1014</v>
      </c>
      <c r="B26" s="4" t="s">
        <v>4</v>
      </c>
      <c r="C26" s="4" t="s">
        <v>529</v>
      </c>
      <c r="D26" s="12">
        <v>1655660</v>
      </c>
      <c r="E26" s="10"/>
      <c r="F26" s="4"/>
      <c r="G26" s="12"/>
      <c r="H26" s="10"/>
      <c r="I26" s="4"/>
      <c r="J26" s="12"/>
      <c r="K26" s="10" t="s">
        <v>80</v>
      </c>
      <c r="L26" s="4" t="s">
        <v>1042</v>
      </c>
      <c r="M26" s="12">
        <v>875</v>
      </c>
      <c r="N26" s="10"/>
      <c r="O26" s="4"/>
      <c r="P26" s="12"/>
      <c r="Q26" s="10"/>
      <c r="R26" s="4"/>
      <c r="S26" s="12"/>
      <c r="T26" s="10"/>
      <c r="U26" s="4"/>
      <c r="V26" s="12"/>
      <c r="W26" s="14">
        <f>G26+J26+M26</f>
        <v>875</v>
      </c>
    </row>
    <row r="27" spans="1:23" x14ac:dyDescent="0.3">
      <c r="A27" s="10" t="s">
        <v>681</v>
      </c>
      <c r="B27" s="4" t="s">
        <v>4</v>
      </c>
      <c r="C27" s="4" t="s">
        <v>264</v>
      </c>
      <c r="D27" s="12">
        <v>1388649</v>
      </c>
      <c r="E27" s="10"/>
      <c r="F27" s="4"/>
      <c r="G27" s="12"/>
      <c r="H27" s="10"/>
      <c r="I27" s="4"/>
      <c r="J27" s="12"/>
      <c r="K27" s="10" t="s">
        <v>64</v>
      </c>
      <c r="L27" s="4" t="s">
        <v>1043</v>
      </c>
      <c r="M27" s="12">
        <v>853</v>
      </c>
      <c r="N27" s="10"/>
      <c r="O27" s="4"/>
      <c r="P27" s="12"/>
      <c r="Q27" s="10"/>
      <c r="R27" s="4"/>
      <c r="S27" s="12"/>
      <c r="T27" s="10"/>
      <c r="U27" s="4"/>
      <c r="V27" s="12"/>
      <c r="W27" s="14">
        <f>G27+J27+M27</f>
        <v>853</v>
      </c>
    </row>
    <row r="28" spans="1:23" x14ac:dyDescent="0.3">
      <c r="A28" s="10" t="s">
        <v>1015</v>
      </c>
      <c r="B28" s="4" t="s">
        <v>4</v>
      </c>
      <c r="C28" s="4" t="s">
        <v>264</v>
      </c>
      <c r="D28" s="12">
        <v>1710279</v>
      </c>
      <c r="E28" s="10"/>
      <c r="F28" s="4"/>
      <c r="G28" s="12"/>
      <c r="H28" s="10"/>
      <c r="I28" s="4"/>
      <c r="J28" s="12"/>
      <c r="K28" s="10" t="s">
        <v>505</v>
      </c>
      <c r="L28" s="4" t="s">
        <v>1046</v>
      </c>
      <c r="M28" s="12">
        <v>801</v>
      </c>
      <c r="N28" s="10"/>
      <c r="O28" s="4"/>
      <c r="P28" s="12"/>
      <c r="Q28" s="10"/>
      <c r="R28" s="4"/>
      <c r="S28" s="12"/>
      <c r="T28" s="10"/>
      <c r="U28" s="4"/>
      <c r="V28" s="12"/>
      <c r="W28" s="14">
        <f>G28+J28+M28</f>
        <v>801</v>
      </c>
    </row>
    <row r="29" spans="1:23" x14ac:dyDescent="0.3">
      <c r="A29" s="10" t="s">
        <v>1016</v>
      </c>
      <c r="B29" s="4" t="s">
        <v>3</v>
      </c>
      <c r="C29" s="4" t="s">
        <v>26</v>
      </c>
      <c r="D29" s="12">
        <v>1232291</v>
      </c>
      <c r="E29" s="10"/>
      <c r="F29" s="4"/>
      <c r="G29" s="12"/>
      <c r="H29" s="10"/>
      <c r="I29" s="4"/>
      <c r="J29" s="12"/>
      <c r="K29" s="10" t="s">
        <v>505</v>
      </c>
      <c r="L29" s="4" t="s">
        <v>1048</v>
      </c>
      <c r="M29" s="12">
        <v>794</v>
      </c>
      <c r="N29" s="10"/>
      <c r="O29" s="4"/>
      <c r="P29" s="12"/>
      <c r="Q29" s="10"/>
      <c r="R29" s="4"/>
      <c r="S29" s="12"/>
      <c r="T29" s="10"/>
      <c r="U29" s="4"/>
      <c r="V29" s="12"/>
      <c r="W29" s="14">
        <f>G29+J29+M29</f>
        <v>794</v>
      </c>
    </row>
    <row r="30" spans="1:23" x14ac:dyDescent="0.3">
      <c r="A30" s="10" t="s">
        <v>94</v>
      </c>
      <c r="B30" s="4" t="s">
        <v>4</v>
      </c>
      <c r="C30" s="4" t="s">
        <v>34</v>
      </c>
      <c r="D30" s="12">
        <v>2274978</v>
      </c>
      <c r="E30" s="10"/>
      <c r="F30" s="4"/>
      <c r="G30" s="12"/>
      <c r="H30" s="10"/>
      <c r="I30" s="4"/>
      <c r="J30" s="12"/>
      <c r="K30" s="10" t="s">
        <v>505</v>
      </c>
      <c r="L30" s="4" t="s">
        <v>1049</v>
      </c>
      <c r="M30" s="12">
        <v>788</v>
      </c>
      <c r="N30" s="10"/>
      <c r="O30" s="4"/>
      <c r="P30" s="12"/>
      <c r="Q30" s="10"/>
      <c r="R30" s="4"/>
      <c r="S30" s="12"/>
      <c r="T30" s="10"/>
      <c r="U30" s="4"/>
      <c r="V30" s="12"/>
      <c r="W30" s="14">
        <f>G30+J30+M30</f>
        <v>788</v>
      </c>
    </row>
    <row r="31" spans="1:23" x14ac:dyDescent="0.3">
      <c r="A31" s="10" t="s">
        <v>1017</v>
      </c>
      <c r="B31" s="4" t="s">
        <v>3</v>
      </c>
      <c r="C31" s="4" t="s">
        <v>48</v>
      </c>
      <c r="D31" s="12">
        <v>2171181</v>
      </c>
      <c r="E31" s="10"/>
      <c r="F31" s="4"/>
      <c r="G31" s="12"/>
      <c r="H31" s="10"/>
      <c r="I31" s="4"/>
      <c r="J31" s="12"/>
      <c r="K31" s="10" t="s">
        <v>64</v>
      </c>
      <c r="L31" s="4" t="s">
        <v>1050</v>
      </c>
      <c r="M31" s="12">
        <v>784</v>
      </c>
      <c r="N31" s="10"/>
      <c r="O31" s="4"/>
      <c r="P31" s="12"/>
      <c r="Q31" s="10"/>
      <c r="R31" s="4"/>
      <c r="S31" s="12"/>
      <c r="T31" s="10"/>
      <c r="U31" s="4"/>
      <c r="V31" s="12"/>
      <c r="W31" s="14">
        <f>G31+J31+M31</f>
        <v>784</v>
      </c>
    </row>
    <row r="32" spans="1:23" x14ac:dyDescent="0.3">
      <c r="A32" s="10" t="s">
        <v>546</v>
      </c>
      <c r="B32" s="4" t="s">
        <v>4</v>
      </c>
      <c r="C32" s="4" t="s">
        <v>26</v>
      </c>
      <c r="D32" s="12">
        <v>1722579</v>
      </c>
      <c r="E32" s="10"/>
      <c r="F32" s="4"/>
      <c r="G32" s="12"/>
      <c r="H32" s="10"/>
      <c r="I32" s="4"/>
      <c r="J32" s="12"/>
      <c r="K32" s="10" t="s">
        <v>493</v>
      </c>
      <c r="L32" s="4" t="s">
        <v>1051</v>
      </c>
      <c r="M32" s="12">
        <v>780</v>
      </c>
      <c r="N32" s="10"/>
      <c r="O32" s="4"/>
      <c r="P32" s="12"/>
      <c r="Q32" s="10"/>
      <c r="R32" s="4"/>
      <c r="S32" s="12"/>
      <c r="T32" s="10"/>
      <c r="U32" s="4"/>
      <c r="V32" s="12"/>
      <c r="W32" s="14">
        <f>G32+J32+M32</f>
        <v>780</v>
      </c>
    </row>
    <row r="33" spans="1:23" x14ac:dyDescent="0.3">
      <c r="A33" s="10" t="s">
        <v>1018</v>
      </c>
      <c r="B33" s="4" t="s">
        <v>8</v>
      </c>
      <c r="C33" s="4" t="s">
        <v>161</v>
      </c>
      <c r="D33" s="12">
        <v>680156</v>
      </c>
      <c r="E33" s="10"/>
      <c r="F33" s="4"/>
      <c r="G33" s="12"/>
      <c r="H33" s="10"/>
      <c r="I33" s="4"/>
      <c r="J33" s="12"/>
      <c r="K33" s="10" t="s">
        <v>493</v>
      </c>
      <c r="L33" s="4" t="s">
        <v>1051</v>
      </c>
      <c r="M33" s="12">
        <v>780</v>
      </c>
      <c r="N33" s="10"/>
      <c r="O33" s="4"/>
      <c r="P33" s="12"/>
      <c r="Q33" s="10"/>
      <c r="R33" s="4"/>
      <c r="S33" s="12"/>
      <c r="T33" s="10"/>
      <c r="U33" s="4"/>
      <c r="V33" s="12"/>
      <c r="W33" s="14">
        <f>G33+J33+M33</f>
        <v>780</v>
      </c>
    </row>
    <row r="34" spans="1:23" x14ac:dyDescent="0.3">
      <c r="A34" s="10" t="s">
        <v>63</v>
      </c>
      <c r="B34" s="4" t="s">
        <v>1</v>
      </c>
      <c r="C34" s="4" t="s">
        <v>48</v>
      </c>
      <c r="D34" s="12">
        <v>1228170</v>
      </c>
      <c r="E34" s="10"/>
      <c r="F34" s="4"/>
      <c r="G34" s="12"/>
      <c r="H34" s="10"/>
      <c r="I34" s="4"/>
      <c r="J34" s="12"/>
      <c r="K34" s="10" t="s">
        <v>505</v>
      </c>
      <c r="L34" s="4" t="s">
        <v>1052</v>
      </c>
      <c r="M34" s="12">
        <v>778</v>
      </c>
      <c r="N34" s="10"/>
      <c r="O34" s="4"/>
      <c r="P34" s="12"/>
      <c r="Q34" s="10"/>
      <c r="R34" s="4"/>
      <c r="S34" s="12"/>
      <c r="T34" s="10"/>
      <c r="U34" s="4"/>
      <c r="V34" s="12"/>
      <c r="W34" s="14">
        <f>G34+J34+M34</f>
        <v>778</v>
      </c>
    </row>
    <row r="35" spans="1:23" x14ac:dyDescent="0.3">
      <c r="A35" s="10" t="s">
        <v>682</v>
      </c>
      <c r="B35" s="4" t="s">
        <v>3</v>
      </c>
      <c r="C35" s="4" t="s">
        <v>264</v>
      </c>
      <c r="D35" s="12">
        <v>1556090</v>
      </c>
      <c r="E35" s="10"/>
      <c r="F35" s="4"/>
      <c r="G35" s="12"/>
      <c r="H35" s="10"/>
      <c r="I35" s="4"/>
      <c r="J35" s="12"/>
      <c r="K35" s="10" t="s">
        <v>505</v>
      </c>
      <c r="L35" s="4" t="s">
        <v>1054</v>
      </c>
      <c r="M35" s="12">
        <v>761</v>
      </c>
      <c r="N35" s="10"/>
      <c r="O35" s="4"/>
      <c r="P35" s="12"/>
      <c r="Q35" s="10"/>
      <c r="R35" s="4"/>
      <c r="S35" s="12"/>
      <c r="T35" s="10"/>
      <c r="U35" s="4"/>
      <c r="V35" s="12"/>
      <c r="W35" s="14">
        <f>G35+J35+M35</f>
        <v>761</v>
      </c>
    </row>
    <row r="36" spans="1:23" x14ac:dyDescent="0.3">
      <c r="A36" s="10" t="s">
        <v>234</v>
      </c>
      <c r="B36" s="4" t="s">
        <v>4</v>
      </c>
      <c r="C36" s="4" t="s">
        <v>48</v>
      </c>
      <c r="D36" s="12">
        <v>1386935</v>
      </c>
      <c r="E36" s="10"/>
      <c r="F36" s="4"/>
      <c r="G36" s="12"/>
      <c r="H36" s="10"/>
      <c r="I36" s="4"/>
      <c r="J36" s="12"/>
      <c r="K36" s="10" t="s">
        <v>493</v>
      </c>
      <c r="L36" s="4" t="s">
        <v>1055</v>
      </c>
      <c r="M36" s="12">
        <v>753</v>
      </c>
      <c r="N36" s="10"/>
      <c r="O36" s="4"/>
      <c r="P36" s="12"/>
      <c r="Q36" s="10"/>
      <c r="R36" s="4"/>
      <c r="S36" s="12"/>
      <c r="T36" s="10"/>
      <c r="U36" s="4"/>
      <c r="V36" s="12"/>
      <c r="W36" s="14">
        <f>G36+J36+M36</f>
        <v>753</v>
      </c>
    </row>
    <row r="37" spans="1:23" x14ac:dyDescent="0.3">
      <c r="A37" s="10" t="s">
        <v>1019</v>
      </c>
      <c r="B37" s="4" t="s">
        <v>1</v>
      </c>
      <c r="C37" s="4" t="s">
        <v>38</v>
      </c>
      <c r="D37" s="12">
        <v>1042467</v>
      </c>
      <c r="E37" s="10"/>
      <c r="F37" s="4"/>
      <c r="G37" s="12"/>
      <c r="H37" s="10"/>
      <c r="I37" s="4"/>
      <c r="J37" s="12"/>
      <c r="K37" s="10" t="s">
        <v>80</v>
      </c>
      <c r="L37" s="4" t="s">
        <v>1056</v>
      </c>
      <c r="M37" s="12">
        <v>752</v>
      </c>
      <c r="N37" s="10"/>
      <c r="O37" s="4"/>
      <c r="P37" s="12"/>
      <c r="Q37" s="10"/>
      <c r="R37" s="4"/>
      <c r="S37" s="12"/>
      <c r="T37" s="10"/>
      <c r="U37" s="4"/>
      <c r="V37" s="12"/>
      <c r="W37" s="14">
        <f>G37+J37+M37</f>
        <v>752</v>
      </c>
    </row>
    <row r="38" spans="1:23" x14ac:dyDescent="0.3">
      <c r="A38" s="10" t="s">
        <v>539</v>
      </c>
      <c r="B38" s="4" t="s">
        <v>4</v>
      </c>
      <c r="C38" s="4" t="s">
        <v>56</v>
      </c>
      <c r="D38" s="12">
        <v>1574690</v>
      </c>
      <c r="E38" s="10"/>
      <c r="F38" s="4"/>
      <c r="G38" s="12"/>
      <c r="H38" s="10"/>
      <c r="I38" s="4"/>
      <c r="J38" s="12"/>
      <c r="K38" s="10" t="s">
        <v>505</v>
      </c>
      <c r="L38" s="4" t="s">
        <v>1058</v>
      </c>
      <c r="M38" s="12">
        <v>746</v>
      </c>
      <c r="N38" s="10"/>
      <c r="O38" s="4"/>
      <c r="P38" s="12"/>
      <c r="Q38" s="10"/>
      <c r="R38" s="4"/>
      <c r="S38" s="12"/>
      <c r="T38" s="10"/>
      <c r="U38" s="4"/>
      <c r="V38" s="12"/>
      <c r="W38" s="14">
        <f>G38+J38+M38</f>
        <v>746</v>
      </c>
    </row>
    <row r="39" spans="1:23" x14ac:dyDescent="0.3">
      <c r="A39" s="10" t="s">
        <v>52</v>
      </c>
      <c r="B39" s="4" t="s">
        <v>4</v>
      </c>
      <c r="C39" s="4" t="s">
        <v>48</v>
      </c>
      <c r="D39" s="12">
        <v>1675926</v>
      </c>
      <c r="E39" s="10"/>
      <c r="F39" s="4"/>
      <c r="G39" s="12"/>
      <c r="H39" s="10"/>
      <c r="I39" s="4"/>
      <c r="J39" s="12"/>
      <c r="K39" s="10" t="s">
        <v>505</v>
      </c>
      <c r="L39" s="4" t="s">
        <v>1059</v>
      </c>
      <c r="M39" s="12">
        <v>744</v>
      </c>
      <c r="N39" s="10"/>
      <c r="O39" s="4"/>
      <c r="P39" s="12"/>
      <c r="Q39" s="10"/>
      <c r="R39" s="4"/>
      <c r="S39" s="12"/>
      <c r="T39" s="10"/>
      <c r="U39" s="4"/>
      <c r="V39" s="12"/>
      <c r="W39" s="14">
        <f>G39+J39+M39</f>
        <v>744</v>
      </c>
    </row>
    <row r="40" spans="1:23" x14ac:dyDescent="0.3">
      <c r="A40" s="10" t="s">
        <v>551</v>
      </c>
      <c r="B40" s="4" t="s">
        <v>3</v>
      </c>
      <c r="C40" s="4" t="s">
        <v>552</v>
      </c>
      <c r="D40" s="12">
        <v>1989720</v>
      </c>
      <c r="E40" s="10"/>
      <c r="F40" s="4"/>
      <c r="G40" s="12"/>
      <c r="H40" s="10"/>
      <c r="I40" s="4"/>
      <c r="J40" s="12"/>
      <c r="K40" s="10" t="s">
        <v>64</v>
      </c>
      <c r="L40" s="4" t="s">
        <v>221</v>
      </c>
      <c r="M40" s="12">
        <v>741</v>
      </c>
      <c r="N40" s="10"/>
      <c r="O40" s="4"/>
      <c r="P40" s="12"/>
      <c r="Q40" s="10"/>
      <c r="R40" s="4"/>
      <c r="S40" s="12"/>
      <c r="T40" s="10"/>
      <c r="U40" s="4"/>
      <c r="V40" s="12"/>
      <c r="W40" s="14">
        <f>G40+J40+M40</f>
        <v>741</v>
      </c>
    </row>
    <row r="41" spans="1:23" x14ac:dyDescent="0.3">
      <c r="A41" s="10" t="s">
        <v>1020</v>
      </c>
      <c r="B41" s="4" t="s">
        <v>8</v>
      </c>
      <c r="C41" s="4" t="s">
        <v>42</v>
      </c>
      <c r="D41" s="12">
        <v>1097121</v>
      </c>
      <c r="E41" s="10"/>
      <c r="F41" s="4"/>
      <c r="G41" s="12"/>
      <c r="H41" s="10"/>
      <c r="I41" s="4"/>
      <c r="J41" s="12"/>
      <c r="K41" s="10" t="s">
        <v>505</v>
      </c>
      <c r="L41" s="4" t="s">
        <v>1060</v>
      </c>
      <c r="M41" s="12">
        <v>735</v>
      </c>
      <c r="N41" s="10"/>
      <c r="O41" s="4"/>
      <c r="P41" s="12"/>
      <c r="Q41" s="10"/>
      <c r="R41" s="4"/>
      <c r="S41" s="12"/>
      <c r="T41" s="10"/>
      <c r="U41" s="4"/>
      <c r="V41" s="12"/>
      <c r="W41" s="14">
        <f>G41+J41+M41</f>
        <v>735</v>
      </c>
    </row>
    <row r="42" spans="1:23" x14ac:dyDescent="0.3">
      <c r="A42" s="10" t="s">
        <v>344</v>
      </c>
      <c r="B42" s="4" t="s">
        <v>4</v>
      </c>
      <c r="C42" s="4" t="s">
        <v>267</v>
      </c>
      <c r="D42" s="12">
        <v>1490892</v>
      </c>
      <c r="E42" s="10"/>
      <c r="F42" s="4"/>
      <c r="G42" s="12"/>
      <c r="H42" s="10"/>
      <c r="I42" s="4"/>
      <c r="J42" s="12"/>
      <c r="K42" s="10" t="s">
        <v>80</v>
      </c>
      <c r="L42" s="4" t="s">
        <v>1061</v>
      </c>
      <c r="M42" s="12">
        <v>734</v>
      </c>
      <c r="N42" s="10"/>
      <c r="O42" s="4"/>
      <c r="P42" s="12"/>
      <c r="Q42" s="10"/>
      <c r="R42" s="4"/>
      <c r="S42" s="12"/>
      <c r="T42" s="10"/>
      <c r="U42" s="4"/>
      <c r="V42" s="12"/>
      <c r="W42" s="14">
        <f>G42+J42+M42</f>
        <v>734</v>
      </c>
    </row>
    <row r="43" spans="1:23" x14ac:dyDescent="0.3">
      <c r="A43" s="10" t="s">
        <v>1021</v>
      </c>
      <c r="B43" s="4" t="s">
        <v>8</v>
      </c>
      <c r="C43" s="4" t="s">
        <v>2</v>
      </c>
      <c r="D43" s="12">
        <v>1188771</v>
      </c>
      <c r="E43" s="10"/>
      <c r="F43" s="4"/>
      <c r="G43" s="12"/>
      <c r="H43" s="10"/>
      <c r="I43" s="4"/>
      <c r="J43" s="12"/>
      <c r="K43" s="10" t="s">
        <v>505</v>
      </c>
      <c r="L43" s="4" t="s">
        <v>1062</v>
      </c>
      <c r="M43" s="12">
        <v>712</v>
      </c>
      <c r="N43" s="10"/>
      <c r="O43" s="4"/>
      <c r="P43" s="12"/>
      <c r="Q43" s="10"/>
      <c r="R43" s="4"/>
      <c r="S43" s="12"/>
      <c r="T43" s="10"/>
      <c r="U43" s="4"/>
      <c r="V43" s="12"/>
      <c r="W43" s="14">
        <f>G43+J43+M43</f>
        <v>712</v>
      </c>
    </row>
    <row r="44" spans="1:23" x14ac:dyDescent="0.3">
      <c r="A44" s="10" t="s">
        <v>75</v>
      </c>
      <c r="B44" s="4" t="s">
        <v>1</v>
      </c>
      <c r="C44" s="4" t="s">
        <v>74</v>
      </c>
      <c r="D44" s="12">
        <v>1208244</v>
      </c>
      <c r="E44" s="10"/>
      <c r="F44" s="4"/>
      <c r="G44" s="12"/>
      <c r="H44" s="10"/>
      <c r="I44" s="4"/>
      <c r="J44" s="12"/>
      <c r="K44" s="10" t="s">
        <v>505</v>
      </c>
      <c r="L44" s="4" t="s">
        <v>1063</v>
      </c>
      <c r="M44" s="12">
        <v>706</v>
      </c>
      <c r="N44" s="10"/>
      <c r="O44" s="4"/>
      <c r="P44" s="12"/>
      <c r="Q44" s="10"/>
      <c r="R44" s="4"/>
      <c r="S44" s="12"/>
      <c r="T44" s="10"/>
      <c r="U44" s="4"/>
      <c r="V44" s="12"/>
      <c r="W44" s="14">
        <f>G44+J44+M44</f>
        <v>706</v>
      </c>
    </row>
    <row r="45" spans="1:23" x14ac:dyDescent="0.3">
      <c r="A45" s="10" t="s">
        <v>1022</v>
      </c>
      <c r="B45" s="4" t="s">
        <v>4</v>
      </c>
      <c r="C45" s="4" t="s">
        <v>41</v>
      </c>
      <c r="D45" s="12">
        <v>1787270</v>
      </c>
      <c r="E45" s="10"/>
      <c r="F45" s="4"/>
      <c r="G45" s="12"/>
      <c r="H45" s="10"/>
      <c r="I45" s="4"/>
      <c r="J45" s="12"/>
      <c r="K45" s="10" t="s">
        <v>64</v>
      </c>
      <c r="L45" s="4" t="s">
        <v>222</v>
      </c>
      <c r="M45" s="12">
        <v>698</v>
      </c>
      <c r="N45" s="10"/>
      <c r="O45" s="4"/>
      <c r="P45" s="12"/>
      <c r="Q45" s="10"/>
      <c r="R45" s="4"/>
      <c r="S45" s="12"/>
      <c r="T45" s="10"/>
      <c r="U45" s="4"/>
      <c r="V45" s="12"/>
      <c r="W45" s="14">
        <f>G45+J45+M45</f>
        <v>698</v>
      </c>
    </row>
    <row r="46" spans="1:23" x14ac:dyDescent="0.3">
      <c r="A46" s="10" t="s">
        <v>1023</v>
      </c>
      <c r="B46" s="4" t="s">
        <v>3</v>
      </c>
      <c r="C46" s="4" t="s">
        <v>2</v>
      </c>
      <c r="D46" s="12">
        <v>2429606</v>
      </c>
      <c r="E46" s="10"/>
      <c r="F46" s="4"/>
      <c r="G46" s="12"/>
      <c r="H46" s="10"/>
      <c r="I46" s="4"/>
      <c r="J46" s="12"/>
      <c r="K46" s="10" t="s">
        <v>64</v>
      </c>
      <c r="L46" s="4" t="s">
        <v>222</v>
      </c>
      <c r="M46" s="12">
        <v>698</v>
      </c>
      <c r="N46" s="10"/>
      <c r="O46" s="4"/>
      <c r="P46" s="12"/>
      <c r="Q46" s="10"/>
      <c r="R46" s="4"/>
      <c r="S46" s="12"/>
      <c r="T46" s="10"/>
      <c r="U46" s="4"/>
      <c r="V46" s="12"/>
      <c r="W46" s="14">
        <f>G46+J46+M46</f>
        <v>698</v>
      </c>
    </row>
    <row r="47" spans="1:23" x14ac:dyDescent="0.3">
      <c r="A47" s="10" t="s">
        <v>100</v>
      </c>
      <c r="B47" s="4" t="s">
        <v>1</v>
      </c>
      <c r="C47" s="4" t="s">
        <v>56</v>
      </c>
      <c r="D47" s="12">
        <v>1962832</v>
      </c>
      <c r="E47" s="10"/>
      <c r="F47" s="4"/>
      <c r="G47" s="12"/>
      <c r="H47" s="10"/>
      <c r="I47" s="4"/>
      <c r="J47" s="12"/>
      <c r="K47" s="10" t="s">
        <v>505</v>
      </c>
      <c r="L47" s="4" t="s">
        <v>1065</v>
      </c>
      <c r="M47" s="12">
        <v>681</v>
      </c>
      <c r="N47" s="10"/>
      <c r="O47" s="4"/>
      <c r="P47" s="12"/>
      <c r="Q47" s="10"/>
      <c r="R47" s="4"/>
      <c r="S47" s="12"/>
      <c r="T47" s="10"/>
      <c r="U47" s="4"/>
      <c r="V47" s="12"/>
      <c r="W47" s="14">
        <f>G47+J47+M47</f>
        <v>681</v>
      </c>
    </row>
    <row r="48" spans="1:23" x14ac:dyDescent="0.3">
      <c r="A48" s="10" t="s">
        <v>575</v>
      </c>
      <c r="B48" s="4" t="s">
        <v>3</v>
      </c>
      <c r="C48" s="4" t="s">
        <v>549</v>
      </c>
      <c r="D48" s="12">
        <v>2084936</v>
      </c>
      <c r="E48" s="10"/>
      <c r="F48" s="4"/>
      <c r="G48" s="12"/>
      <c r="H48" s="10"/>
      <c r="I48" s="4"/>
      <c r="J48" s="12"/>
      <c r="K48" s="10" t="s">
        <v>505</v>
      </c>
      <c r="L48" s="4" t="s">
        <v>1066</v>
      </c>
      <c r="M48" s="12">
        <v>677</v>
      </c>
      <c r="N48" s="10"/>
      <c r="O48" s="4"/>
      <c r="P48" s="12"/>
      <c r="Q48" s="10"/>
      <c r="R48" s="4"/>
      <c r="S48" s="12"/>
      <c r="T48" s="10"/>
      <c r="U48" s="4"/>
      <c r="V48" s="12"/>
      <c r="W48" s="14">
        <f>G48+J48+M48</f>
        <v>677</v>
      </c>
    </row>
    <row r="49" spans="1:23" x14ac:dyDescent="0.3">
      <c r="A49" s="10" t="s">
        <v>553</v>
      </c>
      <c r="B49" s="4" t="s">
        <v>4</v>
      </c>
      <c r="C49" s="4" t="s">
        <v>554</v>
      </c>
      <c r="D49" s="12">
        <v>1468883</v>
      </c>
      <c r="E49" s="10"/>
      <c r="F49" s="4"/>
      <c r="G49" s="12"/>
      <c r="H49" s="10"/>
      <c r="I49" s="4"/>
      <c r="J49" s="12"/>
      <c r="K49" s="10" t="s">
        <v>505</v>
      </c>
      <c r="L49" s="4" t="s">
        <v>1066</v>
      </c>
      <c r="M49" s="12">
        <v>677</v>
      </c>
      <c r="N49" s="10"/>
      <c r="O49" s="4"/>
      <c r="P49" s="12"/>
      <c r="Q49" s="10"/>
      <c r="R49" s="4"/>
      <c r="S49" s="12"/>
      <c r="T49" s="10"/>
      <c r="U49" s="4"/>
      <c r="V49" s="12"/>
      <c r="W49" s="14">
        <f>G49+J49+M49</f>
        <v>677</v>
      </c>
    </row>
    <row r="50" spans="1:23" x14ac:dyDescent="0.3">
      <c r="A50" s="10" t="s">
        <v>566</v>
      </c>
      <c r="B50" s="4" t="s">
        <v>1</v>
      </c>
      <c r="C50" s="4" t="s">
        <v>2</v>
      </c>
      <c r="D50" s="12">
        <v>1765616</v>
      </c>
      <c r="E50" s="10"/>
      <c r="F50" s="4"/>
      <c r="G50" s="12"/>
      <c r="H50" s="10"/>
      <c r="I50" s="4"/>
      <c r="J50" s="12"/>
      <c r="K50" s="10" t="s">
        <v>505</v>
      </c>
      <c r="L50" s="4" t="s">
        <v>1066</v>
      </c>
      <c r="M50" s="12">
        <v>677</v>
      </c>
      <c r="N50" s="10"/>
      <c r="O50" s="4"/>
      <c r="P50" s="12"/>
      <c r="Q50" s="10"/>
      <c r="R50" s="4"/>
      <c r="S50" s="12"/>
      <c r="T50" s="10"/>
      <c r="U50" s="4"/>
      <c r="V50" s="12"/>
      <c r="W50" s="14">
        <f>G50+J50+M50</f>
        <v>677</v>
      </c>
    </row>
    <row r="51" spans="1:23" x14ac:dyDescent="0.3">
      <c r="A51" s="10" t="s">
        <v>683</v>
      </c>
      <c r="B51" s="4" t="s">
        <v>4</v>
      </c>
      <c r="C51" s="4" t="s">
        <v>549</v>
      </c>
      <c r="D51" s="12">
        <v>1401322</v>
      </c>
      <c r="E51" s="10"/>
      <c r="F51" s="4"/>
      <c r="G51" s="12"/>
      <c r="H51" s="10"/>
      <c r="I51" s="4"/>
      <c r="J51" s="12"/>
      <c r="K51" s="10" t="s">
        <v>64</v>
      </c>
      <c r="L51" s="4" t="s">
        <v>1067</v>
      </c>
      <c r="M51" s="12">
        <v>672</v>
      </c>
      <c r="N51" s="10"/>
      <c r="O51" s="4"/>
      <c r="P51" s="12"/>
      <c r="Q51" s="10"/>
      <c r="R51" s="4"/>
      <c r="S51" s="12"/>
      <c r="T51" s="10"/>
      <c r="U51" s="4"/>
      <c r="V51" s="12"/>
      <c r="W51" s="14">
        <f>G51+J51+M51</f>
        <v>672</v>
      </c>
    </row>
    <row r="52" spans="1:23" x14ac:dyDescent="0.3">
      <c r="A52" s="10" t="s">
        <v>352</v>
      </c>
      <c r="B52" s="4" t="s">
        <v>8</v>
      </c>
      <c r="C52" s="4" t="s">
        <v>2</v>
      </c>
      <c r="D52" s="12">
        <v>1858018</v>
      </c>
      <c r="E52" s="10"/>
      <c r="F52" s="4"/>
      <c r="G52" s="12"/>
      <c r="H52" s="10"/>
      <c r="I52" s="4"/>
      <c r="J52" s="12"/>
      <c r="K52" s="10" t="s">
        <v>505</v>
      </c>
      <c r="L52" s="4" t="s">
        <v>1068</v>
      </c>
      <c r="M52" s="12">
        <v>672</v>
      </c>
      <c r="N52" s="10"/>
      <c r="O52" s="4"/>
      <c r="P52" s="12"/>
      <c r="Q52" s="10"/>
      <c r="R52" s="4"/>
      <c r="S52" s="12"/>
      <c r="T52" s="10"/>
      <c r="U52" s="4"/>
      <c r="V52" s="12"/>
      <c r="W52" s="14">
        <f>G52+J52+M52</f>
        <v>672</v>
      </c>
    </row>
    <row r="53" spans="1:23" x14ac:dyDescent="0.3">
      <c r="A53" s="10" t="s">
        <v>1024</v>
      </c>
      <c r="B53" s="4" t="s">
        <v>1</v>
      </c>
      <c r="C53" s="4" t="s">
        <v>41</v>
      </c>
      <c r="D53" s="12">
        <v>1262943</v>
      </c>
      <c r="E53" s="10"/>
      <c r="F53" s="4"/>
      <c r="G53" s="12"/>
      <c r="H53" s="10"/>
      <c r="I53" s="4"/>
      <c r="J53" s="12"/>
      <c r="K53" s="10" t="s">
        <v>80</v>
      </c>
      <c r="L53" s="4" t="s">
        <v>1069</v>
      </c>
      <c r="M53" s="12">
        <v>669</v>
      </c>
      <c r="N53" s="10"/>
      <c r="O53" s="4"/>
      <c r="P53" s="12"/>
      <c r="Q53" s="10"/>
      <c r="R53" s="4"/>
      <c r="S53" s="12"/>
      <c r="T53" s="10"/>
      <c r="U53" s="4"/>
      <c r="V53" s="12"/>
      <c r="W53" s="14">
        <f>G53+J53+M53</f>
        <v>669</v>
      </c>
    </row>
    <row r="54" spans="1:23" x14ac:dyDescent="0.3">
      <c r="A54" s="10" t="s">
        <v>1025</v>
      </c>
      <c r="B54" s="4" t="s">
        <v>4</v>
      </c>
      <c r="C54" s="4" t="s">
        <v>529</v>
      </c>
      <c r="D54" s="12">
        <v>2262310</v>
      </c>
      <c r="E54" s="10"/>
      <c r="F54" s="4"/>
      <c r="G54" s="12"/>
      <c r="H54" s="10"/>
      <c r="I54" s="4"/>
      <c r="J54" s="12"/>
      <c r="K54" s="10" t="s">
        <v>505</v>
      </c>
      <c r="L54" s="4" t="s">
        <v>1070</v>
      </c>
      <c r="M54" s="12">
        <v>668</v>
      </c>
      <c r="N54" s="10"/>
      <c r="O54" s="4"/>
      <c r="P54" s="12"/>
      <c r="Q54" s="10"/>
      <c r="R54" s="4"/>
      <c r="S54" s="12"/>
      <c r="T54" s="10"/>
      <c r="U54" s="4"/>
      <c r="V54" s="12"/>
      <c r="W54" s="14">
        <f>G54+J54+M54</f>
        <v>668</v>
      </c>
    </row>
    <row r="55" spans="1:23" x14ac:dyDescent="0.3">
      <c r="A55" s="10" t="s">
        <v>570</v>
      </c>
      <c r="B55" s="4" t="s">
        <v>4</v>
      </c>
      <c r="C55" s="4" t="s">
        <v>552</v>
      </c>
      <c r="D55" s="12">
        <v>1569947</v>
      </c>
      <c r="E55" s="10"/>
      <c r="F55" s="4"/>
      <c r="G55" s="12"/>
      <c r="H55" s="10"/>
      <c r="I55" s="4"/>
      <c r="J55" s="12"/>
      <c r="K55" s="10" t="s">
        <v>64</v>
      </c>
      <c r="L55" s="4" t="s">
        <v>1072</v>
      </c>
      <c r="M55" s="12">
        <v>655</v>
      </c>
      <c r="N55" s="10"/>
      <c r="O55" s="4"/>
      <c r="P55" s="12"/>
      <c r="Q55" s="10"/>
      <c r="R55" s="4"/>
      <c r="S55" s="12"/>
      <c r="T55" s="10"/>
      <c r="U55" s="4"/>
      <c r="V55" s="12"/>
      <c r="W55" s="14">
        <f>G55+J55+M55</f>
        <v>655</v>
      </c>
    </row>
    <row r="56" spans="1:23" x14ac:dyDescent="0.3">
      <c r="A56" s="10" t="s">
        <v>1026</v>
      </c>
      <c r="B56" s="4" t="s">
        <v>8</v>
      </c>
      <c r="C56" s="4" t="s">
        <v>267</v>
      </c>
      <c r="D56" s="12">
        <v>1314079</v>
      </c>
      <c r="E56" s="10"/>
      <c r="F56" s="4"/>
      <c r="G56" s="12"/>
      <c r="H56" s="10"/>
      <c r="I56" s="4"/>
      <c r="J56" s="12"/>
      <c r="K56" s="10" t="s">
        <v>64</v>
      </c>
      <c r="L56" s="4" t="s">
        <v>1072</v>
      </c>
      <c r="M56" s="12">
        <v>655</v>
      </c>
      <c r="N56" s="10"/>
      <c r="O56" s="4"/>
      <c r="P56" s="12"/>
      <c r="Q56" s="10"/>
      <c r="R56" s="4"/>
      <c r="S56" s="12"/>
      <c r="T56" s="10"/>
      <c r="U56" s="4"/>
      <c r="V56" s="12"/>
      <c r="W56" s="14">
        <f>G56+J56+M56</f>
        <v>655</v>
      </c>
    </row>
    <row r="57" spans="1:23" x14ac:dyDescent="0.3">
      <c r="A57" s="10" t="s">
        <v>96</v>
      </c>
      <c r="B57" s="4" t="s">
        <v>8</v>
      </c>
      <c r="C57" s="4" t="s">
        <v>74</v>
      </c>
      <c r="D57" s="12">
        <v>2426434</v>
      </c>
      <c r="E57" s="10"/>
      <c r="F57" s="4"/>
      <c r="G57" s="12"/>
      <c r="H57" s="10"/>
      <c r="I57" s="4"/>
      <c r="J57" s="12"/>
      <c r="K57" s="10" t="s">
        <v>505</v>
      </c>
      <c r="L57" s="4" t="s">
        <v>1073</v>
      </c>
      <c r="M57" s="12">
        <v>652</v>
      </c>
      <c r="N57" s="10"/>
      <c r="O57" s="4"/>
      <c r="P57" s="12"/>
      <c r="Q57" s="10"/>
      <c r="R57" s="4"/>
      <c r="S57" s="12"/>
      <c r="T57" s="10"/>
      <c r="U57" s="4"/>
      <c r="V57" s="12"/>
      <c r="W57" s="14">
        <f>G57+J57+M57</f>
        <v>652</v>
      </c>
    </row>
    <row r="58" spans="1:23" x14ac:dyDescent="0.3">
      <c r="A58" s="10" t="s">
        <v>1027</v>
      </c>
      <c r="B58" s="4" t="s">
        <v>4</v>
      </c>
      <c r="C58" s="4" t="s">
        <v>41</v>
      </c>
      <c r="D58" s="12">
        <v>1516732</v>
      </c>
      <c r="E58" s="10"/>
      <c r="F58" s="4"/>
      <c r="G58" s="12"/>
      <c r="H58" s="10"/>
      <c r="I58" s="4"/>
      <c r="J58" s="12"/>
      <c r="K58" s="10" t="s">
        <v>505</v>
      </c>
      <c r="L58" s="4" t="s">
        <v>1074</v>
      </c>
      <c r="M58" s="12">
        <v>647</v>
      </c>
      <c r="N58" s="10"/>
      <c r="O58" s="4"/>
      <c r="P58" s="12"/>
      <c r="Q58" s="10"/>
      <c r="R58" s="4"/>
      <c r="S58" s="12"/>
      <c r="T58" s="10"/>
      <c r="U58" s="4"/>
      <c r="V58" s="12"/>
      <c r="W58" s="14">
        <f>G58+J58+M58</f>
        <v>647</v>
      </c>
    </row>
    <row r="59" spans="1:23" x14ac:dyDescent="0.3">
      <c r="A59" s="10" t="s">
        <v>1028</v>
      </c>
      <c r="B59" s="4" t="s">
        <v>4</v>
      </c>
      <c r="C59" s="4" t="s">
        <v>529</v>
      </c>
      <c r="D59" s="12">
        <v>1673593</v>
      </c>
      <c r="E59" s="10"/>
      <c r="F59" s="4"/>
      <c r="G59" s="12"/>
      <c r="H59" s="10"/>
      <c r="I59" s="4"/>
      <c r="J59" s="12"/>
      <c r="K59" s="10" t="s">
        <v>505</v>
      </c>
      <c r="L59" s="4" t="s">
        <v>1075</v>
      </c>
      <c r="M59" s="12">
        <v>633</v>
      </c>
      <c r="N59" s="10"/>
      <c r="O59" s="4"/>
      <c r="P59" s="12"/>
      <c r="Q59" s="10"/>
      <c r="R59" s="4"/>
      <c r="S59" s="12"/>
      <c r="T59" s="10"/>
      <c r="U59" s="4"/>
      <c r="V59" s="12"/>
      <c r="W59" s="14">
        <f>G59+J59+M59</f>
        <v>633</v>
      </c>
    </row>
    <row r="60" spans="1:23" x14ac:dyDescent="0.3">
      <c r="A60" s="10" t="s">
        <v>548</v>
      </c>
      <c r="B60" s="4" t="s">
        <v>4</v>
      </c>
      <c r="C60" s="4" t="s">
        <v>549</v>
      </c>
      <c r="D60" s="12">
        <v>1674751</v>
      </c>
      <c r="E60" s="10"/>
      <c r="F60" s="4"/>
      <c r="G60" s="12"/>
      <c r="H60" s="10"/>
      <c r="I60" s="4"/>
      <c r="J60" s="12"/>
      <c r="K60" s="10" t="s">
        <v>505</v>
      </c>
      <c r="L60" s="4" t="s">
        <v>1075</v>
      </c>
      <c r="M60" s="12">
        <v>633</v>
      </c>
      <c r="N60" s="10"/>
      <c r="O60" s="4"/>
      <c r="P60" s="12"/>
      <c r="Q60" s="10"/>
      <c r="R60" s="4"/>
      <c r="S60" s="12"/>
      <c r="T60" s="10"/>
      <c r="U60" s="4"/>
      <c r="V60" s="12"/>
      <c r="W60" s="14">
        <f>G60+J60+M60</f>
        <v>633</v>
      </c>
    </row>
    <row r="61" spans="1:23" x14ac:dyDescent="0.3">
      <c r="A61" s="10" t="s">
        <v>578</v>
      </c>
      <c r="B61" s="4" t="s">
        <v>4</v>
      </c>
      <c r="C61" s="4" t="s">
        <v>56</v>
      </c>
      <c r="D61" s="12">
        <v>2433352</v>
      </c>
      <c r="E61" s="10"/>
      <c r="F61" s="4"/>
      <c r="G61" s="12"/>
      <c r="H61" s="10"/>
      <c r="I61" s="4"/>
      <c r="J61" s="12"/>
      <c r="K61" s="10" t="s">
        <v>505</v>
      </c>
      <c r="L61" s="4" t="s">
        <v>1076</v>
      </c>
      <c r="M61" s="12">
        <v>631</v>
      </c>
      <c r="N61" s="10"/>
      <c r="O61" s="4"/>
      <c r="P61" s="12"/>
      <c r="Q61" s="10"/>
      <c r="R61" s="4"/>
      <c r="S61" s="12"/>
      <c r="T61" s="10"/>
      <c r="U61" s="4"/>
      <c r="V61" s="12"/>
      <c r="W61" s="14">
        <f>G61+J61+M61</f>
        <v>631</v>
      </c>
    </row>
    <row r="62" spans="1:23" x14ac:dyDescent="0.3">
      <c r="A62" s="10" t="s">
        <v>1029</v>
      </c>
      <c r="B62" s="4" t="s">
        <v>4</v>
      </c>
      <c r="C62" s="4" t="s">
        <v>72</v>
      </c>
      <c r="D62" s="12">
        <v>1278177</v>
      </c>
      <c r="E62" s="10"/>
      <c r="F62" s="4"/>
      <c r="G62" s="12"/>
      <c r="H62" s="10"/>
      <c r="I62" s="4"/>
      <c r="J62" s="12"/>
      <c r="K62" s="10" t="s">
        <v>64</v>
      </c>
      <c r="L62" s="4" t="s">
        <v>62</v>
      </c>
      <c r="M62" s="12">
        <v>612</v>
      </c>
      <c r="N62" s="10"/>
      <c r="O62" s="4"/>
      <c r="P62" s="12"/>
      <c r="Q62" s="10"/>
      <c r="R62" s="4"/>
      <c r="S62" s="12"/>
      <c r="T62" s="10"/>
      <c r="U62" s="4"/>
      <c r="V62" s="12"/>
      <c r="W62" s="14">
        <f>G62+J62+M62</f>
        <v>612</v>
      </c>
    </row>
    <row r="63" spans="1:23" x14ac:dyDescent="0.3">
      <c r="A63" s="10" t="s">
        <v>1030</v>
      </c>
      <c r="B63" s="4" t="s">
        <v>7</v>
      </c>
      <c r="C63" s="4" t="s">
        <v>26</v>
      </c>
      <c r="D63" s="12">
        <v>675054</v>
      </c>
      <c r="E63" s="10"/>
      <c r="F63" s="4"/>
      <c r="G63" s="12"/>
      <c r="H63" s="10"/>
      <c r="I63" s="4"/>
      <c r="J63" s="12"/>
      <c r="K63" s="10" t="s">
        <v>493</v>
      </c>
      <c r="L63" s="4" t="s">
        <v>1078</v>
      </c>
      <c r="M63" s="12">
        <v>608</v>
      </c>
      <c r="N63" s="10"/>
      <c r="O63" s="4"/>
      <c r="P63" s="12"/>
      <c r="Q63" s="10"/>
      <c r="R63" s="4"/>
      <c r="S63" s="12"/>
      <c r="T63" s="10"/>
      <c r="U63" s="4"/>
      <c r="V63" s="12"/>
      <c r="W63" s="14">
        <f>G63+J63+M63</f>
        <v>608</v>
      </c>
    </row>
    <row r="64" spans="1:23" x14ac:dyDescent="0.3">
      <c r="A64" s="10" t="s">
        <v>1031</v>
      </c>
      <c r="B64" s="4" t="s">
        <v>4</v>
      </c>
      <c r="C64" s="4" t="s">
        <v>552</v>
      </c>
      <c r="D64" s="12">
        <v>2177370</v>
      </c>
      <c r="E64" s="10"/>
      <c r="F64" s="4"/>
      <c r="G64" s="12"/>
      <c r="H64" s="10"/>
      <c r="I64" s="4"/>
      <c r="J64" s="12"/>
      <c r="K64" s="10" t="s">
        <v>505</v>
      </c>
      <c r="L64" s="4" t="s">
        <v>1080</v>
      </c>
      <c r="M64" s="12">
        <v>589</v>
      </c>
      <c r="N64" s="10"/>
      <c r="O64" s="4"/>
      <c r="P64" s="12"/>
      <c r="Q64" s="10"/>
      <c r="R64" s="4"/>
      <c r="S64" s="12"/>
      <c r="T64" s="10"/>
      <c r="U64" s="4"/>
      <c r="V64" s="12"/>
      <c r="W64" s="14">
        <f>G64+J64+M64</f>
        <v>589</v>
      </c>
    </row>
    <row r="65" spans="1:23" x14ac:dyDescent="0.3">
      <c r="A65" s="10" t="s">
        <v>563</v>
      </c>
      <c r="B65" s="4" t="s">
        <v>3</v>
      </c>
      <c r="C65" s="4" t="s">
        <v>73</v>
      </c>
      <c r="D65" s="12">
        <v>1760694</v>
      </c>
      <c r="E65" s="10"/>
      <c r="F65" s="4"/>
      <c r="G65" s="12"/>
      <c r="H65" s="10"/>
      <c r="I65" s="4"/>
      <c r="J65" s="12"/>
      <c r="K65" s="10" t="s">
        <v>80</v>
      </c>
      <c r="L65" s="4" t="s">
        <v>1081</v>
      </c>
      <c r="M65" s="12">
        <v>588</v>
      </c>
      <c r="N65" s="10"/>
      <c r="O65" s="4"/>
      <c r="P65" s="12"/>
      <c r="Q65" s="10"/>
      <c r="R65" s="4"/>
      <c r="S65" s="12"/>
      <c r="T65" s="10"/>
      <c r="U65" s="4"/>
      <c r="V65" s="12"/>
      <c r="W65" s="14">
        <f>G65+J65+M65</f>
        <v>588</v>
      </c>
    </row>
    <row r="66" spans="1:23" x14ac:dyDescent="0.3">
      <c r="A66" s="10" t="s">
        <v>569</v>
      </c>
      <c r="B66" s="4" t="s">
        <v>3</v>
      </c>
      <c r="C66" s="4" t="s">
        <v>549</v>
      </c>
      <c r="D66" s="12">
        <v>2200749</v>
      </c>
      <c r="E66" s="10"/>
      <c r="F66" s="4"/>
      <c r="G66" s="12"/>
      <c r="H66" s="10"/>
      <c r="I66" s="4"/>
      <c r="J66" s="12"/>
      <c r="K66" s="10" t="s">
        <v>80</v>
      </c>
      <c r="L66" s="4" t="s">
        <v>1081</v>
      </c>
      <c r="M66" s="12">
        <v>588</v>
      </c>
      <c r="N66" s="10"/>
      <c r="O66" s="4"/>
      <c r="P66" s="12"/>
      <c r="Q66" s="10"/>
      <c r="R66" s="4"/>
      <c r="S66" s="12"/>
      <c r="T66" s="10"/>
      <c r="U66" s="4"/>
      <c r="V66" s="12"/>
      <c r="W66" s="14">
        <f>G66+J66+M66</f>
        <v>588</v>
      </c>
    </row>
    <row r="67" spans="1:23" x14ac:dyDescent="0.3">
      <c r="A67" s="10" t="s">
        <v>584</v>
      </c>
      <c r="B67" s="4" t="s">
        <v>4</v>
      </c>
      <c r="C67" s="4" t="s">
        <v>585</v>
      </c>
      <c r="D67" s="12">
        <v>1702285</v>
      </c>
      <c r="E67" s="10"/>
      <c r="F67" s="4"/>
      <c r="G67" s="12"/>
      <c r="H67" s="10"/>
      <c r="I67" s="4"/>
      <c r="J67" s="12"/>
      <c r="K67" s="10" t="s">
        <v>505</v>
      </c>
      <c r="L67" s="4" t="s">
        <v>1082</v>
      </c>
      <c r="M67" s="12">
        <v>585</v>
      </c>
      <c r="N67" s="10"/>
      <c r="O67" s="4"/>
      <c r="P67" s="12"/>
      <c r="Q67" s="10"/>
      <c r="R67" s="4"/>
      <c r="S67" s="12"/>
      <c r="T67" s="10"/>
      <c r="U67" s="4"/>
      <c r="V67" s="12"/>
      <c r="W67" s="14">
        <f>G67+J67+M67</f>
        <v>585</v>
      </c>
    </row>
    <row r="68" spans="1:23" x14ac:dyDescent="0.3">
      <c r="A68" s="10" t="s">
        <v>1032</v>
      </c>
      <c r="B68" s="4" t="s">
        <v>4</v>
      </c>
      <c r="C68" s="4" t="s">
        <v>42</v>
      </c>
      <c r="D68" s="12">
        <v>1398215</v>
      </c>
      <c r="E68" s="10"/>
      <c r="F68" s="4"/>
      <c r="G68" s="12"/>
      <c r="H68" s="10"/>
      <c r="I68" s="4"/>
      <c r="J68" s="12"/>
      <c r="K68" s="10" t="s">
        <v>80</v>
      </c>
      <c r="L68" s="4" t="s">
        <v>1083</v>
      </c>
      <c r="M68" s="12">
        <v>580</v>
      </c>
      <c r="N68" s="10"/>
      <c r="O68" s="4"/>
      <c r="P68" s="12"/>
      <c r="Q68" s="10"/>
      <c r="R68" s="4"/>
      <c r="S68" s="12"/>
      <c r="T68" s="10"/>
      <c r="U68" s="4"/>
      <c r="V68" s="12"/>
      <c r="W68" s="14">
        <f>G68+J68+M68</f>
        <v>580</v>
      </c>
    </row>
    <row r="69" spans="1:23" x14ac:dyDescent="0.3">
      <c r="A69" s="10" t="s">
        <v>1033</v>
      </c>
      <c r="B69" s="4" t="s">
        <v>1</v>
      </c>
      <c r="C69" s="4" t="s">
        <v>26</v>
      </c>
      <c r="D69" s="12">
        <v>1420531</v>
      </c>
      <c r="E69" s="10"/>
      <c r="F69" s="4"/>
      <c r="G69" s="12"/>
      <c r="H69" s="10"/>
      <c r="I69" s="4"/>
      <c r="J69" s="12"/>
      <c r="K69" s="10" t="s">
        <v>493</v>
      </c>
      <c r="L69" s="4" t="s">
        <v>1084</v>
      </c>
      <c r="M69" s="12">
        <v>569</v>
      </c>
      <c r="N69" s="10"/>
      <c r="O69" s="4"/>
      <c r="P69" s="12"/>
      <c r="Q69" s="10"/>
      <c r="R69" s="4"/>
      <c r="S69" s="12"/>
      <c r="T69" s="10"/>
      <c r="U69" s="4"/>
      <c r="V69" s="12"/>
      <c r="W69" s="14">
        <f>G69+J69+M69</f>
        <v>569</v>
      </c>
    </row>
    <row r="70" spans="1:23" x14ac:dyDescent="0.3">
      <c r="A70" s="10" t="s">
        <v>1034</v>
      </c>
      <c r="B70" s="4" t="s">
        <v>4</v>
      </c>
      <c r="C70" s="4" t="s">
        <v>543</v>
      </c>
      <c r="D70" s="12">
        <v>1506310</v>
      </c>
      <c r="E70" s="10"/>
      <c r="F70" s="4"/>
      <c r="G70" s="12"/>
      <c r="H70" s="10"/>
      <c r="I70" s="4"/>
      <c r="J70" s="12"/>
      <c r="K70" s="10" t="s">
        <v>80</v>
      </c>
      <c r="L70" s="4" t="s">
        <v>1085</v>
      </c>
      <c r="M70" s="12">
        <v>566</v>
      </c>
      <c r="N70" s="10"/>
      <c r="O70" s="4"/>
      <c r="P70" s="12"/>
      <c r="Q70" s="10"/>
      <c r="R70" s="4"/>
      <c r="S70" s="12"/>
      <c r="T70" s="10"/>
      <c r="U70" s="4"/>
      <c r="V70" s="12"/>
      <c r="W70" s="14">
        <f>G70+J70+M70</f>
        <v>566</v>
      </c>
    </row>
    <row r="71" spans="1:23" x14ac:dyDescent="0.3">
      <c r="A71" s="10" t="s">
        <v>589</v>
      </c>
      <c r="B71" s="4" t="s">
        <v>4</v>
      </c>
      <c r="C71" s="4" t="s">
        <v>267</v>
      </c>
      <c r="D71" s="12">
        <v>1473679</v>
      </c>
      <c r="E71" s="10"/>
      <c r="F71" s="4"/>
      <c r="G71" s="12"/>
      <c r="H71" s="10"/>
      <c r="I71" s="4"/>
      <c r="J71" s="12"/>
      <c r="K71" s="10" t="s">
        <v>80</v>
      </c>
      <c r="L71" s="4" t="s">
        <v>1086</v>
      </c>
      <c r="M71" s="12">
        <v>545</v>
      </c>
      <c r="N71" s="10"/>
      <c r="O71" s="4"/>
      <c r="P71" s="12"/>
      <c r="Q71" s="10"/>
      <c r="R71" s="4"/>
      <c r="S71" s="12"/>
      <c r="T71" s="10"/>
      <c r="U71" s="4"/>
      <c r="V71" s="12"/>
      <c r="W71" s="14">
        <f>G71+J71+M71</f>
        <v>545</v>
      </c>
    </row>
    <row r="72" spans="1:23" x14ac:dyDescent="0.3">
      <c r="A72" s="10" t="s">
        <v>1035</v>
      </c>
      <c r="B72" s="4" t="s">
        <v>7</v>
      </c>
      <c r="C72" s="4" t="s">
        <v>42</v>
      </c>
      <c r="D72" s="12">
        <v>774373</v>
      </c>
      <c r="E72" s="10"/>
      <c r="F72" s="4"/>
      <c r="G72" s="12"/>
      <c r="H72" s="10"/>
      <c r="I72" s="4"/>
      <c r="J72" s="12"/>
      <c r="K72" s="10" t="s">
        <v>493</v>
      </c>
      <c r="L72" s="4" t="s">
        <v>1087</v>
      </c>
      <c r="M72" s="12">
        <v>492</v>
      </c>
      <c r="N72" s="10"/>
      <c r="O72" s="4"/>
      <c r="P72" s="12"/>
      <c r="Q72" s="10"/>
      <c r="R72" s="4"/>
      <c r="S72" s="12"/>
      <c r="T72" s="10"/>
      <c r="U72" s="4"/>
      <c r="V72" s="12"/>
      <c r="W72" s="14">
        <f>G72+J72+M72</f>
        <v>492</v>
      </c>
    </row>
    <row r="73" spans="1:23" ht="15" thickBot="1" x14ac:dyDescent="0.35">
      <c r="A73" s="11" t="s">
        <v>572</v>
      </c>
      <c r="B73" s="16" t="s">
        <v>4</v>
      </c>
      <c r="C73" s="16" t="s">
        <v>73</v>
      </c>
      <c r="D73" s="17">
        <v>2084332</v>
      </c>
      <c r="E73" s="11"/>
      <c r="F73" s="16"/>
      <c r="G73" s="17"/>
      <c r="H73" s="11"/>
      <c r="I73" s="16"/>
      <c r="J73" s="17"/>
      <c r="K73" s="11" t="s">
        <v>505</v>
      </c>
      <c r="L73" s="16" t="s">
        <v>499</v>
      </c>
      <c r="M73" s="17">
        <v>473</v>
      </c>
      <c r="N73" s="11"/>
      <c r="O73" s="16"/>
      <c r="P73" s="17"/>
      <c r="Q73" s="11"/>
      <c r="R73" s="16"/>
      <c r="S73" s="17"/>
      <c r="T73" s="11"/>
      <c r="U73" s="16"/>
      <c r="V73" s="17"/>
      <c r="W73" s="15">
        <f>G73+J73+M73</f>
        <v>473</v>
      </c>
    </row>
  </sheetData>
  <sortState xmlns:xlrd2="http://schemas.microsoft.com/office/spreadsheetml/2017/richdata2" ref="A3:W73">
    <sortCondition descending="1" ref="W3:W73"/>
  </sortState>
  <mergeCells count="6">
    <mergeCell ref="T2:V2"/>
    <mergeCell ref="H2:J2"/>
    <mergeCell ref="E2:G2"/>
    <mergeCell ref="K2:M2"/>
    <mergeCell ref="N2:P2"/>
    <mergeCell ref="Q2:S2"/>
  </mergeCells>
  <phoneticPr fontId="1" type="noConversion"/>
  <conditionalFormatting sqref="D2">
    <cfRule type="duplicateValues" dxfId="16" priority="4"/>
  </conditionalFormatting>
  <conditionalFormatting sqref="D2">
    <cfRule type="duplicateValues" dxfId="15" priority="5"/>
  </conditionalFormatting>
  <conditionalFormatting sqref="D1:D1048576">
    <cfRule type="duplicateValues" dxfId="14" priority="1"/>
    <cfRule type="duplicateValues" dxfId="13" priority="2"/>
  </conditionalFormatting>
  <conditionalFormatting sqref="D15:D1048576">
    <cfRule type="duplicateValues" dxfId="12" priority="5638"/>
  </conditionalFormatting>
  <conditionalFormatting sqref="D15:D1048576">
    <cfRule type="duplicateValues" dxfId="11" priority="5642"/>
    <cfRule type="duplicateValues" dxfId="10" priority="5643"/>
  </conditionalFormatting>
  <conditionalFormatting sqref="D3:D14">
    <cfRule type="duplicateValues" dxfId="9" priority="5656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10"/>
  <dimension ref="A1:W55"/>
  <sheetViews>
    <sheetView topLeftCell="B1" workbookViewId="0">
      <selection activeCell="H28" sqref="H28"/>
    </sheetView>
  </sheetViews>
  <sheetFormatPr baseColWidth="10" defaultRowHeight="14.4" x14ac:dyDescent="0.3"/>
  <cols>
    <col min="1" max="1" width="34" bestFit="1" customWidth="1"/>
    <col min="2" max="2" width="6.109375" bestFit="1" customWidth="1"/>
    <col min="3" max="3" width="35.109375" bestFit="1" customWidth="1"/>
    <col min="4" max="4" width="8" bestFit="1" customWidth="1"/>
    <col min="5" max="5" width="9.77734375" bestFit="1" customWidth="1"/>
    <col min="6" max="6" width="7.44140625" bestFit="1" customWidth="1"/>
    <col min="7" max="7" width="5" bestFit="1" customWidth="1"/>
    <col min="8" max="8" width="8.5546875" bestFit="1" customWidth="1"/>
    <col min="9" max="9" width="6.44140625" bestFit="1" customWidth="1"/>
    <col min="10" max="10" width="4" bestFit="1" customWidth="1"/>
    <col min="11" max="11" width="9.77734375" bestFit="1" customWidth="1"/>
    <col min="12" max="12" width="6.5546875" bestFit="1" customWidth="1"/>
    <col min="13" max="13" width="4.88671875" customWidth="1"/>
    <col min="14" max="14" width="9.77734375" bestFit="1" customWidth="1"/>
    <col min="15" max="15" width="7.44140625" bestFit="1" customWidth="1"/>
    <col min="16" max="16" width="4" bestFit="1" customWidth="1"/>
    <col min="17" max="17" width="9.77734375" bestFit="1" customWidth="1"/>
    <col min="18" max="18" width="7.44140625" bestFit="1" customWidth="1"/>
    <col min="19" max="19" width="4" bestFit="1" customWidth="1"/>
    <col min="20" max="20" width="5.21875" bestFit="1" customWidth="1"/>
    <col min="23" max="23" width="5.21875" bestFit="1" customWidth="1"/>
  </cols>
  <sheetData>
    <row r="1" spans="1:23" ht="15" thickBot="1" x14ac:dyDescent="0.35"/>
    <row r="2" spans="1:23" ht="15" thickBot="1" x14ac:dyDescent="0.35">
      <c r="E2" s="30" t="s">
        <v>86</v>
      </c>
      <c r="F2" s="31"/>
      <c r="G2" s="32"/>
      <c r="H2" s="30" t="s">
        <v>87</v>
      </c>
      <c r="I2" s="31"/>
      <c r="J2" s="32"/>
      <c r="K2" s="33" t="s">
        <v>684</v>
      </c>
      <c r="L2" s="34"/>
      <c r="M2" s="35"/>
      <c r="N2" s="30" t="s">
        <v>88</v>
      </c>
      <c r="O2" s="31"/>
      <c r="P2" s="32"/>
      <c r="Q2" s="30" t="s">
        <v>89</v>
      </c>
      <c r="R2" s="31"/>
      <c r="S2" s="32"/>
      <c r="T2" s="30" t="s">
        <v>90</v>
      </c>
      <c r="U2" s="31"/>
      <c r="V2" s="32"/>
      <c r="W2" s="2" t="s">
        <v>28</v>
      </c>
    </row>
    <row r="3" spans="1:23" x14ac:dyDescent="0.3">
      <c r="A3" s="39" t="s">
        <v>226</v>
      </c>
      <c r="B3" s="40" t="s">
        <v>15</v>
      </c>
      <c r="C3" s="40" t="s">
        <v>38</v>
      </c>
      <c r="D3" s="41">
        <v>1919921</v>
      </c>
      <c r="E3" s="39" t="s">
        <v>80</v>
      </c>
      <c r="F3" s="40" t="s">
        <v>227</v>
      </c>
      <c r="G3" s="41">
        <v>893</v>
      </c>
      <c r="H3" s="39"/>
      <c r="I3" s="40"/>
      <c r="J3" s="41"/>
      <c r="K3" s="39" t="s">
        <v>80</v>
      </c>
      <c r="L3" s="40" t="s">
        <v>1113</v>
      </c>
      <c r="M3" s="41">
        <v>916</v>
      </c>
      <c r="N3" s="39"/>
      <c r="O3" s="40"/>
      <c r="P3" s="41"/>
      <c r="Q3" s="39"/>
      <c r="R3" s="40"/>
      <c r="S3" s="41"/>
      <c r="T3" s="39"/>
      <c r="U3" s="40"/>
      <c r="V3" s="41"/>
      <c r="W3" s="38">
        <f>G3+J3+M3</f>
        <v>1809</v>
      </c>
    </row>
    <row r="4" spans="1:23" x14ac:dyDescent="0.3">
      <c r="A4" s="26" t="s">
        <v>76</v>
      </c>
      <c r="B4" s="27" t="s">
        <v>13</v>
      </c>
      <c r="C4" s="27" t="s">
        <v>36</v>
      </c>
      <c r="D4" s="28">
        <v>1771724</v>
      </c>
      <c r="E4" s="26" t="s">
        <v>80</v>
      </c>
      <c r="F4" s="27" t="s">
        <v>228</v>
      </c>
      <c r="G4" s="28">
        <v>867</v>
      </c>
      <c r="H4" s="26"/>
      <c r="I4" s="27"/>
      <c r="J4" s="28"/>
      <c r="K4" s="26" t="s">
        <v>80</v>
      </c>
      <c r="L4" s="27" t="s">
        <v>1120</v>
      </c>
      <c r="M4" s="28">
        <v>837</v>
      </c>
      <c r="N4" s="26"/>
      <c r="O4" s="27"/>
      <c r="P4" s="28"/>
      <c r="Q4" s="26"/>
      <c r="R4" s="27"/>
      <c r="S4" s="28"/>
      <c r="T4" s="26"/>
      <c r="U4" s="27"/>
      <c r="V4" s="28"/>
      <c r="W4" s="29">
        <f>G4+J4+M4</f>
        <v>1704</v>
      </c>
    </row>
    <row r="5" spans="1:23" x14ac:dyDescent="0.3">
      <c r="A5" s="26" t="s">
        <v>390</v>
      </c>
      <c r="B5" s="27" t="s">
        <v>19</v>
      </c>
      <c r="C5" s="27" t="s">
        <v>38</v>
      </c>
      <c r="D5" s="28">
        <v>466241</v>
      </c>
      <c r="E5" s="26"/>
      <c r="F5" s="27"/>
      <c r="G5" s="28"/>
      <c r="H5" s="26" t="s">
        <v>505</v>
      </c>
      <c r="I5" s="27" t="s">
        <v>497</v>
      </c>
      <c r="J5" s="28">
        <v>833</v>
      </c>
      <c r="K5" s="26" t="s">
        <v>505</v>
      </c>
      <c r="L5" s="27" t="s">
        <v>1150</v>
      </c>
      <c r="M5" s="28">
        <v>841</v>
      </c>
      <c r="N5" s="26"/>
      <c r="O5" s="27"/>
      <c r="P5" s="28"/>
      <c r="Q5" s="26"/>
      <c r="R5" s="27"/>
      <c r="S5" s="28"/>
      <c r="T5" s="26"/>
      <c r="U5" s="27"/>
      <c r="V5" s="28"/>
      <c r="W5" s="29">
        <f>G5+J5+M5</f>
        <v>1674</v>
      </c>
    </row>
    <row r="6" spans="1:23" x14ac:dyDescent="0.3">
      <c r="A6" s="26" t="s">
        <v>225</v>
      </c>
      <c r="B6" s="27" t="s">
        <v>16</v>
      </c>
      <c r="C6" s="27" t="s">
        <v>36</v>
      </c>
      <c r="D6" s="28">
        <v>1759873</v>
      </c>
      <c r="E6" s="26" t="s">
        <v>64</v>
      </c>
      <c r="F6" s="27" t="s">
        <v>81</v>
      </c>
      <c r="G6" s="28">
        <v>830</v>
      </c>
      <c r="H6" s="26"/>
      <c r="I6" s="27"/>
      <c r="J6" s="28"/>
      <c r="K6" s="26" t="s">
        <v>64</v>
      </c>
      <c r="L6" s="27" t="s">
        <v>1124</v>
      </c>
      <c r="M6" s="28">
        <v>782</v>
      </c>
      <c r="N6" s="26"/>
      <c r="O6" s="27"/>
      <c r="P6" s="28"/>
      <c r="Q6" s="26"/>
      <c r="R6" s="27"/>
      <c r="S6" s="28"/>
      <c r="T6" s="26"/>
      <c r="U6" s="27"/>
      <c r="V6" s="28"/>
      <c r="W6" s="29">
        <f>G6+J6+M6</f>
        <v>1612</v>
      </c>
    </row>
    <row r="7" spans="1:23" x14ac:dyDescent="0.3">
      <c r="A7" s="26" t="s">
        <v>84</v>
      </c>
      <c r="B7" s="27" t="s">
        <v>16</v>
      </c>
      <c r="C7" s="27" t="s">
        <v>6</v>
      </c>
      <c r="D7" s="28">
        <v>1667535</v>
      </c>
      <c r="E7" s="26" t="s">
        <v>64</v>
      </c>
      <c r="F7" s="27" t="s">
        <v>82</v>
      </c>
      <c r="G7" s="28">
        <v>742</v>
      </c>
      <c r="H7" s="26"/>
      <c r="I7" s="27"/>
      <c r="J7" s="28"/>
      <c r="K7" s="26" t="s">
        <v>64</v>
      </c>
      <c r="L7" s="27" t="s">
        <v>1149</v>
      </c>
      <c r="M7" s="28">
        <v>849</v>
      </c>
      <c r="N7" s="26"/>
      <c r="O7" s="27"/>
      <c r="P7" s="28"/>
      <c r="Q7" s="26"/>
      <c r="R7" s="27"/>
      <c r="S7" s="28"/>
      <c r="T7" s="26"/>
      <c r="U7" s="27"/>
      <c r="V7" s="28"/>
      <c r="W7" s="29">
        <f>G7+J7+M7</f>
        <v>1591</v>
      </c>
    </row>
    <row r="8" spans="1:23" x14ac:dyDescent="0.3">
      <c r="A8" s="26" t="s">
        <v>494</v>
      </c>
      <c r="B8" s="27" t="s">
        <v>13</v>
      </c>
      <c r="C8" s="27" t="s">
        <v>2</v>
      </c>
      <c r="D8" s="28">
        <v>1865383</v>
      </c>
      <c r="E8" s="26"/>
      <c r="F8" s="27"/>
      <c r="G8" s="28"/>
      <c r="H8" s="26" t="s">
        <v>505</v>
      </c>
      <c r="I8" s="27" t="s">
        <v>498</v>
      </c>
      <c r="J8" s="28">
        <v>783</v>
      </c>
      <c r="K8" s="26" t="s">
        <v>80</v>
      </c>
      <c r="L8" s="27" t="s">
        <v>1125</v>
      </c>
      <c r="M8" s="28">
        <v>773</v>
      </c>
      <c r="N8" s="26"/>
      <c r="O8" s="27"/>
      <c r="P8" s="28"/>
      <c r="Q8" s="26"/>
      <c r="R8" s="27"/>
      <c r="S8" s="28"/>
      <c r="T8" s="26"/>
      <c r="U8" s="27"/>
      <c r="V8" s="28"/>
      <c r="W8" s="29">
        <f>G8+J8+M8</f>
        <v>1556</v>
      </c>
    </row>
    <row r="9" spans="1:23" x14ac:dyDescent="0.3">
      <c r="A9" s="26" t="s">
        <v>404</v>
      </c>
      <c r="B9" s="27" t="s">
        <v>15</v>
      </c>
      <c r="C9" s="27" t="s">
        <v>267</v>
      </c>
      <c r="D9" s="28">
        <v>1257166</v>
      </c>
      <c r="E9" s="26"/>
      <c r="F9" s="27"/>
      <c r="G9" s="28"/>
      <c r="H9" s="26" t="s">
        <v>505</v>
      </c>
      <c r="I9" s="27" t="s">
        <v>499</v>
      </c>
      <c r="J9" s="28">
        <v>754</v>
      </c>
      <c r="K9" s="26" t="s">
        <v>80</v>
      </c>
      <c r="L9" s="27" t="s">
        <v>1123</v>
      </c>
      <c r="M9" s="28">
        <v>795</v>
      </c>
      <c r="N9" s="26"/>
      <c r="O9" s="27"/>
      <c r="P9" s="28"/>
      <c r="Q9" s="26"/>
      <c r="R9" s="27"/>
      <c r="S9" s="28"/>
      <c r="T9" s="26"/>
      <c r="U9" s="27"/>
      <c r="V9" s="28"/>
      <c r="W9" s="29">
        <f>G9+J9+M9</f>
        <v>1549</v>
      </c>
    </row>
    <row r="10" spans="1:23" x14ac:dyDescent="0.3">
      <c r="A10" s="26" t="s">
        <v>192</v>
      </c>
      <c r="B10" s="27" t="s">
        <v>13</v>
      </c>
      <c r="C10" s="27" t="s">
        <v>38</v>
      </c>
      <c r="D10" s="28">
        <v>1699862</v>
      </c>
      <c r="E10" s="26"/>
      <c r="F10" s="27"/>
      <c r="G10" s="28"/>
      <c r="H10" s="26" t="s">
        <v>505</v>
      </c>
      <c r="I10" s="27" t="s">
        <v>502</v>
      </c>
      <c r="J10" s="28">
        <v>718</v>
      </c>
      <c r="K10" s="26" t="s">
        <v>505</v>
      </c>
      <c r="L10" s="27" t="s">
        <v>1152</v>
      </c>
      <c r="M10" s="28">
        <v>788</v>
      </c>
      <c r="N10" s="26"/>
      <c r="O10" s="27"/>
      <c r="P10" s="28"/>
      <c r="Q10" s="26"/>
      <c r="R10" s="27"/>
      <c r="S10" s="28"/>
      <c r="T10" s="26"/>
      <c r="U10" s="27"/>
      <c r="V10" s="28"/>
      <c r="W10" s="29">
        <f>G10+J10+M10</f>
        <v>1506</v>
      </c>
    </row>
    <row r="11" spans="1:23" x14ac:dyDescent="0.3">
      <c r="A11" s="26" t="s">
        <v>495</v>
      </c>
      <c r="B11" s="27" t="s">
        <v>19</v>
      </c>
      <c r="C11" s="27" t="s">
        <v>2</v>
      </c>
      <c r="D11" s="28">
        <v>1394650</v>
      </c>
      <c r="E11" s="26"/>
      <c r="F11" s="27"/>
      <c r="G11" s="28"/>
      <c r="H11" s="26" t="s">
        <v>505</v>
      </c>
      <c r="I11" s="27" t="s">
        <v>500</v>
      </c>
      <c r="J11" s="28">
        <v>730</v>
      </c>
      <c r="K11" s="26" t="s">
        <v>505</v>
      </c>
      <c r="L11" s="27" t="s">
        <v>1129</v>
      </c>
      <c r="M11" s="28">
        <v>741</v>
      </c>
      <c r="N11" s="26"/>
      <c r="O11" s="27"/>
      <c r="P11" s="28"/>
      <c r="Q11" s="26"/>
      <c r="R11" s="27"/>
      <c r="S11" s="28"/>
      <c r="T11" s="26"/>
      <c r="U11" s="27"/>
      <c r="V11" s="28"/>
      <c r="W11" s="29">
        <f>G11+J11+M11</f>
        <v>1471</v>
      </c>
    </row>
    <row r="12" spans="1:23" x14ac:dyDescent="0.3">
      <c r="A12" s="26" t="s">
        <v>496</v>
      </c>
      <c r="B12" s="27" t="s">
        <v>13</v>
      </c>
      <c r="C12" s="27" t="s">
        <v>36</v>
      </c>
      <c r="D12" s="28">
        <v>2067019</v>
      </c>
      <c r="E12" s="26"/>
      <c r="F12" s="27"/>
      <c r="G12" s="28"/>
      <c r="H12" s="26" t="s">
        <v>505</v>
      </c>
      <c r="I12" s="27" t="s">
        <v>501</v>
      </c>
      <c r="J12" s="28">
        <v>720</v>
      </c>
      <c r="K12" s="26" t="s">
        <v>505</v>
      </c>
      <c r="L12" s="27" t="s">
        <v>1127</v>
      </c>
      <c r="M12" s="28">
        <v>751</v>
      </c>
      <c r="N12" s="26"/>
      <c r="O12" s="27"/>
      <c r="P12" s="28"/>
      <c r="Q12" s="26"/>
      <c r="R12" s="27"/>
      <c r="S12" s="28"/>
      <c r="T12" s="26"/>
      <c r="U12" s="27"/>
      <c r="V12" s="28"/>
      <c r="W12" s="29">
        <f>G12+J12+M12</f>
        <v>1471</v>
      </c>
    </row>
    <row r="13" spans="1:23" x14ac:dyDescent="0.3">
      <c r="A13" s="26" t="s">
        <v>14</v>
      </c>
      <c r="B13" s="27" t="s">
        <v>13</v>
      </c>
      <c r="C13" s="27" t="s">
        <v>5</v>
      </c>
      <c r="D13" s="28">
        <v>2097209</v>
      </c>
      <c r="E13" s="26" t="s">
        <v>80</v>
      </c>
      <c r="F13" s="27" t="s">
        <v>229</v>
      </c>
      <c r="G13" s="28">
        <v>735</v>
      </c>
      <c r="H13" s="26"/>
      <c r="I13" s="27"/>
      <c r="J13" s="28"/>
      <c r="K13" s="26" t="s">
        <v>80</v>
      </c>
      <c r="L13" s="27" t="s">
        <v>1132</v>
      </c>
      <c r="M13" s="28">
        <v>726</v>
      </c>
      <c r="N13" s="26"/>
      <c r="O13" s="27"/>
      <c r="P13" s="28"/>
      <c r="Q13" s="26"/>
      <c r="R13" s="27"/>
      <c r="S13" s="28"/>
      <c r="T13" s="26"/>
      <c r="U13" s="27"/>
      <c r="V13" s="28"/>
      <c r="W13" s="29">
        <f>G13+J13+M13</f>
        <v>1461</v>
      </c>
    </row>
    <row r="14" spans="1:23" x14ac:dyDescent="0.3">
      <c r="A14" s="26" t="s">
        <v>71</v>
      </c>
      <c r="B14" s="27" t="s">
        <v>13</v>
      </c>
      <c r="C14" s="27" t="s">
        <v>72</v>
      </c>
      <c r="D14" s="28">
        <v>1272920</v>
      </c>
      <c r="E14" s="26" t="s">
        <v>80</v>
      </c>
      <c r="F14" s="27" t="s">
        <v>230</v>
      </c>
      <c r="G14" s="28">
        <v>697</v>
      </c>
      <c r="H14" s="26"/>
      <c r="I14" s="27"/>
      <c r="J14" s="28"/>
      <c r="K14" s="26" t="s">
        <v>505</v>
      </c>
      <c r="L14" s="27" t="s">
        <v>1131</v>
      </c>
      <c r="M14" s="28">
        <v>732</v>
      </c>
      <c r="N14" s="26"/>
      <c r="O14" s="27"/>
      <c r="P14" s="28"/>
      <c r="Q14" s="26"/>
      <c r="R14" s="27"/>
      <c r="S14" s="28"/>
      <c r="T14" s="26"/>
      <c r="U14" s="27"/>
      <c r="V14" s="28"/>
      <c r="W14" s="29">
        <f>G14+J14+M14</f>
        <v>1429</v>
      </c>
    </row>
    <row r="15" spans="1:23" x14ac:dyDescent="0.3">
      <c r="A15" s="26" t="s">
        <v>406</v>
      </c>
      <c r="B15" s="27" t="s">
        <v>13</v>
      </c>
      <c r="C15" s="27" t="s">
        <v>38</v>
      </c>
      <c r="D15" s="28">
        <v>1710041</v>
      </c>
      <c r="E15" s="26"/>
      <c r="F15" s="27"/>
      <c r="G15" s="28"/>
      <c r="H15" s="26" t="s">
        <v>505</v>
      </c>
      <c r="I15" s="27" t="s">
        <v>503</v>
      </c>
      <c r="J15" s="28">
        <v>705</v>
      </c>
      <c r="K15" s="26" t="s">
        <v>505</v>
      </c>
      <c r="L15" s="27" t="s">
        <v>1133</v>
      </c>
      <c r="M15" s="28">
        <v>715</v>
      </c>
      <c r="N15" s="26"/>
      <c r="O15" s="27"/>
      <c r="P15" s="28"/>
      <c r="Q15" s="26"/>
      <c r="R15" s="27"/>
      <c r="S15" s="28"/>
      <c r="T15" s="26"/>
      <c r="U15" s="27"/>
      <c r="V15" s="28"/>
      <c r="W15" s="29">
        <f>G15+J15+M15</f>
        <v>1420</v>
      </c>
    </row>
    <row r="16" spans="1:23" x14ac:dyDescent="0.3">
      <c r="A16" s="26" t="s">
        <v>132</v>
      </c>
      <c r="B16" s="27" t="s">
        <v>13</v>
      </c>
      <c r="C16" s="27" t="s">
        <v>6</v>
      </c>
      <c r="D16" s="28">
        <v>1796880</v>
      </c>
      <c r="E16" s="26"/>
      <c r="F16" s="27"/>
      <c r="G16" s="28"/>
      <c r="H16" s="26" t="s">
        <v>505</v>
      </c>
      <c r="I16" s="27" t="s">
        <v>504</v>
      </c>
      <c r="J16" s="28">
        <v>620</v>
      </c>
      <c r="K16" s="26" t="s">
        <v>505</v>
      </c>
      <c r="L16" s="27" t="s">
        <v>1153</v>
      </c>
      <c r="M16" s="28">
        <v>652</v>
      </c>
      <c r="N16" s="26"/>
      <c r="O16" s="27"/>
      <c r="P16" s="28"/>
      <c r="Q16" s="26"/>
      <c r="R16" s="27"/>
      <c r="S16" s="28"/>
      <c r="T16" s="26"/>
      <c r="U16" s="27"/>
      <c r="V16" s="28"/>
      <c r="W16" s="29">
        <f>G16+J16+M16</f>
        <v>1272</v>
      </c>
    </row>
    <row r="17" spans="1:23" x14ac:dyDescent="0.3">
      <c r="A17" s="5" t="s">
        <v>692</v>
      </c>
      <c r="B17" s="3" t="s">
        <v>13</v>
      </c>
      <c r="C17" s="3" t="s">
        <v>42</v>
      </c>
      <c r="D17" s="6">
        <v>1761746</v>
      </c>
      <c r="E17" s="5"/>
      <c r="F17" s="3"/>
      <c r="G17" s="6"/>
      <c r="H17" s="5"/>
      <c r="I17" s="3"/>
      <c r="J17" s="6"/>
      <c r="K17" s="5" t="s">
        <v>505</v>
      </c>
      <c r="L17" s="3" t="s">
        <v>1110</v>
      </c>
      <c r="M17" s="6">
        <v>990</v>
      </c>
      <c r="N17" s="5"/>
      <c r="O17" s="3"/>
      <c r="P17" s="6"/>
      <c r="Q17" s="5"/>
      <c r="R17" s="3"/>
      <c r="S17" s="6"/>
      <c r="T17" s="5"/>
      <c r="U17" s="3"/>
      <c r="V17" s="6"/>
      <c r="W17" s="14">
        <f>G17+J17+M17</f>
        <v>990</v>
      </c>
    </row>
    <row r="18" spans="1:23" x14ac:dyDescent="0.3">
      <c r="A18" s="5" t="s">
        <v>1088</v>
      </c>
      <c r="B18" s="3" t="s">
        <v>15</v>
      </c>
      <c r="C18" s="3" t="s">
        <v>2</v>
      </c>
      <c r="D18" s="6">
        <v>1665554</v>
      </c>
      <c r="E18" s="5"/>
      <c r="F18" s="3"/>
      <c r="G18" s="6"/>
      <c r="H18" s="5"/>
      <c r="I18" s="3"/>
      <c r="J18" s="6"/>
      <c r="K18" s="5" t="s">
        <v>493</v>
      </c>
      <c r="L18" s="3" t="s">
        <v>1055</v>
      </c>
      <c r="M18" s="6">
        <v>990</v>
      </c>
      <c r="N18" s="5"/>
      <c r="O18" s="3"/>
      <c r="P18" s="6"/>
      <c r="Q18" s="5"/>
      <c r="R18" s="3"/>
      <c r="S18" s="6"/>
      <c r="T18" s="5"/>
      <c r="U18" s="3"/>
      <c r="V18" s="6"/>
      <c r="W18" s="14">
        <f>G18+J18+M18</f>
        <v>990</v>
      </c>
    </row>
    <row r="19" spans="1:23" x14ac:dyDescent="0.3">
      <c r="A19" s="5" t="s">
        <v>1089</v>
      </c>
      <c r="B19" s="3" t="s">
        <v>16</v>
      </c>
      <c r="C19" s="3" t="s">
        <v>2</v>
      </c>
      <c r="D19" s="6">
        <v>1233202</v>
      </c>
      <c r="E19" s="5"/>
      <c r="F19" s="3"/>
      <c r="G19" s="6"/>
      <c r="H19" s="5"/>
      <c r="I19" s="3"/>
      <c r="J19" s="6"/>
      <c r="K19" s="5" t="s">
        <v>505</v>
      </c>
      <c r="L19" s="3" t="s">
        <v>1111</v>
      </c>
      <c r="M19" s="6">
        <v>975</v>
      </c>
      <c r="N19" s="5"/>
      <c r="O19" s="3"/>
      <c r="P19" s="6"/>
      <c r="Q19" s="5"/>
      <c r="R19" s="3"/>
      <c r="S19" s="6"/>
      <c r="T19" s="5"/>
      <c r="U19" s="3"/>
      <c r="V19" s="6"/>
      <c r="W19" s="14">
        <f>G19+J19+M19</f>
        <v>975</v>
      </c>
    </row>
    <row r="20" spans="1:23" x14ac:dyDescent="0.3">
      <c r="A20" s="5" t="s">
        <v>1090</v>
      </c>
      <c r="B20" s="3" t="s">
        <v>16</v>
      </c>
      <c r="C20" s="3" t="s">
        <v>73</v>
      </c>
      <c r="D20" s="6">
        <v>1386532</v>
      </c>
      <c r="E20" s="5"/>
      <c r="F20" s="3"/>
      <c r="G20" s="6"/>
      <c r="H20" s="5"/>
      <c r="I20" s="3"/>
      <c r="J20" s="6"/>
      <c r="K20" s="5" t="s">
        <v>505</v>
      </c>
      <c r="L20" s="3" t="s">
        <v>1112</v>
      </c>
      <c r="M20" s="6">
        <v>923</v>
      </c>
      <c r="N20" s="5"/>
      <c r="O20" s="3"/>
      <c r="P20" s="6"/>
      <c r="Q20" s="5"/>
      <c r="R20" s="3"/>
      <c r="S20" s="6"/>
      <c r="T20" s="5"/>
      <c r="U20" s="3"/>
      <c r="V20" s="6"/>
      <c r="W20" s="14">
        <f>G20+J20+M20</f>
        <v>923</v>
      </c>
    </row>
    <row r="21" spans="1:23" x14ac:dyDescent="0.3">
      <c r="A21" s="5" t="s">
        <v>1091</v>
      </c>
      <c r="B21" s="3" t="s">
        <v>16</v>
      </c>
      <c r="C21" s="3" t="s">
        <v>26</v>
      </c>
      <c r="D21" s="6">
        <v>1473945</v>
      </c>
      <c r="E21" s="5"/>
      <c r="F21" s="3"/>
      <c r="G21" s="6"/>
      <c r="H21" s="5"/>
      <c r="I21" s="3"/>
      <c r="J21" s="6"/>
      <c r="K21" s="5" t="s">
        <v>80</v>
      </c>
      <c r="L21" s="3" t="s">
        <v>1114</v>
      </c>
      <c r="M21" s="6">
        <v>912</v>
      </c>
      <c r="N21" s="5"/>
      <c r="O21" s="3"/>
      <c r="P21" s="6"/>
      <c r="Q21" s="5"/>
      <c r="R21" s="3"/>
      <c r="S21" s="6"/>
      <c r="T21" s="5"/>
      <c r="U21" s="3"/>
      <c r="V21" s="6"/>
      <c r="W21" s="14">
        <f>G21+J21+M21</f>
        <v>912</v>
      </c>
    </row>
    <row r="22" spans="1:23" x14ac:dyDescent="0.3">
      <c r="A22" s="5" t="s">
        <v>691</v>
      </c>
      <c r="B22" s="3" t="s">
        <v>16</v>
      </c>
      <c r="C22" s="3" t="s">
        <v>73</v>
      </c>
      <c r="D22" s="6">
        <v>1425290</v>
      </c>
      <c r="E22" s="5"/>
      <c r="F22" s="3"/>
      <c r="G22" s="6"/>
      <c r="H22" s="5"/>
      <c r="I22" s="3"/>
      <c r="J22" s="6"/>
      <c r="K22" s="5" t="s">
        <v>505</v>
      </c>
      <c r="L22" s="3" t="s">
        <v>1115</v>
      </c>
      <c r="M22" s="6">
        <v>906</v>
      </c>
      <c r="N22" s="5"/>
      <c r="O22" s="3"/>
      <c r="P22" s="6"/>
      <c r="Q22" s="5"/>
      <c r="R22" s="3"/>
      <c r="S22" s="6"/>
      <c r="T22" s="5"/>
      <c r="U22" s="3"/>
      <c r="V22" s="6"/>
      <c r="W22" s="14">
        <f>G22+J22+M22</f>
        <v>906</v>
      </c>
    </row>
    <row r="23" spans="1:23" x14ac:dyDescent="0.3">
      <c r="A23" s="5" t="s">
        <v>1092</v>
      </c>
      <c r="B23" s="3" t="s">
        <v>16</v>
      </c>
      <c r="C23" s="3" t="s">
        <v>42</v>
      </c>
      <c r="D23" s="6">
        <v>2069974</v>
      </c>
      <c r="E23" s="5"/>
      <c r="F23" s="3"/>
      <c r="G23" s="6"/>
      <c r="H23" s="5"/>
      <c r="I23" s="3"/>
      <c r="J23" s="6"/>
      <c r="K23" s="5" t="s">
        <v>505</v>
      </c>
      <c r="L23" s="3" t="s">
        <v>1116</v>
      </c>
      <c r="M23" s="6">
        <v>897</v>
      </c>
      <c r="N23" s="5"/>
      <c r="O23" s="3"/>
      <c r="P23" s="6"/>
      <c r="Q23" s="5"/>
      <c r="R23" s="3"/>
      <c r="S23" s="6"/>
      <c r="T23" s="5"/>
      <c r="U23" s="3"/>
      <c r="V23" s="6"/>
      <c r="W23" s="14">
        <f>G23+J23+M23</f>
        <v>897</v>
      </c>
    </row>
    <row r="24" spans="1:23" x14ac:dyDescent="0.3">
      <c r="A24" s="5" t="s">
        <v>1093</v>
      </c>
      <c r="B24" s="3" t="s">
        <v>15</v>
      </c>
      <c r="C24" s="3" t="s">
        <v>2</v>
      </c>
      <c r="D24" s="6">
        <v>1002182</v>
      </c>
      <c r="E24" s="5"/>
      <c r="F24" s="3"/>
      <c r="G24" s="6"/>
      <c r="H24" s="5"/>
      <c r="I24" s="3"/>
      <c r="J24" s="6"/>
      <c r="K24" s="5" t="s">
        <v>505</v>
      </c>
      <c r="L24" s="3" t="s">
        <v>1117</v>
      </c>
      <c r="M24" s="6">
        <v>895</v>
      </c>
      <c r="N24" s="5"/>
      <c r="O24" s="3"/>
      <c r="P24" s="6"/>
      <c r="Q24" s="5"/>
      <c r="R24" s="3"/>
      <c r="S24" s="6"/>
      <c r="T24" s="5"/>
      <c r="U24" s="3"/>
      <c r="V24" s="6"/>
      <c r="W24" s="14">
        <f>G24+J24+M24</f>
        <v>895</v>
      </c>
    </row>
    <row r="25" spans="1:23" x14ac:dyDescent="0.3">
      <c r="A25" s="5" t="s">
        <v>1094</v>
      </c>
      <c r="B25" s="3" t="s">
        <v>16</v>
      </c>
      <c r="C25" s="3" t="s">
        <v>26</v>
      </c>
      <c r="D25" s="6">
        <v>1366888</v>
      </c>
      <c r="E25" s="5"/>
      <c r="F25" s="3"/>
      <c r="G25" s="6"/>
      <c r="H25" s="5"/>
      <c r="I25" s="3"/>
      <c r="J25" s="6"/>
      <c r="K25" s="5" t="s">
        <v>505</v>
      </c>
      <c r="L25" s="3" t="s">
        <v>1118</v>
      </c>
      <c r="M25" s="6">
        <v>893</v>
      </c>
      <c r="N25" s="5"/>
      <c r="O25" s="3"/>
      <c r="P25" s="6"/>
      <c r="Q25" s="5"/>
      <c r="R25" s="3"/>
      <c r="S25" s="6"/>
      <c r="T25" s="5"/>
      <c r="U25" s="3"/>
      <c r="V25" s="6"/>
      <c r="W25" s="14">
        <f>G25+J25+M25</f>
        <v>893</v>
      </c>
    </row>
    <row r="26" spans="1:23" x14ac:dyDescent="0.3">
      <c r="A26" s="5" t="s">
        <v>700</v>
      </c>
      <c r="B26" s="3" t="s">
        <v>13</v>
      </c>
      <c r="C26" s="3" t="s">
        <v>161</v>
      </c>
      <c r="D26" s="6">
        <v>1872544</v>
      </c>
      <c r="E26" s="5"/>
      <c r="F26" s="3"/>
      <c r="G26" s="6"/>
      <c r="H26" s="5"/>
      <c r="I26" s="3"/>
      <c r="J26" s="6"/>
      <c r="K26" s="5" t="s">
        <v>505</v>
      </c>
      <c r="L26" s="3" t="s">
        <v>1080</v>
      </c>
      <c r="M26" s="6">
        <v>873</v>
      </c>
      <c r="N26" s="5"/>
      <c r="O26" s="3"/>
      <c r="P26" s="6"/>
      <c r="Q26" s="5"/>
      <c r="R26" s="3"/>
      <c r="S26" s="6"/>
      <c r="T26" s="5"/>
      <c r="U26" s="3"/>
      <c r="V26" s="6"/>
      <c r="W26" s="14">
        <f>G26+J26+M26</f>
        <v>873</v>
      </c>
    </row>
    <row r="27" spans="1:23" x14ac:dyDescent="0.3">
      <c r="A27" s="5" t="s">
        <v>710</v>
      </c>
      <c r="B27" s="3" t="s">
        <v>19</v>
      </c>
      <c r="C27" s="3" t="s">
        <v>2</v>
      </c>
      <c r="D27" s="6">
        <v>1569597</v>
      </c>
      <c r="E27" s="5"/>
      <c r="F27" s="3"/>
      <c r="G27" s="6"/>
      <c r="H27" s="5"/>
      <c r="I27" s="3"/>
      <c r="J27" s="6"/>
      <c r="K27" s="5" t="s">
        <v>505</v>
      </c>
      <c r="L27" s="3" t="s">
        <v>1148</v>
      </c>
      <c r="M27" s="6">
        <v>856</v>
      </c>
      <c r="N27" s="5"/>
      <c r="O27" s="3"/>
      <c r="P27" s="6"/>
      <c r="Q27" s="5"/>
      <c r="R27" s="3"/>
      <c r="S27" s="6"/>
      <c r="T27" s="5"/>
      <c r="U27" s="3"/>
      <c r="V27" s="6"/>
      <c r="W27" s="14">
        <f>G27+J27+M27</f>
        <v>856</v>
      </c>
    </row>
    <row r="28" spans="1:23" x14ac:dyDescent="0.3">
      <c r="A28" s="5" t="s">
        <v>702</v>
      </c>
      <c r="B28" s="3" t="s">
        <v>13</v>
      </c>
      <c r="C28" s="3" t="s">
        <v>529</v>
      </c>
      <c r="D28" s="6">
        <v>2006459</v>
      </c>
      <c r="E28" s="5"/>
      <c r="F28" s="3"/>
      <c r="G28" s="6"/>
      <c r="H28" s="5"/>
      <c r="I28" s="3"/>
      <c r="J28" s="6"/>
      <c r="K28" s="5" t="s">
        <v>505</v>
      </c>
      <c r="L28" s="3" t="s">
        <v>1119</v>
      </c>
      <c r="M28" s="6">
        <v>848</v>
      </c>
      <c r="N28" s="5"/>
      <c r="O28" s="3"/>
      <c r="P28" s="6"/>
      <c r="Q28" s="5"/>
      <c r="R28" s="3"/>
      <c r="S28" s="6"/>
      <c r="T28" s="5"/>
      <c r="U28" s="3"/>
      <c r="V28" s="6"/>
      <c r="W28" s="14">
        <f>G28+J28+M28</f>
        <v>848</v>
      </c>
    </row>
    <row r="29" spans="1:23" x14ac:dyDescent="0.3">
      <c r="A29" s="5" t="s">
        <v>698</v>
      </c>
      <c r="B29" s="3" t="s">
        <v>19</v>
      </c>
      <c r="C29" s="3" t="s">
        <v>48</v>
      </c>
      <c r="D29" s="6">
        <v>1864018</v>
      </c>
      <c r="E29" s="5"/>
      <c r="F29" s="3"/>
      <c r="G29" s="6"/>
      <c r="H29" s="5"/>
      <c r="I29" s="3"/>
      <c r="J29" s="6"/>
      <c r="K29" s="5" t="s">
        <v>80</v>
      </c>
      <c r="L29" s="3" t="s">
        <v>1121</v>
      </c>
      <c r="M29" s="6">
        <v>820</v>
      </c>
      <c r="N29" s="5"/>
      <c r="O29" s="3"/>
      <c r="P29" s="6"/>
      <c r="Q29" s="5"/>
      <c r="R29" s="3"/>
      <c r="S29" s="6"/>
      <c r="T29" s="5"/>
      <c r="U29" s="3"/>
      <c r="V29" s="6"/>
      <c r="W29" s="14">
        <f>G29+J29+M29</f>
        <v>820</v>
      </c>
    </row>
    <row r="30" spans="1:23" x14ac:dyDescent="0.3">
      <c r="A30" s="5" t="s">
        <v>1095</v>
      </c>
      <c r="B30" s="3" t="s">
        <v>15</v>
      </c>
      <c r="C30" s="3" t="s">
        <v>718</v>
      </c>
      <c r="D30" s="6">
        <v>1322423</v>
      </c>
      <c r="E30" s="5"/>
      <c r="F30" s="3"/>
      <c r="G30" s="6"/>
      <c r="H30" s="5"/>
      <c r="I30" s="3"/>
      <c r="J30" s="6"/>
      <c r="K30" s="5" t="s">
        <v>505</v>
      </c>
      <c r="L30" s="3" t="s">
        <v>1122</v>
      </c>
      <c r="M30" s="6">
        <v>811</v>
      </c>
      <c r="N30" s="5"/>
      <c r="O30" s="3"/>
      <c r="P30" s="6"/>
      <c r="Q30" s="5"/>
      <c r="R30" s="3"/>
      <c r="S30" s="6"/>
      <c r="T30" s="5"/>
      <c r="U30" s="3"/>
      <c r="V30" s="6"/>
      <c r="W30" s="14">
        <f>G30+J30+M30</f>
        <v>811</v>
      </c>
    </row>
    <row r="31" spans="1:23" x14ac:dyDescent="0.3">
      <c r="A31" s="5" t="s">
        <v>727</v>
      </c>
      <c r="B31" s="3" t="s">
        <v>13</v>
      </c>
      <c r="C31" s="3" t="s">
        <v>264</v>
      </c>
      <c r="D31" s="6">
        <v>1375604</v>
      </c>
      <c r="E31" s="5"/>
      <c r="F31" s="3"/>
      <c r="G31" s="6"/>
      <c r="H31" s="5"/>
      <c r="I31" s="3"/>
      <c r="J31" s="6"/>
      <c r="K31" s="5" t="s">
        <v>64</v>
      </c>
      <c r="L31" s="3" t="s">
        <v>1151</v>
      </c>
      <c r="M31" s="6">
        <v>792</v>
      </c>
      <c r="N31" s="5"/>
      <c r="O31" s="3"/>
      <c r="P31" s="6"/>
      <c r="Q31" s="5"/>
      <c r="R31" s="3"/>
      <c r="S31" s="6"/>
      <c r="T31" s="5"/>
      <c r="U31" s="3"/>
      <c r="V31" s="6"/>
      <c r="W31" s="14">
        <f>G31+J31+M31</f>
        <v>792</v>
      </c>
    </row>
    <row r="32" spans="1:23" x14ac:dyDescent="0.3">
      <c r="A32" s="5" t="s">
        <v>1096</v>
      </c>
      <c r="B32" s="3" t="s">
        <v>19</v>
      </c>
      <c r="C32" s="3" t="s">
        <v>36</v>
      </c>
      <c r="D32" s="6">
        <v>1388770</v>
      </c>
      <c r="E32" s="5"/>
      <c r="F32" s="3"/>
      <c r="G32" s="6"/>
      <c r="H32" s="5"/>
      <c r="I32" s="3"/>
      <c r="J32" s="6"/>
      <c r="K32" s="5" t="s">
        <v>64</v>
      </c>
      <c r="L32" s="3" t="s">
        <v>1124</v>
      </c>
      <c r="M32" s="6">
        <v>782</v>
      </c>
      <c r="N32" s="5"/>
      <c r="O32" s="3"/>
      <c r="P32" s="6"/>
      <c r="Q32" s="5"/>
      <c r="R32" s="3"/>
      <c r="S32" s="6"/>
      <c r="T32" s="5"/>
      <c r="U32" s="3"/>
      <c r="V32" s="6"/>
      <c r="W32" s="14">
        <f>G32+J32+M32</f>
        <v>782</v>
      </c>
    </row>
    <row r="33" spans="1:23" x14ac:dyDescent="0.3">
      <c r="A33" s="5" t="s">
        <v>717</v>
      </c>
      <c r="B33" s="3" t="s">
        <v>19</v>
      </c>
      <c r="C33" s="3" t="s">
        <v>718</v>
      </c>
      <c r="D33" s="6">
        <v>2129541</v>
      </c>
      <c r="E33" s="5"/>
      <c r="F33" s="3"/>
      <c r="G33" s="6"/>
      <c r="H33" s="5"/>
      <c r="I33" s="3"/>
      <c r="J33" s="6"/>
      <c r="K33" s="5" t="s">
        <v>505</v>
      </c>
      <c r="L33" s="3" t="s">
        <v>1126</v>
      </c>
      <c r="M33" s="6">
        <v>762</v>
      </c>
      <c r="N33" s="5"/>
      <c r="O33" s="3"/>
      <c r="P33" s="6"/>
      <c r="Q33" s="5"/>
      <c r="R33" s="3"/>
      <c r="S33" s="6"/>
      <c r="T33" s="5"/>
      <c r="U33" s="3"/>
      <c r="V33" s="6"/>
      <c r="W33" s="14">
        <f>G33+J33+M33</f>
        <v>762</v>
      </c>
    </row>
    <row r="34" spans="1:23" x14ac:dyDescent="0.3">
      <c r="A34" s="5" t="s">
        <v>709</v>
      </c>
      <c r="B34" s="3" t="s">
        <v>13</v>
      </c>
      <c r="C34" s="3" t="s">
        <v>56</v>
      </c>
      <c r="D34" s="6">
        <v>2367882</v>
      </c>
      <c r="E34" s="5"/>
      <c r="F34" s="3"/>
      <c r="G34" s="6"/>
      <c r="H34" s="5"/>
      <c r="I34" s="3"/>
      <c r="J34" s="6"/>
      <c r="K34" s="5" t="s">
        <v>80</v>
      </c>
      <c r="L34" s="3" t="s">
        <v>1128</v>
      </c>
      <c r="M34" s="6">
        <v>745</v>
      </c>
      <c r="N34" s="5"/>
      <c r="O34" s="3"/>
      <c r="P34" s="6"/>
      <c r="Q34" s="5"/>
      <c r="R34" s="3"/>
      <c r="S34" s="6"/>
      <c r="T34" s="5"/>
      <c r="U34" s="3"/>
      <c r="V34" s="6"/>
      <c r="W34" s="14">
        <f>G34+J34+M34</f>
        <v>745</v>
      </c>
    </row>
    <row r="35" spans="1:23" x14ac:dyDescent="0.3">
      <c r="A35" s="5" t="s">
        <v>708</v>
      </c>
      <c r="B35" s="3" t="s">
        <v>13</v>
      </c>
      <c r="C35" s="3" t="s">
        <v>237</v>
      </c>
      <c r="D35" s="6">
        <v>1569599</v>
      </c>
      <c r="E35" s="5"/>
      <c r="F35" s="3"/>
      <c r="G35" s="6"/>
      <c r="H35" s="5"/>
      <c r="I35" s="3"/>
      <c r="J35" s="6"/>
      <c r="K35" s="5" t="s">
        <v>505</v>
      </c>
      <c r="L35" s="3" t="s">
        <v>1130</v>
      </c>
      <c r="M35" s="6">
        <v>739</v>
      </c>
      <c r="N35" s="5"/>
      <c r="O35" s="3"/>
      <c r="P35" s="6"/>
      <c r="Q35" s="5"/>
      <c r="R35" s="3"/>
      <c r="S35" s="6"/>
      <c r="T35" s="5"/>
      <c r="U35" s="3"/>
      <c r="V35" s="6"/>
      <c r="W35" s="14">
        <f>G35+J35+M35</f>
        <v>739</v>
      </c>
    </row>
    <row r="36" spans="1:23" x14ac:dyDescent="0.3">
      <c r="A36" s="5" t="s">
        <v>1097</v>
      </c>
      <c r="B36" s="3" t="s">
        <v>19</v>
      </c>
      <c r="C36" s="3" t="s">
        <v>6</v>
      </c>
      <c r="D36" s="6">
        <v>1483400</v>
      </c>
      <c r="E36" s="5"/>
      <c r="F36" s="3"/>
      <c r="G36" s="6"/>
      <c r="H36" s="5"/>
      <c r="I36" s="3"/>
      <c r="J36" s="6"/>
      <c r="K36" s="5" t="s">
        <v>505</v>
      </c>
      <c r="L36" s="3" t="s">
        <v>1134</v>
      </c>
      <c r="M36" s="6">
        <v>709</v>
      </c>
      <c r="N36" s="5"/>
      <c r="O36" s="3"/>
      <c r="P36" s="6"/>
      <c r="Q36" s="5"/>
      <c r="R36" s="3"/>
      <c r="S36" s="6"/>
      <c r="T36" s="5"/>
      <c r="U36" s="3"/>
      <c r="V36" s="6"/>
      <c r="W36" s="14">
        <f>G36+J36+M36</f>
        <v>709</v>
      </c>
    </row>
    <row r="37" spans="1:23" x14ac:dyDescent="0.3">
      <c r="A37" s="5" t="s">
        <v>958</v>
      </c>
      <c r="B37" s="3" t="s">
        <v>16</v>
      </c>
      <c r="C37" s="3" t="s">
        <v>26</v>
      </c>
      <c r="D37" s="6">
        <v>2017809</v>
      </c>
      <c r="E37" s="5"/>
      <c r="F37" s="3"/>
      <c r="G37" s="6"/>
      <c r="H37" s="5"/>
      <c r="I37" s="3"/>
      <c r="J37" s="6"/>
      <c r="K37" s="5" t="s">
        <v>505</v>
      </c>
      <c r="L37" s="3" t="s">
        <v>1134</v>
      </c>
      <c r="M37" s="6">
        <v>709</v>
      </c>
      <c r="N37" s="5"/>
      <c r="O37" s="3"/>
      <c r="P37" s="6"/>
      <c r="Q37" s="5"/>
      <c r="R37" s="3"/>
      <c r="S37" s="6"/>
      <c r="T37" s="5"/>
      <c r="U37" s="3"/>
      <c r="V37" s="6"/>
      <c r="W37" s="14">
        <f>G37+J37+M37</f>
        <v>709</v>
      </c>
    </row>
    <row r="38" spans="1:23" x14ac:dyDescent="0.3">
      <c r="A38" s="5" t="s">
        <v>701</v>
      </c>
      <c r="B38" s="3" t="s">
        <v>19</v>
      </c>
      <c r="C38" s="3" t="s">
        <v>552</v>
      </c>
      <c r="D38" s="6">
        <v>1949192</v>
      </c>
      <c r="E38" s="5"/>
      <c r="F38" s="3"/>
      <c r="G38" s="6"/>
      <c r="H38" s="5"/>
      <c r="I38" s="3"/>
      <c r="J38" s="6"/>
      <c r="K38" s="5" t="s">
        <v>505</v>
      </c>
      <c r="L38" s="3" t="s">
        <v>503</v>
      </c>
      <c r="M38" s="6">
        <v>705</v>
      </c>
      <c r="N38" s="5"/>
      <c r="O38" s="3"/>
      <c r="P38" s="6"/>
      <c r="Q38" s="5"/>
      <c r="R38" s="3"/>
      <c r="S38" s="6"/>
      <c r="T38" s="5"/>
      <c r="U38" s="3"/>
      <c r="V38" s="6"/>
      <c r="W38" s="14">
        <f>G38+J38+M38</f>
        <v>705</v>
      </c>
    </row>
    <row r="39" spans="1:23" x14ac:dyDescent="0.3">
      <c r="A39" s="5" t="s">
        <v>1098</v>
      </c>
      <c r="B39" s="3" t="s">
        <v>13</v>
      </c>
      <c r="C39" s="3" t="s">
        <v>718</v>
      </c>
      <c r="D39" s="6">
        <v>2083381</v>
      </c>
      <c r="E39" s="5"/>
      <c r="F39" s="3"/>
      <c r="G39" s="6"/>
      <c r="H39" s="5"/>
      <c r="I39" s="3"/>
      <c r="J39" s="6"/>
      <c r="K39" s="5" t="s">
        <v>80</v>
      </c>
      <c r="L39" s="3" t="s">
        <v>1135</v>
      </c>
      <c r="M39" s="6">
        <v>693</v>
      </c>
      <c r="N39" s="5"/>
      <c r="O39" s="3"/>
      <c r="P39" s="6"/>
      <c r="Q39" s="5"/>
      <c r="R39" s="3"/>
      <c r="S39" s="6"/>
      <c r="T39" s="5"/>
      <c r="U39" s="3"/>
      <c r="V39" s="6"/>
      <c r="W39" s="14">
        <f>G39+J39+M39</f>
        <v>693</v>
      </c>
    </row>
    <row r="40" spans="1:23" x14ac:dyDescent="0.3">
      <c r="A40" s="5" t="s">
        <v>1099</v>
      </c>
      <c r="B40" s="3" t="s">
        <v>13</v>
      </c>
      <c r="C40" s="3" t="s">
        <v>339</v>
      </c>
      <c r="D40" s="6">
        <v>2092540</v>
      </c>
      <c r="E40" s="5"/>
      <c r="F40" s="3"/>
      <c r="G40" s="6"/>
      <c r="H40" s="5"/>
      <c r="I40" s="3"/>
      <c r="J40" s="6"/>
      <c r="K40" s="5" t="s">
        <v>505</v>
      </c>
      <c r="L40" s="3" t="s">
        <v>1136</v>
      </c>
      <c r="M40" s="6">
        <v>692</v>
      </c>
      <c r="N40" s="5"/>
      <c r="O40" s="3"/>
      <c r="P40" s="6"/>
      <c r="Q40" s="5"/>
      <c r="R40" s="3"/>
      <c r="S40" s="6"/>
      <c r="T40" s="5"/>
      <c r="U40" s="3"/>
      <c r="V40" s="6"/>
      <c r="W40" s="14">
        <f>G40+J40+M40</f>
        <v>692</v>
      </c>
    </row>
    <row r="41" spans="1:23" x14ac:dyDescent="0.3">
      <c r="A41" s="5" t="s">
        <v>1100</v>
      </c>
      <c r="B41" s="3" t="s">
        <v>19</v>
      </c>
      <c r="C41" s="3" t="s">
        <v>161</v>
      </c>
      <c r="D41" s="6">
        <v>1680886</v>
      </c>
      <c r="E41" s="5"/>
      <c r="F41" s="3"/>
      <c r="G41" s="6"/>
      <c r="H41" s="5"/>
      <c r="I41" s="3"/>
      <c r="J41" s="6"/>
      <c r="K41" s="5" t="s">
        <v>64</v>
      </c>
      <c r="L41" s="3" t="s">
        <v>224</v>
      </c>
      <c r="M41" s="6">
        <v>687</v>
      </c>
      <c r="N41" s="5"/>
      <c r="O41" s="3"/>
      <c r="P41" s="6"/>
      <c r="Q41" s="5"/>
      <c r="R41" s="3"/>
      <c r="S41" s="6"/>
      <c r="T41" s="5"/>
      <c r="U41" s="3"/>
      <c r="V41" s="6"/>
      <c r="W41" s="14">
        <f>G41+J41+M41</f>
        <v>687</v>
      </c>
    </row>
    <row r="42" spans="1:23" x14ac:dyDescent="0.3">
      <c r="A42" s="5" t="s">
        <v>729</v>
      </c>
      <c r="B42" s="3" t="s">
        <v>13</v>
      </c>
      <c r="C42" s="3" t="s">
        <v>529</v>
      </c>
      <c r="D42" s="6">
        <v>2301258</v>
      </c>
      <c r="E42" s="5"/>
      <c r="F42" s="3"/>
      <c r="G42" s="6"/>
      <c r="H42" s="5"/>
      <c r="I42" s="3"/>
      <c r="J42" s="6"/>
      <c r="K42" s="5" t="s">
        <v>64</v>
      </c>
      <c r="L42" s="3" t="s">
        <v>224</v>
      </c>
      <c r="M42" s="6">
        <v>687</v>
      </c>
      <c r="N42" s="5"/>
      <c r="O42" s="3"/>
      <c r="P42" s="6"/>
      <c r="Q42" s="5"/>
      <c r="R42" s="3"/>
      <c r="S42" s="6"/>
      <c r="T42" s="5"/>
      <c r="U42" s="3"/>
      <c r="V42" s="6"/>
      <c r="W42" s="14">
        <f>G42+J42+M42</f>
        <v>687</v>
      </c>
    </row>
    <row r="43" spans="1:23" x14ac:dyDescent="0.3">
      <c r="A43" s="5" t="s">
        <v>1101</v>
      </c>
      <c r="B43" s="3" t="s">
        <v>19</v>
      </c>
      <c r="C43" s="3" t="s">
        <v>26</v>
      </c>
      <c r="D43" s="6">
        <v>1561096</v>
      </c>
      <c r="E43" s="5"/>
      <c r="F43" s="3"/>
      <c r="G43" s="6"/>
      <c r="H43" s="5"/>
      <c r="I43" s="3"/>
      <c r="J43" s="6"/>
      <c r="K43" s="5" t="s">
        <v>505</v>
      </c>
      <c r="L43" s="3" t="s">
        <v>1137</v>
      </c>
      <c r="M43" s="6">
        <v>686</v>
      </c>
      <c r="N43" s="5"/>
      <c r="O43" s="3"/>
      <c r="P43" s="6"/>
      <c r="Q43" s="5"/>
      <c r="R43" s="3"/>
      <c r="S43" s="6"/>
      <c r="T43" s="5"/>
      <c r="U43" s="3"/>
      <c r="V43" s="6"/>
      <c r="W43" s="14">
        <f>G43+J43+M43</f>
        <v>686</v>
      </c>
    </row>
    <row r="44" spans="1:23" x14ac:dyDescent="0.3">
      <c r="A44" s="5" t="s">
        <v>407</v>
      </c>
      <c r="B44" s="3" t="s">
        <v>13</v>
      </c>
      <c r="C44" s="3" t="s">
        <v>267</v>
      </c>
      <c r="D44" s="6">
        <v>1490898</v>
      </c>
      <c r="E44" s="5"/>
      <c r="F44" s="3"/>
      <c r="G44" s="6"/>
      <c r="H44" s="5"/>
      <c r="I44" s="3"/>
      <c r="J44" s="6"/>
      <c r="K44" s="5" t="s">
        <v>505</v>
      </c>
      <c r="L44" s="3" t="s">
        <v>1138</v>
      </c>
      <c r="M44" s="6">
        <v>682</v>
      </c>
      <c r="N44" s="5"/>
      <c r="O44" s="3"/>
      <c r="P44" s="6"/>
      <c r="Q44" s="5"/>
      <c r="R44" s="3"/>
      <c r="S44" s="6"/>
      <c r="T44" s="5"/>
      <c r="U44" s="3"/>
      <c r="V44" s="6"/>
      <c r="W44" s="14">
        <f>G44+J44+M44</f>
        <v>682</v>
      </c>
    </row>
    <row r="45" spans="1:23" x14ac:dyDescent="0.3">
      <c r="A45" s="5" t="s">
        <v>1102</v>
      </c>
      <c r="B45" s="3" t="s">
        <v>19</v>
      </c>
      <c r="C45" s="3" t="s">
        <v>529</v>
      </c>
      <c r="D45" s="6">
        <v>1964048</v>
      </c>
      <c r="E45" s="5"/>
      <c r="F45" s="3"/>
      <c r="G45" s="6"/>
      <c r="H45" s="5"/>
      <c r="I45" s="3"/>
      <c r="J45" s="6"/>
      <c r="K45" s="5" t="s">
        <v>80</v>
      </c>
      <c r="L45" s="3" t="s">
        <v>1139</v>
      </c>
      <c r="M45" s="6">
        <v>672</v>
      </c>
      <c r="N45" s="5"/>
      <c r="O45" s="3"/>
      <c r="P45" s="6"/>
      <c r="Q45" s="5"/>
      <c r="R45" s="3"/>
      <c r="S45" s="6"/>
      <c r="T45" s="5"/>
      <c r="U45" s="3"/>
      <c r="V45" s="6"/>
      <c r="W45" s="14">
        <f>G45+J45+M45</f>
        <v>672</v>
      </c>
    </row>
    <row r="46" spans="1:23" x14ac:dyDescent="0.3">
      <c r="A46" s="5" t="s">
        <v>1103</v>
      </c>
      <c r="B46" s="3" t="s">
        <v>19</v>
      </c>
      <c r="C46" s="3" t="s">
        <v>237</v>
      </c>
      <c r="D46" s="6">
        <v>2253461</v>
      </c>
      <c r="E46" s="5"/>
      <c r="F46" s="3"/>
      <c r="G46" s="6"/>
      <c r="H46" s="5"/>
      <c r="I46" s="3"/>
      <c r="J46" s="6"/>
      <c r="K46" s="5" t="s">
        <v>80</v>
      </c>
      <c r="L46" s="3" t="s">
        <v>1140</v>
      </c>
      <c r="M46" s="6">
        <v>661</v>
      </c>
      <c r="N46" s="5"/>
      <c r="O46" s="3"/>
      <c r="P46" s="6"/>
      <c r="Q46" s="5"/>
      <c r="R46" s="3"/>
      <c r="S46" s="6"/>
      <c r="T46" s="5"/>
      <c r="U46" s="3"/>
      <c r="V46" s="6"/>
      <c r="W46" s="14">
        <f>G46+J46+M46</f>
        <v>661</v>
      </c>
    </row>
    <row r="47" spans="1:23" x14ac:dyDescent="0.3">
      <c r="A47" s="5" t="s">
        <v>719</v>
      </c>
      <c r="B47" s="3" t="s">
        <v>13</v>
      </c>
      <c r="C47" s="3" t="s">
        <v>48</v>
      </c>
      <c r="D47" s="6">
        <v>1853357</v>
      </c>
      <c r="E47" s="5"/>
      <c r="F47" s="3"/>
      <c r="G47" s="6"/>
      <c r="H47" s="5"/>
      <c r="I47" s="3"/>
      <c r="J47" s="6"/>
      <c r="K47" s="5" t="s">
        <v>80</v>
      </c>
      <c r="L47" s="3" t="s">
        <v>1141</v>
      </c>
      <c r="M47" s="6">
        <v>646</v>
      </c>
      <c r="N47" s="5"/>
      <c r="O47" s="3"/>
      <c r="P47" s="6"/>
      <c r="Q47" s="5"/>
      <c r="R47" s="3"/>
      <c r="S47" s="6"/>
      <c r="T47" s="5"/>
      <c r="U47" s="3"/>
      <c r="V47" s="6"/>
      <c r="W47" s="14">
        <f>G47+J47+M47</f>
        <v>646</v>
      </c>
    </row>
    <row r="48" spans="1:23" x14ac:dyDescent="0.3">
      <c r="A48" s="5" t="s">
        <v>1104</v>
      </c>
      <c r="B48" s="3" t="s">
        <v>13</v>
      </c>
      <c r="C48" s="3" t="s">
        <v>79</v>
      </c>
      <c r="D48" s="6">
        <v>2283012</v>
      </c>
      <c r="E48" s="5"/>
      <c r="F48" s="3"/>
      <c r="G48" s="6"/>
      <c r="H48" s="5"/>
      <c r="I48" s="3"/>
      <c r="J48" s="6"/>
      <c r="K48" s="5" t="s">
        <v>64</v>
      </c>
      <c r="L48" s="3" t="s">
        <v>1142</v>
      </c>
      <c r="M48" s="6">
        <v>640</v>
      </c>
      <c r="N48" s="5"/>
      <c r="O48" s="3"/>
      <c r="P48" s="6"/>
      <c r="Q48" s="5"/>
      <c r="R48" s="3"/>
      <c r="S48" s="6"/>
      <c r="T48" s="5"/>
      <c r="U48" s="3"/>
      <c r="V48" s="6"/>
      <c r="W48" s="14">
        <f>G48+J48+M48</f>
        <v>640</v>
      </c>
    </row>
    <row r="49" spans="1:23" x14ac:dyDescent="0.3">
      <c r="A49" s="5" t="s">
        <v>1105</v>
      </c>
      <c r="B49" s="3" t="s">
        <v>19</v>
      </c>
      <c r="C49" s="3" t="s">
        <v>26</v>
      </c>
      <c r="D49" s="6">
        <v>2137488</v>
      </c>
      <c r="E49" s="5"/>
      <c r="F49" s="3"/>
      <c r="G49" s="6"/>
      <c r="H49" s="5"/>
      <c r="I49" s="3"/>
      <c r="J49" s="6"/>
      <c r="K49" s="5" t="s">
        <v>493</v>
      </c>
      <c r="L49" s="3" t="s">
        <v>1143</v>
      </c>
      <c r="M49" s="6">
        <v>627</v>
      </c>
      <c r="N49" s="5"/>
      <c r="O49" s="3"/>
      <c r="P49" s="6"/>
      <c r="Q49" s="5"/>
      <c r="R49" s="3"/>
      <c r="S49" s="6"/>
      <c r="T49" s="5"/>
      <c r="U49" s="3"/>
      <c r="V49" s="6"/>
      <c r="W49" s="14">
        <f>G49+J49+M49</f>
        <v>627</v>
      </c>
    </row>
    <row r="50" spans="1:23" x14ac:dyDescent="0.3">
      <c r="A50" s="5" t="s">
        <v>1106</v>
      </c>
      <c r="B50" s="3" t="s">
        <v>19</v>
      </c>
      <c r="C50" s="3" t="s">
        <v>529</v>
      </c>
      <c r="D50" s="6">
        <v>1993073</v>
      </c>
      <c r="E50" s="5"/>
      <c r="F50" s="3"/>
      <c r="G50" s="6"/>
      <c r="H50" s="5"/>
      <c r="I50" s="3"/>
      <c r="J50" s="6"/>
      <c r="K50" s="5" t="s">
        <v>493</v>
      </c>
      <c r="L50" s="3" t="s">
        <v>1143</v>
      </c>
      <c r="M50" s="6">
        <v>627</v>
      </c>
      <c r="N50" s="5"/>
      <c r="O50" s="3"/>
      <c r="P50" s="6"/>
      <c r="Q50" s="5"/>
      <c r="R50" s="3"/>
      <c r="S50" s="6"/>
      <c r="T50" s="5"/>
      <c r="U50" s="3"/>
      <c r="V50" s="6"/>
      <c r="W50" s="14">
        <f>G50+J50+M50</f>
        <v>627</v>
      </c>
    </row>
    <row r="51" spans="1:23" x14ac:dyDescent="0.3">
      <c r="A51" s="5" t="s">
        <v>413</v>
      </c>
      <c r="B51" s="3" t="s">
        <v>13</v>
      </c>
      <c r="C51" s="3" t="s">
        <v>38</v>
      </c>
      <c r="D51" s="6">
        <v>2186593</v>
      </c>
      <c r="E51" s="5"/>
      <c r="F51" s="3"/>
      <c r="G51" s="6"/>
      <c r="H51" s="5"/>
      <c r="I51" s="3"/>
      <c r="J51" s="6"/>
      <c r="K51" s="5" t="s">
        <v>80</v>
      </c>
      <c r="L51" s="3" t="s">
        <v>1144</v>
      </c>
      <c r="M51" s="6">
        <v>612</v>
      </c>
      <c r="N51" s="5"/>
      <c r="O51" s="3"/>
      <c r="P51" s="6"/>
      <c r="Q51" s="5"/>
      <c r="R51" s="3"/>
      <c r="S51" s="6"/>
      <c r="T51" s="5"/>
      <c r="U51" s="3"/>
      <c r="V51" s="6"/>
      <c r="W51" s="14">
        <f>G51+J51+M51</f>
        <v>612</v>
      </c>
    </row>
    <row r="52" spans="1:23" x14ac:dyDescent="0.3">
      <c r="A52" s="5" t="s">
        <v>1107</v>
      </c>
      <c r="B52" s="3" t="s">
        <v>13</v>
      </c>
      <c r="C52" s="3" t="s">
        <v>529</v>
      </c>
      <c r="D52" s="6">
        <v>2394585</v>
      </c>
      <c r="E52" s="5"/>
      <c r="F52" s="3"/>
      <c r="G52" s="6"/>
      <c r="H52" s="5"/>
      <c r="I52" s="3"/>
      <c r="J52" s="6"/>
      <c r="K52" s="5" t="s">
        <v>505</v>
      </c>
      <c r="L52" s="3" t="s">
        <v>1145</v>
      </c>
      <c r="M52" s="6">
        <v>608</v>
      </c>
      <c r="N52" s="5"/>
      <c r="O52" s="3"/>
      <c r="P52" s="6"/>
      <c r="Q52" s="5"/>
      <c r="R52" s="3"/>
      <c r="S52" s="6"/>
      <c r="T52" s="5"/>
      <c r="U52" s="3"/>
      <c r="V52" s="6"/>
      <c r="W52" s="14">
        <f>G52+J52+M52</f>
        <v>608</v>
      </c>
    </row>
    <row r="53" spans="1:23" x14ac:dyDescent="0.3">
      <c r="A53" s="5" t="s">
        <v>412</v>
      </c>
      <c r="B53" s="3" t="s">
        <v>15</v>
      </c>
      <c r="C53" s="3" t="s">
        <v>2</v>
      </c>
      <c r="D53" s="6">
        <v>1404149</v>
      </c>
      <c r="E53" s="5"/>
      <c r="F53" s="3"/>
      <c r="G53" s="6"/>
      <c r="H53" s="5"/>
      <c r="I53" s="3"/>
      <c r="J53" s="6"/>
      <c r="K53" s="5" t="s">
        <v>493</v>
      </c>
      <c r="L53" s="3" t="s">
        <v>1146</v>
      </c>
      <c r="M53" s="6">
        <v>449</v>
      </c>
      <c r="N53" s="5"/>
      <c r="O53" s="3"/>
      <c r="P53" s="6"/>
      <c r="Q53" s="5"/>
      <c r="R53" s="3"/>
      <c r="S53" s="6"/>
      <c r="T53" s="5"/>
      <c r="U53" s="3"/>
      <c r="V53" s="6"/>
      <c r="W53" s="14">
        <f>G53+J53+M53</f>
        <v>449</v>
      </c>
    </row>
    <row r="54" spans="1:23" ht="13.8" customHeight="1" x14ac:dyDescent="0.3">
      <c r="A54" s="5" t="s">
        <v>1108</v>
      </c>
      <c r="B54" s="3" t="s">
        <v>13</v>
      </c>
      <c r="C54" s="3" t="s">
        <v>69</v>
      </c>
      <c r="D54" s="6">
        <v>2099871</v>
      </c>
      <c r="E54" s="5"/>
      <c r="F54" s="3"/>
      <c r="G54" s="6"/>
      <c r="H54" s="5"/>
      <c r="I54" s="3"/>
      <c r="J54" s="6"/>
      <c r="K54" s="5" t="s">
        <v>493</v>
      </c>
      <c r="L54" s="3" t="s">
        <v>1146</v>
      </c>
      <c r="M54" s="6">
        <v>449</v>
      </c>
      <c r="N54" s="5"/>
      <c r="O54" s="3"/>
      <c r="P54" s="6"/>
      <c r="Q54" s="5"/>
      <c r="R54" s="3"/>
      <c r="S54" s="6"/>
      <c r="T54" s="5"/>
      <c r="U54" s="3"/>
      <c r="V54" s="6"/>
      <c r="W54" s="14">
        <f>G54+J54+M54</f>
        <v>449</v>
      </c>
    </row>
    <row r="55" spans="1:23" ht="15" thickBot="1" x14ac:dyDescent="0.35">
      <c r="A55" s="7" t="s">
        <v>1109</v>
      </c>
      <c r="B55" s="8" t="s">
        <v>16</v>
      </c>
      <c r="C55" s="8" t="s">
        <v>42</v>
      </c>
      <c r="D55" s="9">
        <v>1214169</v>
      </c>
      <c r="E55" s="7"/>
      <c r="F55" s="8"/>
      <c r="G55" s="9"/>
      <c r="H55" s="7"/>
      <c r="I55" s="8"/>
      <c r="J55" s="9"/>
      <c r="K55" s="7" t="s">
        <v>493</v>
      </c>
      <c r="L55" s="8" t="s">
        <v>1147</v>
      </c>
      <c r="M55" s="9">
        <v>391</v>
      </c>
      <c r="N55" s="7"/>
      <c r="O55" s="8"/>
      <c r="P55" s="9"/>
      <c r="Q55" s="7"/>
      <c r="R55" s="8"/>
      <c r="S55" s="9"/>
      <c r="T55" s="7"/>
      <c r="U55" s="8"/>
      <c r="V55" s="9"/>
      <c r="W55" s="15">
        <f>G55+J55+M55</f>
        <v>391</v>
      </c>
    </row>
  </sheetData>
  <sortState xmlns:xlrd2="http://schemas.microsoft.com/office/spreadsheetml/2017/richdata2" ref="A3:W55">
    <sortCondition descending="1" ref="W3:W55"/>
  </sortState>
  <mergeCells count="6">
    <mergeCell ref="T2:V2"/>
    <mergeCell ref="H2:J2"/>
    <mergeCell ref="E2:G2"/>
    <mergeCell ref="K2:M2"/>
    <mergeCell ref="N2:P2"/>
    <mergeCell ref="Q2:S2"/>
  </mergeCells>
  <phoneticPr fontId="1" type="noConversion"/>
  <conditionalFormatting sqref="D6:D1048576">
    <cfRule type="duplicateValues" dxfId="8" priority="3040"/>
  </conditionalFormatting>
  <conditionalFormatting sqref="D6:D1048576">
    <cfRule type="duplicateValues" dxfId="7" priority="4226"/>
    <cfRule type="duplicateValues" dxfId="6" priority="4227"/>
  </conditionalFormatting>
  <conditionalFormatting sqref="D1:D1048576">
    <cfRule type="duplicateValues" dxfId="5" priority="1"/>
    <cfRule type="duplicateValues" dxfId="4" priority="2"/>
  </conditionalFormatting>
  <conditionalFormatting sqref="D2:D5">
    <cfRule type="duplicateValues" dxfId="3" priority="5657"/>
  </conditionalFormatting>
  <conditionalFormatting sqref="D3:D5">
    <cfRule type="duplicateValues" dxfId="2" priority="5661"/>
  </conditionalFormatting>
  <conditionalFormatting sqref="D3:D5">
    <cfRule type="duplicateValues" dxfId="1" priority="5662"/>
    <cfRule type="duplicateValues" dxfId="0" priority="566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Sprint-Haies M</vt:lpstr>
      <vt:lpstr>Sprint-Haies F</vt:lpstr>
      <vt:lpstr>D-F M</vt:lpstr>
      <vt:lpstr>D-F F</vt:lpstr>
      <vt:lpstr>Lancers M</vt:lpstr>
      <vt:lpstr>Lancers F</vt:lpstr>
      <vt:lpstr>Sauts M</vt:lpstr>
      <vt:lpstr>Sauts F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dcterms:created xsi:type="dcterms:W3CDTF">2021-05-25T11:56:41Z</dcterms:created>
  <dcterms:modified xsi:type="dcterms:W3CDTF">2022-06-14T14:23:17Z</dcterms:modified>
</cp:coreProperties>
</file>