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Nouveau 2022\"/>
    </mc:Choice>
  </mc:AlternateContent>
  <xr:revisionPtr revIDLastSave="0" documentId="8_{15ABFF0A-14A1-487A-B848-B51B22B5CB3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022" sheetId="1" r:id="rId1"/>
    <sheet name="Licenciés" sheetId="2" state="hidden" r:id="rId2"/>
    <sheet name="Equipes" sheetId="3" state="hidden" r:id="rId3"/>
  </sheets>
  <definedNames>
    <definedName name="FEM">'2022'!$R$3:$U$23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11" i="1" l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10" i="1"/>
  <c r="D31" i="1" l="1"/>
  <c r="F28" i="1"/>
  <c r="G28" i="1"/>
  <c r="H28" i="1"/>
  <c r="F29" i="1"/>
  <c r="G29" i="1"/>
  <c r="H29" i="1"/>
  <c r="F30" i="1"/>
  <c r="G30" i="1"/>
  <c r="H30" i="1"/>
  <c r="F31" i="1"/>
  <c r="G31" i="1"/>
  <c r="H31" i="1"/>
  <c r="K28" i="1" l="1"/>
  <c r="K30" i="1"/>
  <c r="K29" i="1"/>
  <c r="K31" i="1"/>
  <c r="F11" i="1"/>
  <c r="G11" i="1"/>
  <c r="H11" i="1"/>
  <c r="F12" i="1"/>
  <c r="G12" i="1"/>
  <c r="H12" i="1"/>
  <c r="F13" i="1"/>
  <c r="G13" i="1"/>
  <c r="H13" i="1"/>
  <c r="F14" i="1"/>
  <c r="G14" i="1"/>
  <c r="H14" i="1"/>
  <c r="F15" i="1"/>
  <c r="G15" i="1"/>
  <c r="H15" i="1"/>
  <c r="F16" i="1"/>
  <c r="G16" i="1"/>
  <c r="H16" i="1"/>
  <c r="F17" i="1"/>
  <c r="G17" i="1"/>
  <c r="H17" i="1"/>
  <c r="F18" i="1"/>
  <c r="G18" i="1"/>
  <c r="H18" i="1"/>
  <c r="F19" i="1"/>
  <c r="G19" i="1"/>
  <c r="H19" i="1"/>
  <c r="F20" i="1"/>
  <c r="G20" i="1"/>
  <c r="H20" i="1"/>
  <c r="F21" i="1"/>
  <c r="G21" i="1"/>
  <c r="H21" i="1"/>
  <c r="F22" i="1"/>
  <c r="G22" i="1"/>
  <c r="H22" i="1"/>
  <c r="F23" i="1"/>
  <c r="G23" i="1"/>
  <c r="H23" i="1"/>
  <c r="F24" i="1"/>
  <c r="G24" i="1"/>
  <c r="H24" i="1"/>
  <c r="F25" i="1"/>
  <c r="G25" i="1"/>
  <c r="H25" i="1"/>
  <c r="F26" i="1"/>
  <c r="G26" i="1"/>
  <c r="H26" i="1"/>
  <c r="F27" i="1"/>
  <c r="G27" i="1"/>
  <c r="H27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D11" i="1"/>
  <c r="A4" i="3" s="1"/>
  <c r="D12" i="1"/>
  <c r="A5" i="3" s="1"/>
  <c r="D13" i="1"/>
  <c r="A6" i="3" s="1"/>
  <c r="D14" i="1"/>
  <c r="A7" i="3" s="1"/>
  <c r="D15" i="1"/>
  <c r="A8" i="3" s="1"/>
  <c r="D16" i="1"/>
  <c r="A9" i="3" s="1"/>
  <c r="D17" i="1"/>
  <c r="A10" i="3" s="1"/>
  <c r="D18" i="1"/>
  <c r="A11" i="3" s="1"/>
  <c r="D19" i="1"/>
  <c r="A12" i="3" s="1"/>
  <c r="D20" i="1"/>
  <c r="A13" i="3" s="1"/>
  <c r="D21" i="1"/>
  <c r="A14" i="3" s="1"/>
  <c r="D22" i="1"/>
  <c r="A15" i="3" s="1"/>
  <c r="D23" i="1"/>
  <c r="A16" i="3" s="1"/>
  <c r="D24" i="1"/>
  <c r="A17" i="3" s="1"/>
  <c r="D25" i="1"/>
  <c r="A18" i="3" s="1"/>
  <c r="D26" i="1"/>
  <c r="A19" i="3" s="1"/>
  <c r="D27" i="1"/>
  <c r="A20" i="3" s="1"/>
  <c r="K27" i="1" l="1"/>
  <c r="L27" i="1" s="1"/>
  <c r="K23" i="1"/>
  <c r="L23" i="1" s="1"/>
  <c r="K19" i="1"/>
  <c r="L19" i="1" s="1"/>
  <c r="K15" i="1"/>
  <c r="L15" i="1" s="1"/>
  <c r="K11" i="1"/>
  <c r="L11" i="1" s="1"/>
  <c r="K20" i="1"/>
  <c r="L20" i="1" s="1"/>
  <c r="K16" i="1"/>
  <c r="L16" i="1" s="1"/>
  <c r="K12" i="1"/>
  <c r="L12" i="1" s="1"/>
  <c r="K25" i="1"/>
  <c r="L25" i="1" s="1"/>
  <c r="K21" i="1"/>
  <c r="L21" i="1" s="1"/>
  <c r="K17" i="1"/>
  <c r="L17" i="1" s="1"/>
  <c r="F10" i="3" s="1"/>
  <c r="K13" i="1"/>
  <c r="L13" i="1" s="1"/>
  <c r="K24" i="1"/>
  <c r="L24" i="1" s="1"/>
  <c r="K26" i="1"/>
  <c r="L26" i="1" s="1"/>
  <c r="K18" i="1"/>
  <c r="L18" i="1" s="1"/>
  <c r="K14" i="1"/>
  <c r="L14" i="1" s="1"/>
  <c r="K22" i="1"/>
  <c r="L22" i="1" s="1"/>
  <c r="B19" i="3"/>
  <c r="J19" i="3"/>
  <c r="E19" i="3"/>
  <c r="B15" i="3"/>
  <c r="J15" i="3"/>
  <c r="B11" i="3"/>
  <c r="J11" i="3"/>
  <c r="B7" i="3"/>
  <c r="J7" i="3"/>
  <c r="D18" i="3"/>
  <c r="C18" i="3"/>
  <c r="E18" i="3"/>
  <c r="J18" i="3"/>
  <c r="B18" i="3"/>
  <c r="D14" i="3"/>
  <c r="E14" i="3"/>
  <c r="J14" i="3"/>
  <c r="C10" i="3"/>
  <c r="J10" i="3"/>
  <c r="B10" i="3"/>
  <c r="E10" i="3"/>
  <c r="C6" i="3"/>
  <c r="J6" i="3"/>
  <c r="B17" i="3"/>
  <c r="D17" i="3"/>
  <c r="J17" i="3"/>
  <c r="E17" i="3"/>
  <c r="C17" i="3"/>
  <c r="D13" i="3"/>
  <c r="J13" i="3"/>
  <c r="E13" i="3"/>
  <c r="B9" i="3"/>
  <c r="E9" i="3"/>
  <c r="J9" i="3"/>
  <c r="C9" i="3"/>
  <c r="D9" i="3"/>
  <c r="D5" i="3"/>
  <c r="J5" i="3"/>
  <c r="E5" i="3"/>
  <c r="B20" i="3"/>
  <c r="J20" i="3"/>
  <c r="B16" i="3"/>
  <c r="J16" i="3"/>
  <c r="D16" i="3"/>
  <c r="E16" i="3"/>
  <c r="B12" i="3"/>
  <c r="J12" i="3"/>
  <c r="B8" i="3"/>
  <c r="J8" i="3"/>
  <c r="E8" i="3"/>
  <c r="D8" i="3"/>
  <c r="B4" i="3"/>
  <c r="J4" i="3"/>
  <c r="D20" i="3"/>
  <c r="E15" i="3"/>
  <c r="B14" i="3"/>
  <c r="C13" i="3"/>
  <c r="D12" i="3"/>
  <c r="B6" i="3"/>
  <c r="C5" i="3"/>
  <c r="D4" i="3"/>
  <c r="F11" i="3"/>
  <c r="B13" i="3"/>
  <c r="C12" i="3"/>
  <c r="E7" i="3"/>
  <c r="B5" i="3"/>
  <c r="C4" i="3"/>
  <c r="F14" i="3"/>
  <c r="E20" i="3"/>
  <c r="C14" i="3"/>
  <c r="E12" i="3"/>
  <c r="E11" i="3"/>
  <c r="C8" i="3"/>
  <c r="E6" i="3"/>
  <c r="E4" i="3"/>
  <c r="F20" i="3"/>
  <c r="F8" i="3"/>
  <c r="F4" i="3"/>
  <c r="C20" i="3"/>
  <c r="D19" i="3"/>
  <c r="C16" i="3"/>
  <c r="D15" i="3"/>
  <c r="D7" i="3"/>
  <c r="D11" i="3"/>
  <c r="C19" i="3"/>
  <c r="C15" i="3"/>
  <c r="C11" i="3"/>
  <c r="D10" i="3"/>
  <c r="C7" i="3"/>
  <c r="D6" i="3"/>
  <c r="F16" i="3"/>
  <c r="F6" i="3"/>
  <c r="F12" i="3"/>
  <c r="F17" i="3"/>
  <c r="F18" i="3"/>
  <c r="F7" i="3"/>
  <c r="F19" i="3"/>
  <c r="F9" i="3"/>
  <c r="F13" i="3"/>
  <c r="F15" i="3"/>
  <c r="F5" i="3"/>
  <c r="H10" i="1"/>
  <c r="G10" i="1"/>
  <c r="F10" i="1"/>
  <c r="K10" i="1" l="1"/>
  <c r="L10" i="1" s="1"/>
  <c r="D28" i="1"/>
  <c r="A21" i="3" s="1"/>
  <c r="F21" i="3" s="1"/>
  <c r="E28" i="1"/>
  <c r="D29" i="1"/>
  <c r="A22" i="3" s="1"/>
  <c r="F22" i="3" s="1"/>
  <c r="E29" i="1"/>
  <c r="D30" i="1"/>
  <c r="A23" i="3" s="1"/>
  <c r="F23" i="3" s="1"/>
  <c r="E30" i="1"/>
  <c r="A24" i="3"/>
  <c r="F24" i="3" s="1"/>
  <c r="E31" i="1"/>
  <c r="E10" i="1"/>
  <c r="D10" i="1"/>
  <c r="A3" i="3" s="1"/>
  <c r="F3" i="3" s="1"/>
  <c r="P22" i="3" l="1"/>
  <c r="P24" i="3"/>
  <c r="P23" i="3"/>
  <c r="P21" i="3"/>
  <c r="L22" i="3"/>
  <c r="J22" i="3"/>
  <c r="N22" i="3"/>
  <c r="O22" i="3"/>
  <c r="M22" i="3"/>
  <c r="N23" i="3"/>
  <c r="L23" i="3"/>
  <c r="O23" i="3"/>
  <c r="M23" i="3"/>
  <c r="J23" i="3"/>
  <c r="J24" i="3"/>
  <c r="N24" i="3"/>
  <c r="O24" i="3"/>
  <c r="M24" i="3"/>
  <c r="L24" i="3"/>
  <c r="J21" i="3"/>
  <c r="N21" i="3"/>
  <c r="M21" i="3"/>
  <c r="O21" i="3"/>
  <c r="L21" i="3"/>
  <c r="E24" i="3"/>
  <c r="B24" i="3"/>
  <c r="D24" i="3"/>
  <c r="C24" i="3"/>
  <c r="B22" i="3"/>
  <c r="D22" i="3"/>
  <c r="C22" i="3"/>
  <c r="E22" i="3"/>
  <c r="E23" i="3"/>
  <c r="B23" i="3"/>
  <c r="D23" i="3"/>
  <c r="C23" i="3"/>
  <c r="D21" i="3"/>
  <c r="B21" i="3"/>
  <c r="E21" i="3"/>
  <c r="C21" i="3"/>
  <c r="B3" i="3"/>
  <c r="C3" i="3"/>
  <c r="D3" i="3"/>
  <c r="J3" i="3"/>
  <c r="E3" i="3"/>
</calcChain>
</file>

<file path=xl/sharedStrings.xml><?xml version="1.0" encoding="utf-8"?>
<sst xmlns="http://schemas.openxmlformats.org/spreadsheetml/2006/main" count="6437" uniqueCount="2197">
  <si>
    <t>100 m</t>
  </si>
  <si>
    <t>800 m</t>
  </si>
  <si>
    <t>400 m</t>
  </si>
  <si>
    <t>200 m</t>
  </si>
  <si>
    <t>400 m Haies</t>
  </si>
  <si>
    <t>Hauteur</t>
  </si>
  <si>
    <t>Perche</t>
  </si>
  <si>
    <t>Longueur</t>
  </si>
  <si>
    <t>Poids</t>
  </si>
  <si>
    <t>Disque</t>
  </si>
  <si>
    <t>Marteau</t>
  </si>
  <si>
    <t>Javelot</t>
  </si>
  <si>
    <t>Epreuves</t>
  </si>
  <si>
    <t>N° Licence</t>
  </si>
  <si>
    <t xml:space="preserve">NOM </t>
  </si>
  <si>
    <t>PRENOM</t>
  </si>
  <si>
    <t>Féminines</t>
  </si>
  <si>
    <t>VE</t>
  </si>
  <si>
    <t>M</t>
  </si>
  <si>
    <t>SE</t>
  </si>
  <si>
    <t>F</t>
  </si>
  <si>
    <t>ES</t>
  </si>
  <si>
    <t>JU</t>
  </si>
  <si>
    <t>CA</t>
  </si>
  <si>
    <t>MARIA-AUGUSTINE</t>
  </si>
  <si>
    <t>Club :</t>
  </si>
  <si>
    <t>SAINT-AMAND-MONTROND BOISCHAUT</t>
  </si>
  <si>
    <t>ATHLE CHARTRES LUCE ASPTT MAIN</t>
  </si>
  <si>
    <t>REVEIL SPORTIF DE ST CYR/LOIRE</t>
  </si>
  <si>
    <t>ASJ ATHLETISME CHAUSSEE ST VIC</t>
  </si>
  <si>
    <t>MAUVES ATTITUDES RUNNING &amp; TRA</t>
  </si>
  <si>
    <t>ASSOCIATION NEUVILLE ATHLETISM</t>
  </si>
  <si>
    <t>Licence (10 max) obligatoire si licencié</t>
  </si>
  <si>
    <t>Nom (20 caractères max) Obligatoire</t>
  </si>
  <si>
    <t>Prénom (15 caractères max) - obligatoire</t>
  </si>
  <si>
    <t>Catégorie (2 caractères max) - obligatoire</t>
  </si>
  <si>
    <t>Sexe (1 caractère) - obligatoire</t>
  </si>
  <si>
    <t>Code d'appel (3 caractères - obligatoire)</t>
  </si>
  <si>
    <t>Code d'appel ep. N+1 eprv multiple (3 caractères)</t>
  </si>
  <si>
    <t>Perf Engagement num. (sans séparateur)</t>
  </si>
  <si>
    <t>N° d'ordre dans l'équipe (obligatoire pour import équipe Interclub)</t>
  </si>
  <si>
    <t>N° club athlète (6 caractères)</t>
  </si>
  <si>
    <t>nom club (30 caractères max) obligatoire si non licencié</t>
  </si>
  <si>
    <t>Code Famille (obligatoire Re, si relais)</t>
  </si>
  <si>
    <t>Nom équipe relais (30 caractères max) - obligatoire si relais</t>
  </si>
  <si>
    <t xml:space="preserve">Ordre composition relais (1 caractère) </t>
  </si>
  <si>
    <t>Catégorie épreuve relais (obligatoire si relais)</t>
  </si>
  <si>
    <t>Sexe épreuve relais (obligatoire si relais)</t>
  </si>
  <si>
    <t>Nom épreuve (12 caractères max)</t>
  </si>
  <si>
    <t>Dossard</t>
  </si>
  <si>
    <t>Nationalité (3 caractères) - obligatoire si non licencié</t>
  </si>
  <si>
    <t>nolicence</t>
  </si>
  <si>
    <t>nom</t>
  </si>
  <si>
    <t>prenom</t>
  </si>
  <si>
    <t>categorie</t>
  </si>
  <si>
    <t>sexe</t>
  </si>
  <si>
    <t>codeappel</t>
  </si>
  <si>
    <t>epcombine</t>
  </si>
  <si>
    <t>perfengagement</t>
  </si>
  <si>
    <t>noordreequipe</t>
  </si>
  <si>
    <t>noclub</t>
  </si>
  <si>
    <t>nomclub</t>
  </si>
  <si>
    <t>codefamille</t>
  </si>
  <si>
    <t>nomrelais</t>
  </si>
  <si>
    <t>noordrerelais</t>
  </si>
  <si>
    <t>categorieep</t>
  </si>
  <si>
    <t>sexeep</t>
  </si>
  <si>
    <t>nomepreuve</t>
  </si>
  <si>
    <t>nodossard</t>
  </si>
  <si>
    <t>nationalite</t>
  </si>
  <si>
    <t>3 000 m</t>
  </si>
  <si>
    <t>1 500 m</t>
  </si>
  <si>
    <t>2 000 m Steeple</t>
  </si>
  <si>
    <t>Triple Saut</t>
  </si>
  <si>
    <t>Athlètes non-répertoriés dans la base</t>
  </si>
  <si>
    <t>4 x 200 m</t>
  </si>
  <si>
    <t>110 m Haies</t>
  </si>
  <si>
    <t>5 000 m Marche</t>
  </si>
  <si>
    <t>LA BERRICHONNE CHATEAUROUX ATH</t>
  </si>
  <si>
    <t>ASPTT CHATEAUROUX 36 SECTION S</t>
  </si>
  <si>
    <t>ASSOCIATION COUREURS DE LOCHES</t>
  </si>
  <si>
    <t>ENTENTE VENDOME MAROLLES ATHLE</t>
  </si>
  <si>
    <t>EC ORLEANS CERCLE JULES FERRY*</t>
  </si>
  <si>
    <t>Masculins</t>
  </si>
  <si>
    <t>GUILLOU</t>
  </si>
  <si>
    <t>CLAIRE</t>
  </si>
  <si>
    <t>ANAIS</t>
  </si>
  <si>
    <t>MARINE</t>
  </si>
  <si>
    <t>SARAH</t>
  </si>
  <si>
    <t>RICHARD</t>
  </si>
  <si>
    <t>ALEXANDRE</t>
  </si>
  <si>
    <t>JEREMY</t>
  </si>
  <si>
    <t>MICKAEL</t>
  </si>
  <si>
    <t>JEANNE</t>
  </si>
  <si>
    <t>LUCAS</t>
  </si>
  <si>
    <t>BRUNEAU</t>
  </si>
  <si>
    <t>MARION</t>
  </si>
  <si>
    <t>MARTIN</t>
  </si>
  <si>
    <t>ROMAIN</t>
  </si>
  <si>
    <t>MORGAN</t>
  </si>
  <si>
    <t>JAMIN</t>
  </si>
  <si>
    <t>SAMUEL</t>
  </si>
  <si>
    <t>CAMILLE</t>
  </si>
  <si>
    <t>SIMON</t>
  </si>
  <si>
    <t>ANTOINE</t>
  </si>
  <si>
    <t>SOLENE</t>
  </si>
  <si>
    <t>ARNAUD</t>
  </si>
  <si>
    <t>REMI</t>
  </si>
  <si>
    <t>VIVIEN</t>
  </si>
  <si>
    <t>FANNY</t>
  </si>
  <si>
    <t>MAXIME</t>
  </si>
  <si>
    <t>SORIN</t>
  </si>
  <si>
    <t>GUILLAUME</t>
  </si>
  <si>
    <t>TRISTAN</t>
  </si>
  <si>
    <t>CLEMENTINE</t>
  </si>
  <si>
    <t>DUBOIS</t>
  </si>
  <si>
    <t>GAUTHIER</t>
  </si>
  <si>
    <t>LECOMTE</t>
  </si>
  <si>
    <t>BERTRAND</t>
  </si>
  <si>
    <t>DUJARDIN</t>
  </si>
  <si>
    <t>MATTHIEU</t>
  </si>
  <si>
    <t>FLORIAN</t>
  </si>
  <si>
    <t>REULIER</t>
  </si>
  <si>
    <t>BIGOT</t>
  </si>
  <si>
    <t>CLEMENT</t>
  </si>
  <si>
    <t>LILIAN</t>
  </si>
  <si>
    <t>JOSEPH</t>
  </si>
  <si>
    <t>STANLEY</t>
  </si>
  <si>
    <t>ENORA</t>
  </si>
  <si>
    <t>LOUIS</t>
  </si>
  <si>
    <t>BONNET</t>
  </si>
  <si>
    <t>JUDITH</t>
  </si>
  <si>
    <t>LEA</t>
  </si>
  <si>
    <t>THOMAS</t>
  </si>
  <si>
    <t>CERISIER</t>
  </si>
  <si>
    <t>PIERRE</t>
  </si>
  <si>
    <t>AURELIE</t>
  </si>
  <si>
    <t>JULIEN</t>
  </si>
  <si>
    <t>GERARD</t>
  </si>
  <si>
    <t>BOURDIN</t>
  </si>
  <si>
    <t>EMILIE</t>
  </si>
  <si>
    <t>VARLET</t>
  </si>
  <si>
    <t>ANDRE</t>
  </si>
  <si>
    <t>SANS</t>
  </si>
  <si>
    <t>JEROME</t>
  </si>
  <si>
    <t>THIBAUT</t>
  </si>
  <si>
    <t>ETIENNE</t>
  </si>
  <si>
    <t>AUBRY</t>
  </si>
  <si>
    <t>HERVE</t>
  </si>
  <si>
    <t>QUENTIN</t>
  </si>
  <si>
    <t>BOUCHER</t>
  </si>
  <si>
    <t>MAILLARD</t>
  </si>
  <si>
    <t>DENIS</t>
  </si>
  <si>
    <t>MARETHEU</t>
  </si>
  <si>
    <t>HAMON</t>
  </si>
  <si>
    <t>JULIE</t>
  </si>
  <si>
    <t>GILBERT</t>
  </si>
  <si>
    <t>MATHIEU</t>
  </si>
  <si>
    <t>BOULLAND</t>
  </si>
  <si>
    <t>XAVIER</t>
  </si>
  <si>
    <t>CHEVALIER</t>
  </si>
  <si>
    <t>DURAND</t>
  </si>
  <si>
    <t>FAUCHEUX</t>
  </si>
  <si>
    <t>PAUL</t>
  </si>
  <si>
    <t>AUDREY</t>
  </si>
  <si>
    <t>FABIEN</t>
  </si>
  <si>
    <t>LINDA</t>
  </si>
  <si>
    <t>GAUCHER</t>
  </si>
  <si>
    <t>VALENTIN</t>
  </si>
  <si>
    <t>CHEVARD</t>
  </si>
  <si>
    <t>BENJAMIN</t>
  </si>
  <si>
    <t>ANTONIO</t>
  </si>
  <si>
    <t>GAUTIER</t>
  </si>
  <si>
    <t>BLOT</t>
  </si>
  <si>
    <t>AURELIEN</t>
  </si>
  <si>
    <t>FOUGERON</t>
  </si>
  <si>
    <t>CROSNIER</t>
  </si>
  <si>
    <t>ROUX</t>
  </si>
  <si>
    <t>TANGUY</t>
  </si>
  <si>
    <t>NICOLAS</t>
  </si>
  <si>
    <t>HENRI</t>
  </si>
  <si>
    <t>CLEMENCE</t>
  </si>
  <si>
    <t>LEMOINE</t>
  </si>
  <si>
    <t>JENNIFER</t>
  </si>
  <si>
    <t>GLAUDEL</t>
  </si>
  <si>
    <t>JUMEAU</t>
  </si>
  <si>
    <t>CELIA</t>
  </si>
  <si>
    <t>ANNE</t>
  </si>
  <si>
    <t>MALLET</t>
  </si>
  <si>
    <t>KEVIN</t>
  </si>
  <si>
    <t>WILLIAM</t>
  </si>
  <si>
    <t>ROUSSEAU</t>
  </si>
  <si>
    <t>VINCENT</t>
  </si>
  <si>
    <t>EMMANUEL</t>
  </si>
  <si>
    <t>BAPTISTE</t>
  </si>
  <si>
    <t>BRU</t>
  </si>
  <si>
    <t>EMMA</t>
  </si>
  <si>
    <t>MOREAU</t>
  </si>
  <si>
    <t>LEROY</t>
  </si>
  <si>
    <t>BENOIT</t>
  </si>
  <si>
    <t>AMELIE</t>
  </si>
  <si>
    <t>AMANDINE</t>
  </si>
  <si>
    <t>MANON</t>
  </si>
  <si>
    <t>LOUSTE</t>
  </si>
  <si>
    <t>MOBISA</t>
  </si>
  <si>
    <t>LUCIE</t>
  </si>
  <si>
    <t>GAILLARD</t>
  </si>
  <si>
    <t>LOIS</t>
  </si>
  <si>
    <t>LEFEBVRE</t>
  </si>
  <si>
    <t>MOREIRA</t>
  </si>
  <si>
    <t>JEAN-BAPTISTE</t>
  </si>
  <si>
    <t>MAINGUY</t>
  </si>
  <si>
    <t>VOISIN</t>
  </si>
  <si>
    <t>PAULINE</t>
  </si>
  <si>
    <t>AYMERIC</t>
  </si>
  <si>
    <t>PRUDHOMME</t>
  </si>
  <si>
    <t>LOIC</t>
  </si>
  <si>
    <t>CHEVRIER</t>
  </si>
  <si>
    <t>NOEMIE</t>
  </si>
  <si>
    <t>CLARA</t>
  </si>
  <si>
    <t>ANTHONY</t>
  </si>
  <si>
    <t>LAMBERT</t>
  </si>
  <si>
    <t>BLANCHET</t>
  </si>
  <si>
    <t>DUCHESNE</t>
  </si>
  <si>
    <t>DUFOUR</t>
  </si>
  <si>
    <t>FOURNIER</t>
  </si>
  <si>
    <t>HUGO</t>
  </si>
  <si>
    <t>MARIE</t>
  </si>
  <si>
    <t>GUISSET</t>
  </si>
  <si>
    <t>MALINA</t>
  </si>
  <si>
    <t>EVRARD</t>
  </si>
  <si>
    <t>LORENZO</t>
  </si>
  <si>
    <t>TARDIVEAU</t>
  </si>
  <si>
    <t>SEVESTRE</t>
  </si>
  <si>
    <t>GASSELIN</t>
  </si>
  <si>
    <t>LEO</t>
  </si>
  <si>
    <t>BEDA</t>
  </si>
  <si>
    <t>DORSILE</t>
  </si>
  <si>
    <t>MAEVA</t>
  </si>
  <si>
    <t>TURPIN</t>
  </si>
  <si>
    <t>GREGOIRE</t>
  </si>
  <si>
    <t>EMELINE</t>
  </si>
  <si>
    <t>VIOLAINE</t>
  </si>
  <si>
    <t>RENARD</t>
  </si>
  <si>
    <t>LEFEVRE</t>
  </si>
  <si>
    <t>NATHAN</t>
  </si>
  <si>
    <t>ELISE</t>
  </si>
  <si>
    <t>YANN</t>
  </si>
  <si>
    <t>GAEL</t>
  </si>
  <si>
    <t>THIBAULT</t>
  </si>
  <si>
    <t>MORGANE</t>
  </si>
  <si>
    <t>BODIN</t>
  </si>
  <si>
    <t>BRULE</t>
  </si>
  <si>
    <t>BINET</t>
  </si>
  <si>
    <t>POIRIER</t>
  </si>
  <si>
    <t>ADRIEN</t>
  </si>
  <si>
    <t>LHOTE</t>
  </si>
  <si>
    <t>BESSAY</t>
  </si>
  <si>
    <t>CLAVIER</t>
  </si>
  <si>
    <t>DELAHAYE</t>
  </si>
  <si>
    <t>MATHILDE</t>
  </si>
  <si>
    <t>ANTONIN</t>
  </si>
  <si>
    <t>MARGAUX</t>
  </si>
  <si>
    <t>VICTOR</t>
  </si>
  <si>
    <t>THEOPHILE</t>
  </si>
  <si>
    <t>CHRISTELLE</t>
  </si>
  <si>
    <t>NAIL</t>
  </si>
  <si>
    <t>TINO</t>
  </si>
  <si>
    <t>ADELINE</t>
  </si>
  <si>
    <t>JUSTINE</t>
  </si>
  <si>
    <t>NOLWENN</t>
  </si>
  <si>
    <t>MATHIS</t>
  </si>
  <si>
    <t>ALAN</t>
  </si>
  <si>
    <t>ROBERT</t>
  </si>
  <si>
    <t>DELPHINE</t>
  </si>
  <si>
    <t>GUERIN</t>
  </si>
  <si>
    <t>LEBON</t>
  </si>
  <si>
    <t>MISERETTE</t>
  </si>
  <si>
    <t>MATHIAS</t>
  </si>
  <si>
    <t>DELAMARRE</t>
  </si>
  <si>
    <t>HOUDIN</t>
  </si>
  <si>
    <t>HAMDAOUI</t>
  </si>
  <si>
    <t>MAURICE</t>
  </si>
  <si>
    <t>PREVOST</t>
  </si>
  <si>
    <t>ELIE</t>
  </si>
  <si>
    <t>SACHA</t>
  </si>
  <si>
    <t>OCEANE</t>
  </si>
  <si>
    <t>LUCILE</t>
  </si>
  <si>
    <t>CHARLOTTE</t>
  </si>
  <si>
    <t>AUBIN</t>
  </si>
  <si>
    <t>BEJEAULT</t>
  </si>
  <si>
    <t>LANOS</t>
  </si>
  <si>
    <t>LECLERC</t>
  </si>
  <si>
    <t>KILLIAN</t>
  </si>
  <si>
    <t>MAX</t>
  </si>
  <si>
    <t>MELISSA</t>
  </si>
  <si>
    <t>GEOFFREY</t>
  </si>
  <si>
    <t>ESTELLE</t>
  </si>
  <si>
    <t>TROTIN</t>
  </si>
  <si>
    <t>HINSINGER</t>
  </si>
  <si>
    <t>PICHOT</t>
  </si>
  <si>
    <t>COLIN</t>
  </si>
  <si>
    <t>ROSE</t>
  </si>
  <si>
    <t>ELEONORE</t>
  </si>
  <si>
    <t>HELENE</t>
  </si>
  <si>
    <t>MENARD</t>
  </si>
  <si>
    <t>THOUVARD</t>
  </si>
  <si>
    <t>SAMSON</t>
  </si>
  <si>
    <t>CORMIER</t>
  </si>
  <si>
    <t>CHLOE</t>
  </si>
  <si>
    <t>PERON</t>
  </si>
  <si>
    <t>KASSANDRA</t>
  </si>
  <si>
    <t>LESAGE</t>
  </si>
  <si>
    <t>LISE</t>
  </si>
  <si>
    <t>MOULIN</t>
  </si>
  <si>
    <t>JULIETTE</t>
  </si>
  <si>
    <t>FAUVY</t>
  </si>
  <si>
    <t>AGATHE</t>
  </si>
  <si>
    <t>MACHU</t>
  </si>
  <si>
    <t>ALEXIS</t>
  </si>
  <si>
    <t>TITOUAN</t>
  </si>
  <si>
    <t>LOLA</t>
  </si>
  <si>
    <t>FLAVIE</t>
  </si>
  <si>
    <t>LEMAIRE</t>
  </si>
  <si>
    <t>AYMARD</t>
  </si>
  <si>
    <t>HUET</t>
  </si>
  <si>
    <t>LIEVIN</t>
  </si>
  <si>
    <t>GUILLEMOT</t>
  </si>
  <si>
    <t>FLORYAN</t>
  </si>
  <si>
    <t>MANARESI</t>
  </si>
  <si>
    <t>DE RANCOURT</t>
  </si>
  <si>
    <t>ZOE</t>
  </si>
  <si>
    <t>DESCHAMPS</t>
  </si>
  <si>
    <t>ROMANE</t>
  </si>
  <si>
    <t>PAGE</t>
  </si>
  <si>
    <t>CARLA</t>
  </si>
  <si>
    <t>ALICE</t>
  </si>
  <si>
    <t>MATTEO</t>
  </si>
  <si>
    <t>ANNA</t>
  </si>
  <si>
    <t>GOUGE</t>
  </si>
  <si>
    <t>MATHYS</t>
  </si>
  <si>
    <t>HELOISE</t>
  </si>
  <si>
    <t>BESSONIER</t>
  </si>
  <si>
    <t>RAPHAEL</t>
  </si>
  <si>
    <t>OSCAR</t>
  </si>
  <si>
    <t>TESSA</t>
  </si>
  <si>
    <t>LISA</t>
  </si>
  <si>
    <t>ROBIN</t>
  </si>
  <si>
    <t>HUSER</t>
  </si>
  <si>
    <t>FOUCAT</t>
  </si>
  <si>
    <t>MORISSE</t>
  </si>
  <si>
    <t>ADELE</t>
  </si>
  <si>
    <t>ELISA</t>
  </si>
  <si>
    <t>WATTENBERG</t>
  </si>
  <si>
    <t>THEAU</t>
  </si>
  <si>
    <t>LOUISE</t>
  </si>
  <si>
    <t>PORCELL</t>
  </si>
  <si>
    <t>CHARLINE</t>
  </si>
  <si>
    <t>LE GALL</t>
  </si>
  <si>
    <t>ELIOTT</t>
  </si>
  <si>
    <t>NOE</t>
  </si>
  <si>
    <t>AUGER</t>
  </si>
  <si>
    <t>BASTIEN</t>
  </si>
  <si>
    <t>MEUNIER</t>
  </si>
  <si>
    <t>ALI</t>
  </si>
  <si>
    <t>LEBAS</t>
  </si>
  <si>
    <t>MARLEE</t>
  </si>
  <si>
    <t>FERRERO</t>
  </si>
  <si>
    <t>INES</t>
  </si>
  <si>
    <t>AMBRE</t>
  </si>
  <si>
    <t>CHOCHOY</t>
  </si>
  <si>
    <t>TIFENN</t>
  </si>
  <si>
    <t>SALOME</t>
  </si>
  <si>
    <t>BAUDIN</t>
  </si>
  <si>
    <t>OLESKOW</t>
  </si>
  <si>
    <t>ILUNGA MBUYI</t>
  </si>
  <si>
    <t>EUNICE</t>
  </si>
  <si>
    <t>LADA</t>
  </si>
  <si>
    <t>HERVO</t>
  </si>
  <si>
    <t>BERNERON</t>
  </si>
  <si>
    <t>ALINKA</t>
  </si>
  <si>
    <t>LACROIX</t>
  </si>
  <si>
    <t>JOUHANNEAU</t>
  </si>
  <si>
    <t>PERCHER</t>
  </si>
  <si>
    <t>ANAELLE</t>
  </si>
  <si>
    <t>PRESVOTS</t>
  </si>
  <si>
    <t>ROCHE-TERNOIR</t>
  </si>
  <si>
    <t>POMMIER</t>
  </si>
  <si>
    <t>LOUANNE</t>
  </si>
  <si>
    <t>BANDERIER</t>
  </si>
  <si>
    <t>HOLT</t>
  </si>
  <si>
    <t>AXEL</t>
  </si>
  <si>
    <t>GUYON</t>
  </si>
  <si>
    <t>LEGRAND</t>
  </si>
  <si>
    <t>TREDAN</t>
  </si>
  <si>
    <t>GUINGOUAIN</t>
  </si>
  <si>
    <t>SAUGERE</t>
  </si>
  <si>
    <t>BERENICE</t>
  </si>
  <si>
    <t>BLANDINE</t>
  </si>
  <si>
    <t>AHMED</t>
  </si>
  <si>
    <t>ARTHUR</t>
  </si>
  <si>
    <t>LEPROHON</t>
  </si>
  <si>
    <t>MAHE</t>
  </si>
  <si>
    <t>NOAH</t>
  </si>
  <si>
    <t>MAGNENET</t>
  </si>
  <si>
    <t>BRUN</t>
  </si>
  <si>
    <t>MORCHOISNE</t>
  </si>
  <si>
    <t>JADE</t>
  </si>
  <si>
    <t>COQUAND</t>
  </si>
  <si>
    <t>LE NOIR</t>
  </si>
  <si>
    <t>ERWAN</t>
  </si>
  <si>
    <t>CORENTIN</t>
  </si>
  <si>
    <t>LELARGE</t>
  </si>
  <si>
    <t>BOUGUEREAU</t>
  </si>
  <si>
    <t>KUT</t>
  </si>
  <si>
    <t>PETIPHAR</t>
  </si>
  <si>
    <t>SLOAN</t>
  </si>
  <si>
    <t>TESSIER</t>
  </si>
  <si>
    <t>NOELYE</t>
  </si>
  <si>
    <t>NEVEU</t>
  </si>
  <si>
    <t>ETCHEGARAY</t>
  </si>
  <si>
    <t>OIHAN</t>
  </si>
  <si>
    <t>SILVA</t>
  </si>
  <si>
    <t>ALYSSA</t>
  </si>
  <si>
    <t>CELESTINE</t>
  </si>
  <si>
    <t>CORNET</t>
  </si>
  <si>
    <t>RAMETTE</t>
  </si>
  <si>
    <t>JULES</t>
  </si>
  <si>
    <t>LOU</t>
  </si>
  <si>
    <t>LACUBE</t>
  </si>
  <si>
    <t>VACHERON</t>
  </si>
  <si>
    <t>CLEA</t>
  </si>
  <si>
    <t>BAILLEAU</t>
  </si>
  <si>
    <t>CHESNEAU</t>
  </si>
  <si>
    <t>LAURA</t>
  </si>
  <si>
    <t>AUGUSTIN</t>
  </si>
  <si>
    <t>FISCHER</t>
  </si>
  <si>
    <t>ELOISE</t>
  </si>
  <si>
    <t>BOUIN</t>
  </si>
  <si>
    <t>CHICOIX</t>
  </si>
  <si>
    <t>LENA</t>
  </si>
  <si>
    <t>PIERRE-ALEXANDRE</t>
  </si>
  <si>
    <t>ETHEL</t>
  </si>
  <si>
    <t>YANNIS</t>
  </si>
  <si>
    <t>EWAN</t>
  </si>
  <si>
    <t>THENAISIE</t>
  </si>
  <si>
    <t>FOREST</t>
  </si>
  <si>
    <t>THIBAUD</t>
  </si>
  <si>
    <t>GROLLEAU</t>
  </si>
  <si>
    <t>GWENDAL</t>
  </si>
  <si>
    <t>DURIN</t>
  </si>
  <si>
    <t>VRILLON</t>
  </si>
  <si>
    <t>BOCALY</t>
  </si>
  <si>
    <t>LUDIVINE</t>
  </si>
  <si>
    <t>JANVIER</t>
  </si>
  <si>
    <t>JOUBERT</t>
  </si>
  <si>
    <t>ANDREW</t>
  </si>
  <si>
    <t>ROY-LAREINTRY</t>
  </si>
  <si>
    <t>CHARLES</t>
  </si>
  <si>
    <t>MELINA</t>
  </si>
  <si>
    <t>PARMENTIER</t>
  </si>
  <si>
    <t>GUILLON</t>
  </si>
  <si>
    <t>JEREMI</t>
  </si>
  <si>
    <t>REBOUR</t>
  </si>
  <si>
    <t>JAUNASSE</t>
  </si>
  <si>
    <t>MAIWENN</t>
  </si>
  <si>
    <t>CHEDEAU</t>
  </si>
  <si>
    <t>MAXENCE</t>
  </si>
  <si>
    <t>GRATTON</t>
  </si>
  <si>
    <t>BOHORC</t>
  </si>
  <si>
    <t>CLOE</t>
  </si>
  <si>
    <t>CRESPIN</t>
  </si>
  <si>
    <t>AZZOPARDI</t>
  </si>
  <si>
    <t>DELAVAULT</t>
  </si>
  <si>
    <t>LOGAN</t>
  </si>
  <si>
    <t>THERON</t>
  </si>
  <si>
    <t>TYPHAINE</t>
  </si>
  <si>
    <t>DEHER</t>
  </si>
  <si>
    <t>RAPEAU</t>
  </si>
  <si>
    <t>LAPIERRE</t>
  </si>
  <si>
    <t>VALENTINE</t>
  </si>
  <si>
    <t>VILLETTE</t>
  </si>
  <si>
    <t>HUE</t>
  </si>
  <si>
    <t>LILOU</t>
  </si>
  <si>
    <t>PIGEON</t>
  </si>
  <si>
    <t>LE BERRE</t>
  </si>
  <si>
    <t>MARIAM</t>
  </si>
  <si>
    <t>ANGE</t>
  </si>
  <si>
    <t>DROUCHAUX</t>
  </si>
  <si>
    <t>ZOLTANE</t>
  </si>
  <si>
    <t>DUVOLLET</t>
  </si>
  <si>
    <t>GIRAUD</t>
  </si>
  <si>
    <t>TOM</t>
  </si>
  <si>
    <t>NJEL</t>
  </si>
  <si>
    <t>DA CAMARA</t>
  </si>
  <si>
    <t>PELLERIN</t>
  </si>
  <si>
    <t>AARON</t>
  </si>
  <si>
    <t>PIMBERT</t>
  </si>
  <si>
    <t>NDZOUBA</t>
  </si>
  <si>
    <t>SYLVESTRE</t>
  </si>
  <si>
    <t>TURGOT</t>
  </si>
  <si>
    <t>KALAMBA-KAYEMBE</t>
  </si>
  <si>
    <t>MATHEO</t>
  </si>
  <si>
    <t>GENTY</t>
  </si>
  <si>
    <t>THOMASSEAU</t>
  </si>
  <si>
    <t>PERRAULT</t>
  </si>
  <si>
    <t>GONIN</t>
  </si>
  <si>
    <t>NAU</t>
  </si>
  <si>
    <t>EVAN</t>
  </si>
  <si>
    <t>VICTOIRE</t>
  </si>
  <si>
    <t>PETIT</t>
  </si>
  <si>
    <t>CORNELIS</t>
  </si>
  <si>
    <t>CYRIANE</t>
  </si>
  <si>
    <t>MONNERAYE</t>
  </si>
  <si>
    <t>LUKAZ</t>
  </si>
  <si>
    <t>ANTHEA</t>
  </si>
  <si>
    <t>MONTIBUS</t>
  </si>
  <si>
    <t>YENGUE</t>
  </si>
  <si>
    <t>BOURDAUX</t>
  </si>
  <si>
    <t>VERNAT</t>
  </si>
  <si>
    <t>LEONIE</t>
  </si>
  <si>
    <t>AFONSO</t>
  </si>
  <si>
    <t>MIRIAMA-ELISA</t>
  </si>
  <si>
    <t>LOUISON</t>
  </si>
  <si>
    <t>NGOMA BONDO</t>
  </si>
  <si>
    <t>LUBINEAU</t>
  </si>
  <si>
    <t>BOUTET LOTHION</t>
  </si>
  <si>
    <t>VALERI</t>
  </si>
  <si>
    <t>BIGNAUT</t>
  </si>
  <si>
    <t>GUILLOTEAU</t>
  </si>
  <si>
    <t>GABIN</t>
  </si>
  <si>
    <t>FOUQUET</t>
  </si>
  <si>
    <t>PETAT HEMONO</t>
  </si>
  <si>
    <t>DAGORN</t>
  </si>
  <si>
    <t>ELINE</t>
  </si>
  <si>
    <t>NINON</t>
  </si>
  <si>
    <t>ENZO</t>
  </si>
  <si>
    <t>TROALEN</t>
  </si>
  <si>
    <t>LEANE</t>
  </si>
  <si>
    <t>PERRICHON</t>
  </si>
  <si>
    <t>ESTEBAN</t>
  </si>
  <si>
    <t>LINGET</t>
  </si>
  <si>
    <t>LORICK</t>
  </si>
  <si>
    <t>TRARI</t>
  </si>
  <si>
    <t>AMIR</t>
  </si>
  <si>
    <t>BAZANTAY</t>
  </si>
  <si>
    <t>ACHILLE</t>
  </si>
  <si>
    <t>GRAVELET</t>
  </si>
  <si>
    <t>THEO</t>
  </si>
  <si>
    <t>SAINTYVES</t>
  </si>
  <si>
    <t>RIGAUD</t>
  </si>
  <si>
    <t>PELTIER</t>
  </si>
  <si>
    <t>AELAIG</t>
  </si>
  <si>
    <t>GANDON</t>
  </si>
  <si>
    <t>FILLON</t>
  </si>
  <si>
    <t>KALVIN</t>
  </si>
  <si>
    <t>NOURRY</t>
  </si>
  <si>
    <t>AURELA</t>
  </si>
  <si>
    <t>ALAMICHEL</t>
  </si>
  <si>
    <t>LOGA</t>
  </si>
  <si>
    <t>RODRIGUES</t>
  </si>
  <si>
    <t>PELLIER</t>
  </si>
  <si>
    <t>DIMITRI</t>
  </si>
  <si>
    <t>MARGOT</t>
  </si>
  <si>
    <t>CITADELLE</t>
  </si>
  <si>
    <t>SUZIE</t>
  </si>
  <si>
    <t>GREINER</t>
  </si>
  <si>
    <t>CAVE</t>
  </si>
  <si>
    <t>DORINE</t>
  </si>
  <si>
    <t>RECQ</t>
  </si>
  <si>
    <t>TIMEO</t>
  </si>
  <si>
    <t>JESTIN</t>
  </si>
  <si>
    <t>LOANN</t>
  </si>
  <si>
    <t>BOUCHAN</t>
  </si>
  <si>
    <t>DIEGO</t>
  </si>
  <si>
    <t>DEFRANCQ</t>
  </si>
  <si>
    <t>EVA</t>
  </si>
  <si>
    <t>RAFAEL</t>
  </si>
  <si>
    <t>BOUZOUINA</t>
  </si>
  <si>
    <t>BARICHARD</t>
  </si>
  <si>
    <t>COUSSEINS</t>
  </si>
  <si>
    <t>IWAN</t>
  </si>
  <si>
    <t>MIEZI</t>
  </si>
  <si>
    <t>JORDAN</t>
  </si>
  <si>
    <t>DEGAT</t>
  </si>
  <si>
    <t>PINAUD</t>
  </si>
  <si>
    <t>CELESTIN</t>
  </si>
  <si>
    <t>MELOU</t>
  </si>
  <si>
    <t>CANDICE</t>
  </si>
  <si>
    <t>COSSON</t>
  </si>
  <si>
    <t>JOHAN</t>
  </si>
  <si>
    <t>OUAIRY</t>
  </si>
  <si>
    <t>DUTEIL</t>
  </si>
  <si>
    <t>JULIA</t>
  </si>
  <si>
    <t>GENTILS</t>
  </si>
  <si>
    <t>CHATEVAIRE</t>
  </si>
  <si>
    <t>GABRIEL</t>
  </si>
  <si>
    <t>PIGAL</t>
  </si>
  <si>
    <t>OTTAVI</t>
  </si>
  <si>
    <t>LISON</t>
  </si>
  <si>
    <t>ROUSSEL</t>
  </si>
  <si>
    <t>SEIGNEURY</t>
  </si>
  <si>
    <t>PERTAYS</t>
  </si>
  <si>
    <t>ALLYSSIA</t>
  </si>
  <si>
    <t>DOYEN</t>
  </si>
  <si>
    <t>ESPERANCIA</t>
  </si>
  <si>
    <t>FREY</t>
  </si>
  <si>
    <t>MAELYS</t>
  </si>
  <si>
    <t>AMAURY</t>
  </si>
  <si>
    <t>LAURY</t>
  </si>
  <si>
    <t>LUCET</t>
  </si>
  <si>
    <t>LANGLOIS</t>
  </si>
  <si>
    <t>HEURTEBISE</t>
  </si>
  <si>
    <t>BEGUE</t>
  </si>
  <si>
    <t>DILASSER</t>
  </si>
  <si>
    <t>IMANOL</t>
  </si>
  <si>
    <t>DELAINE</t>
  </si>
  <si>
    <t>ROBILLARD</t>
  </si>
  <si>
    <t>MAIAUX</t>
  </si>
  <si>
    <t>FILLION</t>
  </si>
  <si>
    <t>TAHON</t>
  </si>
  <si>
    <t>DELALOY</t>
  </si>
  <si>
    <t>FIERLING</t>
  </si>
  <si>
    <t>SAM</t>
  </si>
  <si>
    <t>MARUJO</t>
  </si>
  <si>
    <t>SADOUNI</t>
  </si>
  <si>
    <t>ABDEL-RANNY</t>
  </si>
  <si>
    <t>GRIMAUD</t>
  </si>
  <si>
    <t>VERGER</t>
  </si>
  <si>
    <t>SO</t>
  </si>
  <si>
    <t>KOLBOTRE</t>
  </si>
  <si>
    <t>BAGLAND</t>
  </si>
  <si>
    <t>MAXIMILIEN</t>
  </si>
  <si>
    <t>SIMILIAN</t>
  </si>
  <si>
    <t>TRIMOUILLE</t>
  </si>
  <si>
    <t>THEROND</t>
  </si>
  <si>
    <t>FORTIN</t>
  </si>
  <si>
    <t>LYON</t>
  </si>
  <si>
    <t>THEVENOT</t>
  </si>
  <si>
    <t>RIDEL</t>
  </si>
  <si>
    <t>EL MASSAUDI</t>
  </si>
  <si>
    <t>AYMANE</t>
  </si>
  <si>
    <t>MARIE-JULIENNE</t>
  </si>
  <si>
    <t>KEROULLE</t>
  </si>
  <si>
    <t>IVANOV-FURET</t>
  </si>
  <si>
    <t>GERVELAS</t>
  </si>
  <si>
    <t>KYLIANE</t>
  </si>
  <si>
    <t>METAIS</t>
  </si>
  <si>
    <t>CARON</t>
  </si>
  <si>
    <t>NODIN</t>
  </si>
  <si>
    <t>KATYDJA</t>
  </si>
  <si>
    <t>NOYEAU</t>
  </si>
  <si>
    <t>DEBROCK</t>
  </si>
  <si>
    <t>BAULANDE</t>
  </si>
  <si>
    <t>DESNOUES</t>
  </si>
  <si>
    <t>MAEL</t>
  </si>
  <si>
    <t>PICOURE</t>
  </si>
  <si>
    <t>OUDART</t>
  </si>
  <si>
    <t>BESNARD</t>
  </si>
  <si>
    <t>HACQUE</t>
  </si>
  <si>
    <t>HAUDRY</t>
  </si>
  <si>
    <t>DEBENNE</t>
  </si>
  <si>
    <t>GIRAULT</t>
  </si>
  <si>
    <t>BAILLOEUIL</t>
  </si>
  <si>
    <t>ALIX</t>
  </si>
  <si>
    <t>SEGARD</t>
  </si>
  <si>
    <t>CHAGNAS</t>
  </si>
  <si>
    <t>EMERIC</t>
  </si>
  <si>
    <t>PRYET</t>
  </si>
  <si>
    <t>SICOT</t>
  </si>
  <si>
    <t>TRICHET</t>
  </si>
  <si>
    <t>DUPEU</t>
  </si>
  <si>
    <t>ELINA</t>
  </si>
  <si>
    <t>JOUFFRE</t>
  </si>
  <si>
    <t>DIABATE</t>
  </si>
  <si>
    <t>SEYDOU</t>
  </si>
  <si>
    <t>DE KERSABIEC</t>
  </si>
  <si>
    <t>BRIEUC</t>
  </si>
  <si>
    <t>BOUTTIER</t>
  </si>
  <si>
    <t>COLINE</t>
  </si>
  <si>
    <t>LOUDI</t>
  </si>
  <si>
    <t>BIET</t>
  </si>
  <si>
    <t>AUDE</t>
  </si>
  <si>
    <t>NORA</t>
  </si>
  <si>
    <t>LEPINE</t>
  </si>
  <si>
    <t>FANFAN</t>
  </si>
  <si>
    <t>DANJOUX</t>
  </si>
  <si>
    <t>LAUNAY</t>
  </si>
  <si>
    <t>DEMOULE</t>
  </si>
  <si>
    <t>BILLAUD</t>
  </si>
  <si>
    <t>HAUSWALD</t>
  </si>
  <si>
    <t>FAUSTINE</t>
  </si>
  <si>
    <t>CHAROTTE</t>
  </si>
  <si>
    <t>DE MATOS</t>
  </si>
  <si>
    <t>CELESTE</t>
  </si>
  <si>
    <t>VIGNEAU</t>
  </si>
  <si>
    <t>PINAU</t>
  </si>
  <si>
    <t>DYLAN</t>
  </si>
  <si>
    <t>OUKKAL</t>
  </si>
  <si>
    <t>NAOUFEL</t>
  </si>
  <si>
    <t>VIGUIER</t>
  </si>
  <si>
    <t>NEJMI</t>
  </si>
  <si>
    <t>MARLEY</t>
  </si>
  <si>
    <t>WENDIE</t>
  </si>
  <si>
    <t>ALICIA</t>
  </si>
  <si>
    <t>LORIN</t>
  </si>
  <si>
    <t>DESHAYES</t>
  </si>
  <si>
    <t>BRIAN</t>
  </si>
  <si>
    <t>PERAIN</t>
  </si>
  <si>
    <t>DHEILLY</t>
  </si>
  <si>
    <t>BENGUI</t>
  </si>
  <si>
    <t>LIZET</t>
  </si>
  <si>
    <t>SCHROTZ-DELGADO</t>
  </si>
  <si>
    <t>PREVOT</t>
  </si>
  <si>
    <t>LEFER</t>
  </si>
  <si>
    <t>CHAPEYROU</t>
  </si>
  <si>
    <t>ADAM</t>
  </si>
  <si>
    <t>CONGY</t>
  </si>
  <si>
    <t>MARWANE</t>
  </si>
  <si>
    <t>DORIAN</t>
  </si>
  <si>
    <t>MARCEAU</t>
  </si>
  <si>
    <t>BRANCHU</t>
  </si>
  <si>
    <t>PIERSON</t>
  </si>
  <si>
    <t>MANOLO</t>
  </si>
  <si>
    <t>HAUMESSER</t>
  </si>
  <si>
    <t>LIAM</t>
  </si>
  <si>
    <t>LEONORE</t>
  </si>
  <si>
    <t>FORTUNA</t>
  </si>
  <si>
    <t>ZACHARIE</t>
  </si>
  <si>
    <t>BEATO</t>
  </si>
  <si>
    <t>ANNWENN</t>
  </si>
  <si>
    <t>LOUP</t>
  </si>
  <si>
    <t>GONZALEZ</t>
  </si>
  <si>
    <t>MBOUKADIA</t>
  </si>
  <si>
    <t>ARMANDE</t>
  </si>
  <si>
    <t>BADIER</t>
  </si>
  <si>
    <t>GUILLOT</t>
  </si>
  <si>
    <t>SAGNES</t>
  </si>
  <si>
    <t>MAURINE</t>
  </si>
  <si>
    <t>LENNY</t>
  </si>
  <si>
    <t>RIZZA</t>
  </si>
  <si>
    <t>LEGROS</t>
  </si>
  <si>
    <t>BARILLIER</t>
  </si>
  <si>
    <t>DURIGNEUX</t>
  </si>
  <si>
    <t>VOILLOT</t>
  </si>
  <si>
    <t>HACQUES</t>
  </si>
  <si>
    <t>TRIBET</t>
  </si>
  <si>
    <t>CARDON</t>
  </si>
  <si>
    <t>CAPUCINE</t>
  </si>
  <si>
    <t>BEURET</t>
  </si>
  <si>
    <t>FELIX</t>
  </si>
  <si>
    <t>YANIS</t>
  </si>
  <si>
    <t>EL KARKOUB</t>
  </si>
  <si>
    <t>OTHMAN</t>
  </si>
  <si>
    <t>MAELLE</t>
  </si>
  <si>
    <t>DA SILVA</t>
  </si>
  <si>
    <t>DOS SANTOS</t>
  </si>
  <si>
    <t>LEVANA</t>
  </si>
  <si>
    <t>LOUNA</t>
  </si>
  <si>
    <t>BUFFET</t>
  </si>
  <si>
    <t>MOHAMMED</t>
  </si>
  <si>
    <t>BENYETTOU</t>
  </si>
  <si>
    <t>MATTHIAS</t>
  </si>
  <si>
    <t>WOLINSKI</t>
  </si>
  <si>
    <t>MAREK</t>
  </si>
  <si>
    <t>BLATEAU</t>
  </si>
  <si>
    <t>SANON DOMENECH</t>
  </si>
  <si>
    <t>GEORGEA</t>
  </si>
  <si>
    <t>LEHMANN</t>
  </si>
  <si>
    <t>BUTLAND</t>
  </si>
  <si>
    <t>ABIGAIL</t>
  </si>
  <si>
    <t>GALLOIS-PAGE</t>
  </si>
  <si>
    <t>HIREL</t>
  </si>
  <si>
    <t>ETHAN</t>
  </si>
  <si>
    <t>BRECOGLU</t>
  </si>
  <si>
    <t>KUHN</t>
  </si>
  <si>
    <t>ARAGON</t>
  </si>
  <si>
    <t>ILYANN</t>
  </si>
  <si>
    <t>DELAMARE</t>
  </si>
  <si>
    <t>DORANGE</t>
  </si>
  <si>
    <t>OPPEIN</t>
  </si>
  <si>
    <t>LOANE</t>
  </si>
  <si>
    <t>JASMINE</t>
  </si>
  <si>
    <t>CELLIER</t>
  </si>
  <si>
    <t>LANA</t>
  </si>
  <si>
    <t>COEUR D ACIER</t>
  </si>
  <si>
    <t>BENOITON</t>
  </si>
  <si>
    <t>LOPES-HENRIQUES</t>
  </si>
  <si>
    <t>DESON</t>
  </si>
  <si>
    <t>LAVERNOS</t>
  </si>
  <si>
    <t>LOU-ANNE</t>
  </si>
  <si>
    <t>CABELLEC</t>
  </si>
  <si>
    <t>LAUVERNIER</t>
  </si>
  <si>
    <t>PRINGUET</t>
  </si>
  <si>
    <t>DARIET</t>
  </si>
  <si>
    <t>CHAVILLON</t>
  </si>
  <si>
    <t>POLESE</t>
  </si>
  <si>
    <t>NAHEL</t>
  </si>
  <si>
    <t>LECOINTRE</t>
  </si>
  <si>
    <t>BARBEY</t>
  </si>
  <si>
    <t>YARIE</t>
  </si>
  <si>
    <t>PITOIS</t>
  </si>
  <si>
    <t>LANDRY</t>
  </si>
  <si>
    <t>MONTES</t>
  </si>
  <si>
    <t>IDOURRI</t>
  </si>
  <si>
    <t>AYMAN</t>
  </si>
  <si>
    <t>SAVARY</t>
  </si>
  <si>
    <t>NOUCHET</t>
  </si>
  <si>
    <t>IDRISS</t>
  </si>
  <si>
    <t>BAH</t>
  </si>
  <si>
    <t>HADY-SAMANTAN</t>
  </si>
  <si>
    <t>ABOUT</t>
  </si>
  <si>
    <t>HEDI</t>
  </si>
  <si>
    <t>RIAUTE</t>
  </si>
  <si>
    <t>OUMEZIANE</t>
  </si>
  <si>
    <t>MUSTAPHA</t>
  </si>
  <si>
    <t>SOUCHET</t>
  </si>
  <si>
    <t>ALEXIA</t>
  </si>
  <si>
    <t>ZERGUINI</t>
  </si>
  <si>
    <t>BRIALIX</t>
  </si>
  <si>
    <t>JOANA</t>
  </si>
  <si>
    <t>ROUDAUT</t>
  </si>
  <si>
    <t>VILLERS</t>
  </si>
  <si>
    <t>MAKANERA</t>
  </si>
  <si>
    <t>ISSA</t>
  </si>
  <si>
    <t>LELIEVRE</t>
  </si>
  <si>
    <t>FRETARD</t>
  </si>
  <si>
    <t>GARANCE</t>
  </si>
  <si>
    <t>RANGAMA</t>
  </si>
  <si>
    <t>MALCOLM</t>
  </si>
  <si>
    <t>MAUD</t>
  </si>
  <si>
    <t>WASSILA</t>
  </si>
  <si>
    <t>KAKE MAKANERA</t>
  </si>
  <si>
    <t>ALKHASSANE</t>
  </si>
  <si>
    <t>JOSHUA</t>
  </si>
  <si>
    <t>ILAN</t>
  </si>
  <si>
    <t>ENGELHARD</t>
  </si>
  <si>
    <t>AQUILO</t>
  </si>
  <si>
    <t>ZAKARI</t>
  </si>
  <si>
    <t>BLANCHE</t>
  </si>
  <si>
    <t>PEYRAT</t>
  </si>
  <si>
    <t>ARTUS</t>
  </si>
  <si>
    <t>COMBAUD</t>
  </si>
  <si>
    <t>RHODON</t>
  </si>
  <si>
    <t>BAUDOIN</t>
  </si>
  <si>
    <t>ROZE</t>
  </si>
  <si>
    <t>POGNON</t>
  </si>
  <si>
    <t>SAUTOT</t>
  </si>
  <si>
    <t>LARUE</t>
  </si>
  <si>
    <t>GOUHIER</t>
  </si>
  <si>
    <t>GARANDEL</t>
  </si>
  <si>
    <t>HALOIN</t>
  </si>
  <si>
    <t>Relais 4 x 200 m</t>
  </si>
  <si>
    <t>ABLANCOURT</t>
  </si>
  <si>
    <t>VADIM</t>
  </si>
  <si>
    <t>ADJIVON</t>
  </si>
  <si>
    <t>AMELINE</t>
  </si>
  <si>
    <t>VIVIANA</t>
  </si>
  <si>
    <t>ANGLEYS</t>
  </si>
  <si>
    <t>ARABI ADAM</t>
  </si>
  <si>
    <t>FAYHA</t>
  </si>
  <si>
    <t>AUGEY</t>
  </si>
  <si>
    <t>BABIN DE LIGNAC</t>
  </si>
  <si>
    <t>BARBE-POULET</t>
  </si>
  <si>
    <t>LOU-MEIJE</t>
  </si>
  <si>
    <t>BARONNET</t>
  </si>
  <si>
    <t>BECQUET-PERIGON</t>
  </si>
  <si>
    <t>BERGEON</t>
  </si>
  <si>
    <t>BERGIN</t>
  </si>
  <si>
    <t>BERINGUIER</t>
  </si>
  <si>
    <t>BEZARD</t>
  </si>
  <si>
    <t>NOA</t>
  </si>
  <si>
    <t>BILLE</t>
  </si>
  <si>
    <t>CYPRIEN</t>
  </si>
  <si>
    <t>BIN</t>
  </si>
  <si>
    <t>BIRSKI</t>
  </si>
  <si>
    <t>LOUBA</t>
  </si>
  <si>
    <t>BLANC</t>
  </si>
  <si>
    <t>LOUISA</t>
  </si>
  <si>
    <t>BOBAULT</t>
  </si>
  <si>
    <t>BOISSET</t>
  </si>
  <si>
    <t>BOSC</t>
  </si>
  <si>
    <t>BOUAKKAZ</t>
  </si>
  <si>
    <t>BOURRET</t>
  </si>
  <si>
    <t>BOUTELOUP</t>
  </si>
  <si>
    <t>EUGENIE</t>
  </si>
  <si>
    <t>BUSSON</t>
  </si>
  <si>
    <t>CADORET</t>
  </si>
  <si>
    <t>CHABROUX-FORGET</t>
  </si>
  <si>
    <t>COLYNE</t>
  </si>
  <si>
    <t>CHAIGNEAU</t>
  </si>
  <si>
    <t>LAURIANE</t>
  </si>
  <si>
    <t>CHAPEU</t>
  </si>
  <si>
    <t>CHENE</t>
  </si>
  <si>
    <t>CHENUET</t>
  </si>
  <si>
    <t>ENGUERRAND</t>
  </si>
  <si>
    <t>CHERFOULAULT</t>
  </si>
  <si>
    <t>COLLIN</t>
  </si>
  <si>
    <t>CORNEC</t>
  </si>
  <si>
    <t>ZELIE</t>
  </si>
  <si>
    <t>COUDRIAU</t>
  </si>
  <si>
    <t>SHAHYNA</t>
  </si>
  <si>
    <t>ALEXI</t>
  </si>
  <si>
    <t>DELAVILLE</t>
  </si>
  <si>
    <t>DELCLAUX</t>
  </si>
  <si>
    <t>DELEN</t>
  </si>
  <si>
    <t>ERTAN</t>
  </si>
  <si>
    <t>DELHOMMAIS</t>
  </si>
  <si>
    <t>JONAH</t>
  </si>
  <si>
    <t>ELIZIO</t>
  </si>
  <si>
    <t>ELIOT</t>
  </si>
  <si>
    <t>DIEBATE</t>
  </si>
  <si>
    <t>DIETRICH</t>
  </si>
  <si>
    <t>DIRUIT</t>
  </si>
  <si>
    <t>DORANGER LEBORGNE</t>
  </si>
  <si>
    <t>DRUTEL</t>
  </si>
  <si>
    <t>DUFFAUX</t>
  </si>
  <si>
    <t>DUMONT</t>
  </si>
  <si>
    <t>MAENA</t>
  </si>
  <si>
    <t>HIPPOLYTE</t>
  </si>
  <si>
    <t>EBERLE</t>
  </si>
  <si>
    <t>ESQUIROL</t>
  </si>
  <si>
    <t>LEOPOLD</t>
  </si>
  <si>
    <t>FAVRE</t>
  </si>
  <si>
    <t>FERRARI</t>
  </si>
  <si>
    <t>GARLEJ</t>
  </si>
  <si>
    <t>KASSANDRE</t>
  </si>
  <si>
    <t>GERME</t>
  </si>
  <si>
    <t>GERSOHN</t>
  </si>
  <si>
    <t>GIANNERINI</t>
  </si>
  <si>
    <t>GIOT</t>
  </si>
  <si>
    <t>GODART</t>
  </si>
  <si>
    <t>GODELU-ESTEVE</t>
  </si>
  <si>
    <t>GOLE</t>
  </si>
  <si>
    <t>GOUINEAU</t>
  </si>
  <si>
    <t>GOULET</t>
  </si>
  <si>
    <t>NOAM</t>
  </si>
  <si>
    <t>GOURIOU</t>
  </si>
  <si>
    <t>GOUSSAL</t>
  </si>
  <si>
    <t>LOUANE</t>
  </si>
  <si>
    <t>GRISARD</t>
  </si>
  <si>
    <t>ORIANE</t>
  </si>
  <si>
    <t>GUERLOT</t>
  </si>
  <si>
    <t>ELOANE</t>
  </si>
  <si>
    <t>EWEN</t>
  </si>
  <si>
    <t>HASLE</t>
  </si>
  <si>
    <t>HAYE</t>
  </si>
  <si>
    <t>HEBRARD DUMAS</t>
  </si>
  <si>
    <t>HEDDE</t>
  </si>
  <si>
    <t>ELOUAN</t>
  </si>
  <si>
    <t>HUME-COLLIN</t>
  </si>
  <si>
    <t>JACQUOT</t>
  </si>
  <si>
    <t>JAGET</t>
  </si>
  <si>
    <t>JAROSSAY</t>
  </si>
  <si>
    <t>BASILE</t>
  </si>
  <si>
    <t>JOBLET</t>
  </si>
  <si>
    <t>KAULT</t>
  </si>
  <si>
    <t>KVARATSKHELIA</t>
  </si>
  <si>
    <t>NATALI</t>
  </si>
  <si>
    <t>LAJOIE-RIQUELME</t>
  </si>
  <si>
    <t>LANCELIN</t>
  </si>
  <si>
    <t>GUSTAVE</t>
  </si>
  <si>
    <t>LAUNOIS</t>
  </si>
  <si>
    <t>LAVIE</t>
  </si>
  <si>
    <t>LE CADRE</t>
  </si>
  <si>
    <t>LE FLOUR</t>
  </si>
  <si>
    <t>AMEDE</t>
  </si>
  <si>
    <t>LE GAL</t>
  </si>
  <si>
    <t>ANAHE</t>
  </si>
  <si>
    <t>LECOINTE</t>
  </si>
  <si>
    <t>LETRANCHANT</t>
  </si>
  <si>
    <t>LIEVRE</t>
  </si>
  <si>
    <t>LUBET</t>
  </si>
  <si>
    <t>MAGNIN</t>
  </si>
  <si>
    <t>LEANA</t>
  </si>
  <si>
    <t>MAILLOCHAUD</t>
  </si>
  <si>
    <t>MAMOUNI</t>
  </si>
  <si>
    <t>ABDELKADER BILAL</t>
  </si>
  <si>
    <t>EMILIEN</t>
  </si>
  <si>
    <t>MATSCHEK</t>
  </si>
  <si>
    <t>MAZOUARD</t>
  </si>
  <si>
    <t>MONTFORT</t>
  </si>
  <si>
    <t>MARIE-EMILIE</t>
  </si>
  <si>
    <t>MORENO</t>
  </si>
  <si>
    <t>MORISE</t>
  </si>
  <si>
    <t>CALLIXTE</t>
  </si>
  <si>
    <t>GABRIELE</t>
  </si>
  <si>
    <t>NALEPA</t>
  </si>
  <si>
    <t>NZALAKANDA</t>
  </si>
  <si>
    <t>ALIYAH</t>
  </si>
  <si>
    <t>MARYLOU</t>
  </si>
  <si>
    <t>CASSANDRA</t>
  </si>
  <si>
    <t>PEDALINO</t>
  </si>
  <si>
    <t>MERYL</t>
  </si>
  <si>
    <t>PERRIER-GUILLON</t>
  </si>
  <si>
    <t>THEODORE</t>
  </si>
  <si>
    <t>PHILIPPON-AUBERT</t>
  </si>
  <si>
    <t>PIER</t>
  </si>
  <si>
    <t>PLISSON</t>
  </si>
  <si>
    <t>POILBOUT</t>
  </si>
  <si>
    <t>POUSSET</t>
  </si>
  <si>
    <t>CELESTE-LOIC</t>
  </si>
  <si>
    <t>PRATS ROMERO</t>
  </si>
  <si>
    <t>QUENUM</t>
  </si>
  <si>
    <t>WILHELM</t>
  </si>
  <si>
    <t>RAFFA</t>
  </si>
  <si>
    <t>RAIMBERT</t>
  </si>
  <si>
    <t>REICHHARDT</t>
  </si>
  <si>
    <t>MARYNE</t>
  </si>
  <si>
    <t>RENAUDIN</t>
  </si>
  <si>
    <t>ORNELLA</t>
  </si>
  <si>
    <t>ROCHE TERNOIR</t>
  </si>
  <si>
    <t>RODNEY RAVINDRAN</t>
  </si>
  <si>
    <t>DILOSHINI</t>
  </si>
  <si>
    <t>RODRIGUES-RIBEIRO-BONNEFOY</t>
  </si>
  <si>
    <t>ROINEL</t>
  </si>
  <si>
    <t>LIV</t>
  </si>
  <si>
    <t>ROUSSELIERE</t>
  </si>
  <si>
    <t>ROZINVIL-TEMPLIER</t>
  </si>
  <si>
    <t>KENSON</t>
  </si>
  <si>
    <t>SANON</t>
  </si>
  <si>
    <t>KHANOU</t>
  </si>
  <si>
    <t>FLEUR</t>
  </si>
  <si>
    <t>STAN</t>
  </si>
  <si>
    <t>SERVIUS</t>
  </si>
  <si>
    <t>ANNE-ELODIE</t>
  </si>
  <si>
    <t>SOARES</t>
  </si>
  <si>
    <t>SOW</t>
  </si>
  <si>
    <t>SADA</t>
  </si>
  <si>
    <t>STOKIC</t>
  </si>
  <si>
    <t>MILA</t>
  </si>
  <si>
    <t>SYARIEF</t>
  </si>
  <si>
    <t>ZACKARY</t>
  </si>
  <si>
    <t>TERRE</t>
  </si>
  <si>
    <t>TERRIER GUENERET</t>
  </si>
  <si>
    <t>THOMAS ELHOUAKMI</t>
  </si>
  <si>
    <t>ANYSSA</t>
  </si>
  <si>
    <t>TRINQUART</t>
  </si>
  <si>
    <t>TRUFFERT</t>
  </si>
  <si>
    <t>TSANGALI</t>
  </si>
  <si>
    <t>VALTON CUREAU</t>
  </si>
  <si>
    <t>VANDERMERSCH</t>
  </si>
  <si>
    <t>VANDROMME</t>
  </si>
  <si>
    <t>VANGREVELYNGHE</t>
  </si>
  <si>
    <t>LISEA</t>
  </si>
  <si>
    <t>VERGEROLLE</t>
  </si>
  <si>
    <t>ELOI</t>
  </si>
  <si>
    <t>VINCENDEAU</t>
  </si>
  <si>
    <t>VINCENT-LAMBLIN</t>
  </si>
  <si>
    <t>WATTIAU</t>
  </si>
  <si>
    <t>WILL</t>
  </si>
  <si>
    <t>YANG</t>
  </si>
  <si>
    <t>BENABBOU</t>
  </si>
  <si>
    <t>BLAVETTE</t>
  </si>
  <si>
    <t>CADARS-BOIS</t>
  </si>
  <si>
    <t>JEAN-REMI</t>
  </si>
  <si>
    <t>EZ ZAOUIA</t>
  </si>
  <si>
    <t>WAIL</t>
  </si>
  <si>
    <t>GITTARD</t>
  </si>
  <si>
    <t>HUGOT</t>
  </si>
  <si>
    <t>TEYSSIER</t>
  </si>
  <si>
    <t>WAINWRIGHT</t>
  </si>
  <si>
    <t>MILLY</t>
  </si>
  <si>
    <t>BOIZARD</t>
  </si>
  <si>
    <t>NAWEL</t>
  </si>
  <si>
    <t>FEITE</t>
  </si>
  <si>
    <t>CHARLY</t>
  </si>
  <si>
    <t>GILLOUARD</t>
  </si>
  <si>
    <t>GIMENEZ</t>
  </si>
  <si>
    <t>JOUDIOU</t>
  </si>
  <si>
    <t>PERDEREAU</t>
  </si>
  <si>
    <t>SCHERRER</t>
  </si>
  <si>
    <t>SOLDE</t>
  </si>
  <si>
    <t>SYLLA</t>
  </si>
  <si>
    <t>VERRET</t>
  </si>
  <si>
    <t xml:space="preserve">ASA DU BERRY                  </t>
  </si>
  <si>
    <t xml:space="preserve">AC DE VIGNOUX S/BARANGEON     </t>
  </si>
  <si>
    <t xml:space="preserve">UNION SPORTIVE D AVORD*       </t>
  </si>
  <si>
    <t xml:space="preserve">SANCERRE RUNNING              </t>
  </si>
  <si>
    <t xml:space="preserve">VIERZON-VIGNOUX-FOECY ATHLE*  </t>
  </si>
  <si>
    <t xml:space="preserve">AAEE EPERNON                  </t>
  </si>
  <si>
    <t xml:space="preserve">AS NOGENT-LE-ROTROU           </t>
  </si>
  <si>
    <t xml:space="preserve">ES JOUY ST-PREST ATHLETISME   </t>
  </si>
  <si>
    <t xml:space="preserve">OC CHATEAUDUN BONNEVAL A.*    </t>
  </si>
  <si>
    <t xml:space="preserve">AS LEVES                      </t>
  </si>
  <si>
    <t xml:space="preserve">AC CLOYES                     </t>
  </si>
  <si>
    <t xml:space="preserve">LUISANT AC                    </t>
  </si>
  <si>
    <t xml:space="preserve">ES MAINTENON PIERRES ATHLE.   </t>
  </si>
  <si>
    <t xml:space="preserve">CHARTRES MMA SPORT ATHLETISME </t>
  </si>
  <si>
    <t xml:space="preserve">US BELHOMERT                  </t>
  </si>
  <si>
    <t xml:space="preserve">OXYGENE 28                    </t>
  </si>
  <si>
    <t xml:space="preserve">ASC BUZANCAIS                 </t>
  </si>
  <si>
    <t xml:space="preserve">EA ISSOUDUN                   </t>
  </si>
  <si>
    <t xml:space="preserve">UNION SPORTIVE DE LA CHATRE.  </t>
  </si>
  <si>
    <t xml:space="preserve">COUREURS DE FOND DEOLOIS      </t>
  </si>
  <si>
    <t xml:space="preserve">AVENIR AMBOISE ATHLETISME     </t>
  </si>
  <si>
    <t xml:space="preserve">CA CHINON                     </t>
  </si>
  <si>
    <t xml:space="preserve">ATHLETIC TROIS TOURS*         </t>
  </si>
  <si>
    <t xml:space="preserve">AS FONDETTES                  </t>
  </si>
  <si>
    <t xml:space="preserve">SAINTE MAURE ATHLETIC CLUB*   </t>
  </si>
  <si>
    <t xml:space="preserve">US RENAUDINE ATHLE CROSS      </t>
  </si>
  <si>
    <t xml:space="preserve">ASPTT TOURS                   </t>
  </si>
  <si>
    <t xml:space="preserve">SAINT PIERRE-MONTLOUIS ATHLE* </t>
  </si>
  <si>
    <t xml:space="preserve">JOUE LES TOURS ATHLETISME     </t>
  </si>
  <si>
    <t xml:space="preserve">JOUE RUNNING 37               </t>
  </si>
  <si>
    <t xml:space="preserve">JOGG'IN TOURS                 </t>
  </si>
  <si>
    <t xml:space="preserve">NOUZILLY ATHLETISME           </t>
  </si>
  <si>
    <t xml:space="preserve">AJ BLOIS-ONZAIN               </t>
  </si>
  <si>
    <t xml:space="preserve">AC ROMORANTIN                 </t>
  </si>
  <si>
    <t xml:space="preserve">VINEUIL SPORTS                </t>
  </si>
  <si>
    <t xml:space="preserve">CAM VALLEE DU CHER-CONTROIS   </t>
  </si>
  <si>
    <t xml:space="preserve">EVEIL DE CONTRES              </t>
  </si>
  <si>
    <t xml:space="preserve">ASSOCIATION SALBRIS SA        </t>
  </si>
  <si>
    <t xml:space="preserve">A.M.O. MER                    </t>
  </si>
  <si>
    <t xml:space="preserve">MARATHON DU PERCHE VENDOMOIS  </t>
  </si>
  <si>
    <t xml:space="preserve">RUNNING 41                    </t>
  </si>
  <si>
    <t xml:space="preserve">COURIR A SAINT GERVAIS        </t>
  </si>
  <si>
    <t xml:space="preserve">GENERATION TRAIL BLOIS        </t>
  </si>
  <si>
    <t xml:space="preserve">SARAN LOIRET ATHLETIC CLUB    </t>
  </si>
  <si>
    <t xml:space="preserve">ASPTT ORLEANS RUNNING         </t>
  </si>
  <si>
    <t xml:space="preserve">J3 SPORTS AMILLY*             </t>
  </si>
  <si>
    <t xml:space="preserve">OMNISPORTS PITHIVIERS         </t>
  </si>
  <si>
    <t xml:space="preserve">USM MONTARGIS                 </t>
  </si>
  <si>
    <t xml:space="preserve">USM OLIVET                    </t>
  </si>
  <si>
    <t xml:space="preserve">CSM SULLYLOIS                 </t>
  </si>
  <si>
    <t xml:space="preserve">AS CHAINGY SPORT NATURE       </t>
  </si>
  <si>
    <t xml:space="preserve">SPORT ET AMITIE MONTCORBON    </t>
  </si>
  <si>
    <t xml:space="preserve">ETOILE BALGENTIENNE           </t>
  </si>
  <si>
    <t xml:space="preserve">GIEN ATHLE MARATHON           </t>
  </si>
  <si>
    <t xml:space="preserve">INFOSPORT-LOIRET              </t>
  </si>
  <si>
    <t xml:space="preserve">NEVOY RUNNING                 </t>
  </si>
  <si>
    <t xml:space="preserve">RUNNING LAILLY 45             </t>
  </si>
  <si>
    <t xml:space="preserve">FAY OXYGENE                   </t>
  </si>
  <si>
    <t xml:space="preserve">TEAM NUTEO                    </t>
  </si>
  <si>
    <t>BLISNICK–TOULZE</t>
  </si>
  <si>
    <t>TEXEREAU</t>
  </si>
  <si>
    <t>NORDELUS</t>
  </si>
  <si>
    <t>IRMA</t>
  </si>
  <si>
    <t>PAGNOT</t>
  </si>
  <si>
    <t>RIVIERE</t>
  </si>
  <si>
    <t>MAUREEN</t>
  </si>
  <si>
    <t>ALLONCLE</t>
  </si>
  <si>
    <t>ILONA</t>
  </si>
  <si>
    <t>FLORENCE</t>
  </si>
  <si>
    <t>BILLARD</t>
  </si>
  <si>
    <t>SABARD</t>
  </si>
  <si>
    <t>LEPRINCE</t>
  </si>
  <si>
    <t>LOCHON</t>
  </si>
  <si>
    <t>ORUS PLANA</t>
  </si>
  <si>
    <t>PERICHON</t>
  </si>
  <si>
    <t>BAGUENARD</t>
  </si>
  <si>
    <t>DATHEVY</t>
  </si>
  <si>
    <t>JED</t>
  </si>
  <si>
    <t>CLIQUOTAUX</t>
  </si>
  <si>
    <t>EMIE</t>
  </si>
  <si>
    <t>ESPEJO</t>
  </si>
  <si>
    <t>BIDOIS</t>
  </si>
  <si>
    <t>ROSEVA</t>
  </si>
  <si>
    <t>ROULLET</t>
  </si>
  <si>
    <t>GANGA</t>
  </si>
  <si>
    <t>GARREAU</t>
  </si>
  <si>
    <t>FANTINE</t>
  </si>
  <si>
    <t>MALHOMME</t>
  </si>
  <si>
    <t>VISSEQ</t>
  </si>
  <si>
    <t>SALAMI ALI</t>
  </si>
  <si>
    <t>YAMINA</t>
  </si>
  <si>
    <t>ROY</t>
  </si>
  <si>
    <t>NONET</t>
  </si>
  <si>
    <t>TAVARES</t>
  </si>
  <si>
    <t>DESPREZ</t>
  </si>
  <si>
    <t>KELLY</t>
  </si>
  <si>
    <t>LE NEZET</t>
  </si>
  <si>
    <t>PINAULT</t>
  </si>
  <si>
    <t>GASSI</t>
  </si>
  <si>
    <t>BELLOUZ</t>
  </si>
  <si>
    <t>BELLEUX</t>
  </si>
  <si>
    <t>BOULANT</t>
  </si>
  <si>
    <t>TEGEKA</t>
  </si>
  <si>
    <t>PAMELA</t>
  </si>
  <si>
    <t>SY</t>
  </si>
  <si>
    <t>RAMATOULLAYE</t>
  </si>
  <si>
    <t>TOUZEAU</t>
  </si>
  <si>
    <t>ROBINEAU</t>
  </si>
  <si>
    <t>LEHCEN HAUGAS</t>
  </si>
  <si>
    <t>MEYA</t>
  </si>
  <si>
    <t>EL KASMI</t>
  </si>
  <si>
    <t>HAJAR</t>
  </si>
  <si>
    <t>TRAVERS</t>
  </si>
  <si>
    <t>ALIZE</t>
  </si>
  <si>
    <t>LEBRUN</t>
  </si>
  <si>
    <t>BERNARD</t>
  </si>
  <si>
    <t>LEO-PAUL</t>
  </si>
  <si>
    <t>GEGOUT</t>
  </si>
  <si>
    <t>YVON</t>
  </si>
  <si>
    <t>REMONT</t>
  </si>
  <si>
    <t>NGOYI</t>
  </si>
  <si>
    <t>H MIDI</t>
  </si>
  <si>
    <t>EMILIENNE</t>
  </si>
  <si>
    <t>EVELIN</t>
  </si>
  <si>
    <t>COLOMBAN</t>
  </si>
  <si>
    <t>DELMAS</t>
  </si>
  <si>
    <t>ADJAKPA-ABILE</t>
  </si>
  <si>
    <t>MARIE-PAULE</t>
  </si>
  <si>
    <t>SARETE</t>
  </si>
  <si>
    <t>DOMINIQUE</t>
  </si>
  <si>
    <t>MARZAIS</t>
  </si>
  <si>
    <t>TETAULT</t>
  </si>
  <si>
    <t>JUSTIN</t>
  </si>
  <si>
    <t>TISCHENBACH</t>
  </si>
  <si>
    <t>JOUHANNEAU DESCHAMPS</t>
  </si>
  <si>
    <t>LEBLANC</t>
  </si>
  <si>
    <t>KHELIFI</t>
  </si>
  <si>
    <t>IBTISSEME</t>
  </si>
  <si>
    <t>OULED MABTOUL</t>
  </si>
  <si>
    <t>AYOUB</t>
  </si>
  <si>
    <t>BRETIN</t>
  </si>
  <si>
    <t>SCHNEIDER</t>
  </si>
  <si>
    <t>LAMBLIN CHLOE</t>
  </si>
  <si>
    <t>COELHO DE SOUSA</t>
  </si>
  <si>
    <t>FILIPA</t>
  </si>
  <si>
    <t xml:space="preserve">EM SAINT-GERMAIN-DU-PUY       </t>
  </si>
  <si>
    <t xml:space="preserve">BOURGES ENTENTE ATHLETISME*   </t>
  </si>
  <si>
    <t xml:space="preserve">PASSION RUNNING DU PERCHE     </t>
  </si>
  <si>
    <t xml:space="preserve">ETOILE DREUX ATHLETIC CLUB    </t>
  </si>
  <si>
    <t xml:space="preserve">DAYTOURSPORT                  </t>
  </si>
  <si>
    <t xml:space="preserve">NORDICFIT SPORT ET SANTE      </t>
  </si>
  <si>
    <t>GUEZENNEC</t>
  </si>
  <si>
    <t>HODEAU</t>
  </si>
  <si>
    <t>CHENEAU</t>
  </si>
  <si>
    <t>FARGEAS</t>
  </si>
  <si>
    <t>OHEIX</t>
  </si>
  <si>
    <t>MATHURIN</t>
  </si>
  <si>
    <t>DESROCHES</t>
  </si>
  <si>
    <t>CLAVEAU</t>
  </si>
  <si>
    <t>GONSOT</t>
  </si>
  <si>
    <t>LORIOT</t>
  </si>
  <si>
    <t>BARRE</t>
  </si>
  <si>
    <t>SEREZAT</t>
  </si>
  <si>
    <t>DELPY</t>
  </si>
  <si>
    <t>GABRIELLE</t>
  </si>
  <si>
    <t>ANGELINE</t>
  </si>
  <si>
    <t>UNTEREINER</t>
  </si>
  <si>
    <t>LARCHE</t>
  </si>
  <si>
    <t>DIDIER</t>
  </si>
  <si>
    <t>PESCHARD</t>
  </si>
  <si>
    <t>RETIF</t>
  </si>
  <si>
    <t>HELLOIN - BOEUF</t>
  </si>
  <si>
    <t>VIANNEY</t>
  </si>
  <si>
    <t>FILIPPI</t>
  </si>
  <si>
    <t>AUSSOURD</t>
  </si>
  <si>
    <t>DREUX</t>
  </si>
  <si>
    <t>CAULLET</t>
  </si>
  <si>
    <t>VIOLLET</t>
  </si>
  <si>
    <t>RICHY</t>
  </si>
  <si>
    <t>DEPOGNY</t>
  </si>
  <si>
    <t>BUISSON</t>
  </si>
  <si>
    <t>BOUSSIE ROPERO</t>
  </si>
  <si>
    <t>NOLA</t>
  </si>
  <si>
    <t>VALOT</t>
  </si>
  <si>
    <t>QUENSON</t>
  </si>
  <si>
    <t>METTRAY</t>
  </si>
  <si>
    <t>ELVIRE</t>
  </si>
  <si>
    <t>PINON</t>
  </si>
  <si>
    <t>LE GUEN</t>
  </si>
  <si>
    <t>GICQUEL</t>
  </si>
  <si>
    <t>LOICK</t>
  </si>
  <si>
    <t>FAISCA</t>
  </si>
  <si>
    <t>OMBREDANE</t>
  </si>
  <si>
    <t>EL OUALI</t>
  </si>
  <si>
    <t>ISMAEL</t>
  </si>
  <si>
    <t>LEVEQUE-OLIVRON</t>
  </si>
  <si>
    <t>PIERRE-LOUIS</t>
  </si>
  <si>
    <t>BORDIN</t>
  </si>
  <si>
    <t>HELIER</t>
  </si>
  <si>
    <t>PERRINE</t>
  </si>
  <si>
    <t>ALA</t>
  </si>
  <si>
    <t>RANIA</t>
  </si>
  <si>
    <t>RANDUINEAU</t>
  </si>
  <si>
    <t>ENGERRAN</t>
  </si>
  <si>
    <t>FICHANT</t>
  </si>
  <si>
    <t>JULINE</t>
  </si>
  <si>
    <t>CRUZILLAC</t>
  </si>
  <si>
    <t>SALUDEN</t>
  </si>
  <si>
    <t>BONNAIRE</t>
  </si>
  <si>
    <t>SENECAL</t>
  </si>
  <si>
    <t>YOHAN</t>
  </si>
  <si>
    <t>LOMBINDO</t>
  </si>
  <si>
    <t>LYSIA</t>
  </si>
  <si>
    <t>PILE</t>
  </si>
  <si>
    <t>PIE</t>
  </si>
  <si>
    <t>KIMIA</t>
  </si>
  <si>
    <t>TORTAY</t>
  </si>
  <si>
    <t>KPONOOR</t>
  </si>
  <si>
    <t>BERNE</t>
  </si>
  <si>
    <t>ESPERANCE</t>
  </si>
  <si>
    <t>PEREIRA</t>
  </si>
  <si>
    <t>MURA</t>
  </si>
  <si>
    <t>MELINE</t>
  </si>
  <si>
    <t>NOLANN</t>
  </si>
  <si>
    <t>MULLER</t>
  </si>
  <si>
    <t>NEAU</t>
  </si>
  <si>
    <t>ELLIOT</t>
  </si>
  <si>
    <t>BIZARD</t>
  </si>
  <si>
    <t>LORIENT</t>
  </si>
  <si>
    <t>KENNY</t>
  </si>
  <si>
    <t>DUBESSAY</t>
  </si>
  <si>
    <t>SIMEON</t>
  </si>
  <si>
    <t>ROLLIN</t>
  </si>
  <si>
    <t>KHAU</t>
  </si>
  <si>
    <t>EL-HAFAIA</t>
  </si>
  <si>
    <t>BRIGOT</t>
  </si>
  <si>
    <t>MERLIN</t>
  </si>
  <si>
    <t>BOURBON-DENIS</t>
  </si>
  <si>
    <t>RAHARIMANANA</t>
  </si>
  <si>
    <t>TANTELY</t>
  </si>
  <si>
    <t>BEUDAERT</t>
  </si>
  <si>
    <t>RIGUET</t>
  </si>
  <si>
    <t>DESBREE</t>
  </si>
  <si>
    <t>LOUAN</t>
  </si>
  <si>
    <t>CORRE</t>
  </si>
  <si>
    <t>LAPLANCHE</t>
  </si>
  <si>
    <t>VIGNAUD</t>
  </si>
  <si>
    <t>CONSTANCE</t>
  </si>
  <si>
    <t>MONFORT</t>
  </si>
  <si>
    <t>LALIE</t>
  </si>
  <si>
    <t>LESTRAT</t>
  </si>
  <si>
    <t>PIBALEAU</t>
  </si>
  <si>
    <t>ISABELLE</t>
  </si>
  <si>
    <t>CHABIN</t>
  </si>
  <si>
    <t>LAUZET</t>
  </si>
  <si>
    <t>ASTRID</t>
  </si>
  <si>
    <t>BARTEAU</t>
  </si>
  <si>
    <t>COCHET</t>
  </si>
  <si>
    <t>FLORIMOND</t>
  </si>
  <si>
    <t>PATROUILLAULT</t>
  </si>
  <si>
    <t>LORIS</t>
  </si>
  <si>
    <t>HAFID</t>
  </si>
  <si>
    <t>YASSINE</t>
  </si>
  <si>
    <t>GRENIER</t>
  </si>
  <si>
    <t>MESNARD</t>
  </si>
  <si>
    <t>VIC</t>
  </si>
  <si>
    <t>BOUQUIN</t>
  </si>
  <si>
    <t>GUEYE</t>
  </si>
  <si>
    <t>SERIGNE-BASSIROU</t>
  </si>
  <si>
    <t>LILA</t>
  </si>
  <si>
    <t>LE BEHEREC</t>
  </si>
  <si>
    <t>GURVAN</t>
  </si>
  <si>
    <t>LEMEE CHATELUS</t>
  </si>
  <si>
    <t>QUEVAL</t>
  </si>
  <si>
    <t>DOYELLE</t>
  </si>
  <si>
    <t>ANDREA</t>
  </si>
  <si>
    <t>AUCANTE</t>
  </si>
  <si>
    <t>LEMOULT</t>
  </si>
  <si>
    <t>DA COSTA</t>
  </si>
  <si>
    <t>SHANA</t>
  </si>
  <si>
    <t>ERNESTINE</t>
  </si>
  <si>
    <t>REGNIER</t>
  </si>
  <si>
    <t>MORISSEAU</t>
  </si>
  <si>
    <t>NATANAEL</t>
  </si>
  <si>
    <t>LE BARS</t>
  </si>
  <si>
    <t>CATINAUD</t>
  </si>
  <si>
    <t>AURIANE</t>
  </si>
  <si>
    <t>GOURMELON</t>
  </si>
  <si>
    <t>BERGERIS</t>
  </si>
  <si>
    <t>HAY</t>
  </si>
  <si>
    <t>MINGOP-NGO</t>
  </si>
  <si>
    <t>SCHEIKINA</t>
  </si>
  <si>
    <t>LACHETEAU GUILLOT</t>
  </si>
  <si>
    <t>CISSOKO</t>
  </si>
  <si>
    <t>SINCLAIR</t>
  </si>
  <si>
    <t>LENDIT</t>
  </si>
  <si>
    <t>LAQUERRIERE</t>
  </si>
  <si>
    <t>ROUGEAULT</t>
  </si>
  <si>
    <t>ZAWORSKI</t>
  </si>
  <si>
    <t>NEO</t>
  </si>
  <si>
    <t>LEGEAY</t>
  </si>
  <si>
    <t>MAVOUNGOU</t>
  </si>
  <si>
    <t>MELVYN</t>
  </si>
  <si>
    <t>CIZEAU</t>
  </si>
  <si>
    <t>LUCEREAU</t>
  </si>
  <si>
    <t>BABEL</t>
  </si>
  <si>
    <t>DABAN-SIGRIST</t>
  </si>
  <si>
    <t>PARTAIX</t>
  </si>
  <si>
    <t>ARISTIDE</t>
  </si>
  <si>
    <t>TALLET</t>
  </si>
  <si>
    <t>RHIM</t>
  </si>
  <si>
    <t>ADNANE</t>
  </si>
  <si>
    <t>SCHUBART</t>
  </si>
  <si>
    <t>BROUTET</t>
  </si>
  <si>
    <t>GETLLIFFE</t>
  </si>
  <si>
    <t>BOUSSEROUEL</t>
  </si>
  <si>
    <t>FATIMA</t>
  </si>
  <si>
    <t>TROUSSARD</t>
  </si>
  <si>
    <t>CANTIN</t>
  </si>
  <si>
    <t>RIBAULT</t>
  </si>
  <si>
    <t>GAUGRY</t>
  </si>
  <si>
    <t>DELSIPECHE</t>
  </si>
  <si>
    <t>RIMBAUD</t>
  </si>
  <si>
    <t>LECROQ</t>
  </si>
  <si>
    <t>TOULLIER</t>
  </si>
  <si>
    <t>BESLU</t>
  </si>
  <si>
    <t>MAELIS</t>
  </si>
  <si>
    <t>PILLET</t>
  </si>
  <si>
    <t>CHARLYNE</t>
  </si>
  <si>
    <t>LILLY</t>
  </si>
  <si>
    <t>PAILLAUD</t>
  </si>
  <si>
    <t>TERNISIEN</t>
  </si>
  <si>
    <t>DABIN</t>
  </si>
  <si>
    <t>BABIN-PELTIER</t>
  </si>
  <si>
    <t>FLORA</t>
  </si>
  <si>
    <t>LE ROUX</t>
  </si>
  <si>
    <t>LEPORT</t>
  </si>
  <si>
    <t>KALONJI KATUALE</t>
  </si>
  <si>
    <t>EDEN-ANGELIQUE</t>
  </si>
  <si>
    <t>EEVA</t>
  </si>
  <si>
    <t>TAO</t>
  </si>
  <si>
    <t>GASPARD</t>
  </si>
  <si>
    <t>RUEL</t>
  </si>
  <si>
    <t>GAIGNON</t>
  </si>
  <si>
    <t>NIBEAUDO</t>
  </si>
  <si>
    <t>DAREAU</t>
  </si>
  <si>
    <t>MARC-ANTOINE</t>
  </si>
  <si>
    <t>MOULIN-LAFARGUE</t>
  </si>
  <si>
    <t>EMERET</t>
  </si>
  <si>
    <t>GUILLEMIN</t>
  </si>
  <si>
    <t>SCHARLY</t>
  </si>
  <si>
    <t>BENAMARA</t>
  </si>
  <si>
    <t>LEMEUNIER</t>
  </si>
  <si>
    <t>ORLOWSKI</t>
  </si>
  <si>
    <t>BELLESOEUR</t>
  </si>
  <si>
    <t>AKADIRI SOUMAILA</t>
  </si>
  <si>
    <t>MALIK</t>
  </si>
  <si>
    <t>FAUCON</t>
  </si>
  <si>
    <t>RISSIAN</t>
  </si>
  <si>
    <t>MORTUAIRE</t>
  </si>
  <si>
    <t>MAXIM</t>
  </si>
  <si>
    <t>ANGELE</t>
  </si>
  <si>
    <t>CAILLE</t>
  </si>
  <si>
    <t>DE SAINT ALBIN</t>
  </si>
  <si>
    <t>ANDERT</t>
  </si>
  <si>
    <t>LESIEUR</t>
  </si>
  <si>
    <t>JOSEPHINE</t>
  </si>
  <si>
    <t>POULLARD</t>
  </si>
  <si>
    <t>LAUBU</t>
  </si>
  <si>
    <t>SIRURGUET RODRIGUES</t>
  </si>
  <si>
    <t>TIAGO</t>
  </si>
  <si>
    <t>VIOLON</t>
  </si>
  <si>
    <t>ULYSSE</t>
  </si>
  <si>
    <t>LARDIER</t>
  </si>
  <si>
    <t>AVENEL</t>
  </si>
  <si>
    <t>MOSSO</t>
  </si>
  <si>
    <t>BOULANDE</t>
  </si>
  <si>
    <t>TRAORE</t>
  </si>
  <si>
    <t>KADIDIA</t>
  </si>
  <si>
    <t>DJEUDJA TCHIENDJI</t>
  </si>
  <si>
    <t>FRANCK</t>
  </si>
  <si>
    <t>MAHBAZ</t>
  </si>
  <si>
    <t>MERY</t>
  </si>
  <si>
    <t>PELLAULT</t>
  </si>
  <si>
    <t>LOUIS-DIDIER</t>
  </si>
  <si>
    <t>CUDOT</t>
  </si>
  <si>
    <t>NOAN</t>
  </si>
  <si>
    <t>MANGO</t>
  </si>
  <si>
    <t>ELENI</t>
  </si>
  <si>
    <t>CHAPEAU-SELLIER</t>
  </si>
  <si>
    <t>GUENAEL</t>
  </si>
  <si>
    <t>RICHSHOFFER</t>
  </si>
  <si>
    <t>MAE</t>
  </si>
  <si>
    <t>BARBARIN</t>
  </si>
  <si>
    <t>LELONG</t>
  </si>
  <si>
    <t>DOUGE</t>
  </si>
  <si>
    <t>GUILLET</t>
  </si>
  <si>
    <t>AMORFINI</t>
  </si>
  <si>
    <t>CYRIL</t>
  </si>
  <si>
    <t>LEBOURGEOIS</t>
  </si>
  <si>
    <t>GALES</t>
  </si>
  <si>
    <t>ANTONIA</t>
  </si>
  <si>
    <t>GUEDOU</t>
  </si>
  <si>
    <t>CHARRON</t>
  </si>
  <si>
    <t>JATHIERE</t>
  </si>
  <si>
    <t>LAFOLLAS</t>
  </si>
  <si>
    <t>MARJORIE</t>
  </si>
  <si>
    <t>BOULARD</t>
  </si>
  <si>
    <t>MASSON</t>
  </si>
  <si>
    <t>GIRET</t>
  </si>
  <si>
    <t>LINE</t>
  </si>
  <si>
    <t>FOURRET</t>
  </si>
  <si>
    <t>ELSA</t>
  </si>
  <si>
    <t>HERBY</t>
  </si>
  <si>
    <t>GIUDICELLI</t>
  </si>
  <si>
    <t>BONENFANT</t>
  </si>
  <si>
    <t>BEDIOU</t>
  </si>
  <si>
    <t>DEVERS-DORE</t>
  </si>
  <si>
    <t>LILI</t>
  </si>
  <si>
    <t>BAHU</t>
  </si>
  <si>
    <t>DAYMA</t>
  </si>
  <si>
    <t>CAMBERVEL ANTISTE</t>
  </si>
  <si>
    <t>LEANNE</t>
  </si>
  <si>
    <t>DELETAIN</t>
  </si>
  <si>
    <t>NOBLET</t>
  </si>
  <si>
    <t>FOLLENFANT</t>
  </si>
  <si>
    <t>MOREL-GIEN</t>
  </si>
  <si>
    <t>GUILHEM</t>
  </si>
  <si>
    <t>HYMBERT</t>
  </si>
  <si>
    <t>BORNAT</t>
  </si>
  <si>
    <t>EYOUM</t>
  </si>
  <si>
    <t>DANGER</t>
  </si>
  <si>
    <t>MARIE-CAMILLE</t>
  </si>
  <si>
    <t>NGOUSSOU-NGOUYI</t>
  </si>
  <si>
    <t>CESAR</t>
  </si>
  <si>
    <t>GUILLARD</t>
  </si>
  <si>
    <t>JOLAN</t>
  </si>
  <si>
    <t>REY</t>
  </si>
  <si>
    <t>PLANCHE</t>
  </si>
  <si>
    <t>MAELIE</t>
  </si>
  <si>
    <t>BONIOU-POULICHET</t>
  </si>
  <si>
    <t>PATRICE</t>
  </si>
  <si>
    <t>MARIUS</t>
  </si>
  <si>
    <t>SAUDRAIS</t>
  </si>
  <si>
    <t>SILOE</t>
  </si>
  <si>
    <t>DAGUET</t>
  </si>
  <si>
    <t>VIOUX</t>
  </si>
  <si>
    <t>LIDON</t>
  </si>
  <si>
    <t>LAGARDE</t>
  </si>
  <si>
    <t>LAFORGE</t>
  </si>
  <si>
    <t>QUATANENS</t>
  </si>
  <si>
    <t>OLIVIA</t>
  </si>
  <si>
    <t>BRIDET</t>
  </si>
  <si>
    <t>ADDAD</t>
  </si>
  <si>
    <t>BOUREZ-PEROUX</t>
  </si>
  <si>
    <t>PACO</t>
  </si>
  <si>
    <t>CORDIER</t>
  </si>
  <si>
    <t>CLOTILDE</t>
  </si>
  <si>
    <t>MAAROUFI</t>
  </si>
  <si>
    <t>ABDERRAHIM</t>
  </si>
  <si>
    <t>PETITPAS</t>
  </si>
  <si>
    <t>AIGRET</t>
  </si>
  <si>
    <t>MAYEN</t>
  </si>
  <si>
    <t>NELATON</t>
  </si>
  <si>
    <t>BAISSIN FARIA</t>
  </si>
  <si>
    <t>PICHARD</t>
  </si>
  <si>
    <t>ZIMMERMANN</t>
  </si>
  <si>
    <t>LARRIEU</t>
  </si>
  <si>
    <t>GUIGNON CHARTIER</t>
  </si>
  <si>
    <t>YAMEOGO</t>
  </si>
  <si>
    <t>NACRO</t>
  </si>
  <si>
    <t>YISSOUNOU</t>
  </si>
  <si>
    <t>TOURE</t>
  </si>
  <si>
    <t>MARIETOU</t>
  </si>
  <si>
    <t>ALINE</t>
  </si>
  <si>
    <t>PENAULT</t>
  </si>
  <si>
    <t>BOMONO</t>
  </si>
  <si>
    <t>CAMERON</t>
  </si>
  <si>
    <t>NSENG ALLOGHO</t>
  </si>
  <si>
    <t>ASSIA MORGAN</t>
  </si>
  <si>
    <t>ARSENE</t>
  </si>
  <si>
    <t>MAELIA</t>
  </si>
  <si>
    <t>MOTTI</t>
  </si>
  <si>
    <t>FLAMENT</t>
  </si>
  <si>
    <t>COUDRAY</t>
  </si>
  <si>
    <t>BRETTE</t>
  </si>
  <si>
    <t>HOUDAYER</t>
  </si>
  <si>
    <t>DEPLAIS</t>
  </si>
  <si>
    <t>LAVIE SALOMON</t>
  </si>
  <si>
    <t>CHAUSSET</t>
  </si>
  <si>
    <t>RETAILLEAU</t>
  </si>
  <si>
    <t>BELFORT</t>
  </si>
  <si>
    <t>RILEY</t>
  </si>
  <si>
    <t>FLORINE</t>
  </si>
  <si>
    <t>LEJEUNE</t>
  </si>
  <si>
    <t>FOUGEREUX</t>
  </si>
  <si>
    <t>MONTIGNY</t>
  </si>
  <si>
    <t>ROTIER</t>
  </si>
  <si>
    <t>JOURNET</t>
  </si>
  <si>
    <t>ERYNE</t>
  </si>
  <si>
    <t>MARCHAL-VENDAN-BORIN</t>
  </si>
  <si>
    <t>ALINGERY-KANZA</t>
  </si>
  <si>
    <t>KEYDANE</t>
  </si>
  <si>
    <t>BANDEIRA</t>
  </si>
  <si>
    <t>COLLET</t>
  </si>
  <si>
    <t>CYRIELLE</t>
  </si>
  <si>
    <t>SANGVATH</t>
  </si>
  <si>
    <t>NOHE</t>
  </si>
  <si>
    <t>CHALLAB</t>
  </si>
  <si>
    <t>ROULLEAU</t>
  </si>
  <si>
    <t>MAINA</t>
  </si>
  <si>
    <t>VANDENBROEK</t>
  </si>
  <si>
    <t>ROYANT</t>
  </si>
  <si>
    <t>DETTMAR</t>
  </si>
  <si>
    <t>GAUDEFROY-SAVIGNY</t>
  </si>
  <si>
    <t>BENYAHYA</t>
  </si>
  <si>
    <t>BATHILDE</t>
  </si>
  <si>
    <t>IMAN</t>
  </si>
  <si>
    <t>CARIL</t>
  </si>
  <si>
    <t>POLLET</t>
  </si>
  <si>
    <t>BILLOUIN</t>
  </si>
  <si>
    <t>MANOAH</t>
  </si>
  <si>
    <t>HINAULT</t>
  </si>
  <si>
    <t>MBOUMBA</t>
  </si>
  <si>
    <t>COINTE</t>
  </si>
  <si>
    <t>GIRON</t>
  </si>
  <si>
    <t>GARNIER</t>
  </si>
  <si>
    <t>OLLE</t>
  </si>
  <si>
    <t>GAETAN</t>
  </si>
  <si>
    <t>LECURU</t>
  </si>
  <si>
    <t>LONGUET</t>
  </si>
  <si>
    <t>BOUTET LOISEAU</t>
  </si>
  <si>
    <t>HELLI</t>
  </si>
  <si>
    <t>MICHON-BUREL</t>
  </si>
  <si>
    <t>FERRASSON</t>
  </si>
  <si>
    <t>GUIOVANNA</t>
  </si>
  <si>
    <t>VIRGIL</t>
  </si>
  <si>
    <t>DION</t>
  </si>
  <si>
    <t>HECQUET</t>
  </si>
  <si>
    <t>BANNY</t>
  </si>
  <si>
    <t>BUSE</t>
  </si>
  <si>
    <t>FETE</t>
  </si>
  <si>
    <t>EMMANUELLE</t>
  </si>
  <si>
    <t>GAHERY-BUJON</t>
  </si>
  <si>
    <t>GAILLOT</t>
  </si>
  <si>
    <t>SIDZIMOVSKI</t>
  </si>
  <si>
    <t>EVANN</t>
  </si>
  <si>
    <t>TRAINEAU</t>
  </si>
  <si>
    <t>MOULINOU</t>
  </si>
  <si>
    <t>CASSANDRE</t>
  </si>
  <si>
    <t>CHAMPALLIER</t>
  </si>
  <si>
    <t>LILY</t>
  </si>
  <si>
    <t>STERNE</t>
  </si>
  <si>
    <t>SERISIER</t>
  </si>
  <si>
    <t>GARCIA</t>
  </si>
  <si>
    <t>MARILOU</t>
  </si>
  <si>
    <t>TARDY</t>
  </si>
  <si>
    <t>GROUSSET</t>
  </si>
  <si>
    <t>JANAELLE</t>
  </si>
  <si>
    <t>ASSALE</t>
  </si>
  <si>
    <t>LESEUR</t>
  </si>
  <si>
    <t>DUPIN</t>
  </si>
  <si>
    <t>ARSIE</t>
  </si>
  <si>
    <t>SEBASTIEN</t>
  </si>
  <si>
    <t>PIERRICK</t>
  </si>
  <si>
    <t>COULONGES</t>
  </si>
  <si>
    <t>RODENBURG</t>
  </si>
  <si>
    <t>KUBACKI</t>
  </si>
  <si>
    <t>NOWAN</t>
  </si>
  <si>
    <t>PERSON</t>
  </si>
  <si>
    <t>ALEXANDRA</t>
  </si>
  <si>
    <t>HALIM</t>
  </si>
  <si>
    <t>CAMPOS</t>
  </si>
  <si>
    <t>ELEA</t>
  </si>
  <si>
    <t>SCHREIBER</t>
  </si>
  <si>
    <t>BEAUGRAND</t>
  </si>
  <si>
    <t>BEATRICE</t>
  </si>
  <si>
    <t>LASSAUSSOIS</t>
  </si>
  <si>
    <t>ARMAND</t>
  </si>
  <si>
    <t>LIPPERT</t>
  </si>
  <si>
    <t>LOFFREDO</t>
  </si>
  <si>
    <t>TRAD</t>
  </si>
  <si>
    <t>MOHAMED</t>
  </si>
  <si>
    <t>LOPES-YVON</t>
  </si>
  <si>
    <t>MONTANEDE</t>
  </si>
  <si>
    <t>ELLYA</t>
  </si>
  <si>
    <t>BOULKHIR</t>
  </si>
  <si>
    <t>SAHEL</t>
  </si>
  <si>
    <t>YVANN</t>
  </si>
  <si>
    <t>JACQUELIN</t>
  </si>
  <si>
    <t>PLAULT</t>
  </si>
  <si>
    <t>CARTIER</t>
  </si>
  <si>
    <t>MATTHIS</t>
  </si>
  <si>
    <t>BOUDIN</t>
  </si>
  <si>
    <t>ALHY</t>
  </si>
  <si>
    <t>TRINITY-LHYA</t>
  </si>
  <si>
    <t>RAMILLON</t>
  </si>
  <si>
    <t>LE JEUNE</t>
  </si>
  <si>
    <t>PALICOT</t>
  </si>
  <si>
    <t>DYCKERHOFF</t>
  </si>
  <si>
    <t>LUCIEN</t>
  </si>
  <si>
    <t>KHALQI</t>
  </si>
  <si>
    <t>MARWAN</t>
  </si>
  <si>
    <t>GANNAT SIRET</t>
  </si>
  <si>
    <t>PARET</t>
  </si>
  <si>
    <t>JASON</t>
  </si>
  <si>
    <t>CALLAIS</t>
  </si>
  <si>
    <t>OCEANNE</t>
  </si>
  <si>
    <t>ACHI</t>
  </si>
  <si>
    <t>DADZIE</t>
  </si>
  <si>
    <t>MAXWELL</t>
  </si>
  <si>
    <t>MIOT</t>
  </si>
  <si>
    <t>MEMPONTEL-LELOUP</t>
  </si>
  <si>
    <t>LALA</t>
  </si>
  <si>
    <t>LAIB</t>
  </si>
  <si>
    <t>NAIM</t>
  </si>
  <si>
    <t>GANDOU</t>
  </si>
  <si>
    <t>DE SORBIER</t>
  </si>
  <si>
    <t>CREPIN</t>
  </si>
  <si>
    <t>LEROSIER</t>
  </si>
  <si>
    <t>BRUNET</t>
  </si>
  <si>
    <t>BROSSELARD</t>
  </si>
  <si>
    <t>BOURZEIX</t>
  </si>
  <si>
    <t>TAVEAU</t>
  </si>
  <si>
    <t>LE BRIS</t>
  </si>
  <si>
    <t>DAOUDI</t>
  </si>
  <si>
    <t>NAOFEL</t>
  </si>
  <si>
    <t>MICOULEAU GIRAULT</t>
  </si>
  <si>
    <t>EXURVILLE-BELLEMARE</t>
  </si>
  <si>
    <t>DEYNES</t>
  </si>
  <si>
    <t>FURET</t>
  </si>
  <si>
    <t>PINTO</t>
  </si>
  <si>
    <t>BOURGEOIS</t>
  </si>
  <si>
    <t>JORDANE</t>
  </si>
  <si>
    <t>SOULAT</t>
  </si>
  <si>
    <t>PINET</t>
  </si>
  <si>
    <t>AVRIL PERRON</t>
  </si>
  <si>
    <t>CERCEAU</t>
  </si>
  <si>
    <t>RUE</t>
  </si>
  <si>
    <t>CALLIANE</t>
  </si>
  <si>
    <t>REGNAULT</t>
  </si>
  <si>
    <t>LERICHARD</t>
  </si>
  <si>
    <t>WESLEY</t>
  </si>
  <si>
    <t>LHERMITE</t>
  </si>
  <si>
    <t>DE REVIERS</t>
  </si>
  <si>
    <t>WANDRILLE</t>
  </si>
  <si>
    <t>RANDRIANASIMANANA</t>
  </si>
  <si>
    <t>BARRAL</t>
  </si>
  <si>
    <t>GIRARD</t>
  </si>
  <si>
    <t>THEOPHANE</t>
  </si>
  <si>
    <t>ALLOYEAU</t>
  </si>
  <si>
    <t>STOUPY</t>
  </si>
  <si>
    <t>CHARVET</t>
  </si>
  <si>
    <t>MANCEAU</t>
  </si>
  <si>
    <t>GUYOT</t>
  </si>
  <si>
    <t>SERAICHE</t>
  </si>
  <si>
    <t>POTIN</t>
  </si>
  <si>
    <t>LOU-ANN</t>
  </si>
  <si>
    <t>ABOUO</t>
  </si>
  <si>
    <t>NITSHIA-PRIELLE</t>
  </si>
  <si>
    <t>DEMANGE</t>
  </si>
  <si>
    <t>EL BAKRI</t>
  </si>
  <si>
    <t>LETELLIER</t>
  </si>
  <si>
    <t>LENORINE</t>
  </si>
  <si>
    <t>GENDREAU</t>
  </si>
  <si>
    <t>JOUBIN</t>
  </si>
  <si>
    <t>GUILLEMEAU</t>
  </si>
  <si>
    <t>DE FONTENAY</t>
  </si>
  <si>
    <t>VADROT</t>
  </si>
  <si>
    <t>SASHA</t>
  </si>
  <si>
    <t>EYMOZ</t>
  </si>
  <si>
    <t>TRAINSON</t>
  </si>
  <si>
    <t>MALOU</t>
  </si>
  <si>
    <t>HOUX</t>
  </si>
  <si>
    <t>CASTILLO-VASLIN</t>
  </si>
  <si>
    <t>AL LEMMAH</t>
  </si>
  <si>
    <t>BILLAL</t>
  </si>
  <si>
    <t>BIGGIO</t>
  </si>
  <si>
    <t>LOAN</t>
  </si>
  <si>
    <t>N DOYE</t>
  </si>
  <si>
    <t>BABANY-ENZO</t>
  </si>
  <si>
    <t>NTONTOLO</t>
  </si>
  <si>
    <t>THOMASS</t>
  </si>
  <si>
    <t>FIXOT</t>
  </si>
  <si>
    <t>DONGUY</t>
  </si>
  <si>
    <t>MALOE</t>
  </si>
  <si>
    <t>GAUDRON</t>
  </si>
  <si>
    <t>ALBANE</t>
  </si>
  <si>
    <t>GRANDBLAISE</t>
  </si>
  <si>
    <t>CHASSERAY</t>
  </si>
  <si>
    <t>POUL</t>
  </si>
  <si>
    <t>RENAN</t>
  </si>
  <si>
    <t>TEIXEIRA</t>
  </si>
  <si>
    <t>FIRMIN</t>
  </si>
  <si>
    <t>DEVANNEAUX</t>
  </si>
  <si>
    <t>SHANI</t>
  </si>
  <si>
    <t>FATOUX</t>
  </si>
  <si>
    <t>MELIN</t>
  </si>
  <si>
    <t>PALIERN DELANOUE</t>
  </si>
  <si>
    <t>TRILLO</t>
  </si>
  <si>
    <t>REMIZE</t>
  </si>
  <si>
    <t>MPENZO</t>
  </si>
  <si>
    <t>SALEME</t>
  </si>
  <si>
    <t>SAID ABDALLAH</t>
  </si>
  <si>
    <t>RIFKA</t>
  </si>
  <si>
    <t>KOEMBO</t>
  </si>
  <si>
    <t>MARIE-SAMIRA</t>
  </si>
  <si>
    <t>LALLIER</t>
  </si>
  <si>
    <t>KYVEL</t>
  </si>
  <si>
    <t>MAINGAUD</t>
  </si>
  <si>
    <t>CAMARA</t>
  </si>
  <si>
    <t>ABOUBAKAR</t>
  </si>
  <si>
    <t>FORTUIT</t>
  </si>
  <si>
    <t>CEUS</t>
  </si>
  <si>
    <t>MOUNIER</t>
  </si>
  <si>
    <t>TISSIER</t>
  </si>
  <si>
    <t>RONDEAU</t>
  </si>
  <si>
    <t>DAPHNEE</t>
  </si>
  <si>
    <t>SOUMARE</t>
  </si>
  <si>
    <t>GUITOU</t>
  </si>
  <si>
    <t>DULUARD</t>
  </si>
  <si>
    <t>LAFFETA</t>
  </si>
  <si>
    <t>VELOSO-PAUL</t>
  </si>
  <si>
    <t>KALISSA</t>
  </si>
  <si>
    <t>DROIT</t>
  </si>
  <si>
    <t>PATHIO TCHAMBA</t>
  </si>
  <si>
    <t>FROMENT</t>
  </si>
  <si>
    <t>NOEL</t>
  </si>
  <si>
    <t>HELYAN</t>
  </si>
  <si>
    <t>VANUXEM</t>
  </si>
  <si>
    <t>LAURENT</t>
  </si>
  <si>
    <t>VANWATERLOO</t>
  </si>
  <si>
    <t>CRIGNON</t>
  </si>
  <si>
    <t>GNAMBHA</t>
  </si>
  <si>
    <t>GIOVANNI</t>
  </si>
  <si>
    <t>VIOLETTE</t>
  </si>
  <si>
    <t>HEROGUER</t>
  </si>
  <si>
    <t>ALLET</t>
  </si>
  <si>
    <t>SUZANNE</t>
  </si>
  <si>
    <t>MAZZETTI</t>
  </si>
  <si>
    <t>LYA</t>
  </si>
  <si>
    <t>POLLYANNA</t>
  </si>
  <si>
    <t>GAONACH</t>
  </si>
  <si>
    <t>MISAGO</t>
  </si>
  <si>
    <t>CAROLINE</t>
  </si>
  <si>
    <t>TRUFASU</t>
  </si>
  <si>
    <t>ANDREI</t>
  </si>
  <si>
    <t>BOONE</t>
  </si>
  <si>
    <t>EL MZAZI</t>
  </si>
  <si>
    <t>WAFA</t>
  </si>
  <si>
    <t>ALIB</t>
  </si>
  <si>
    <t>NAIMA</t>
  </si>
  <si>
    <t>BOULAY</t>
  </si>
  <si>
    <t>AGAPE</t>
  </si>
  <si>
    <t>BELNOUE</t>
  </si>
  <si>
    <t>PALOMA</t>
  </si>
  <si>
    <t>CHARLOTTE-CLERIA</t>
  </si>
  <si>
    <t>DUBAN</t>
  </si>
  <si>
    <t>APOLLINE</t>
  </si>
  <si>
    <t>HOAREAU</t>
  </si>
  <si>
    <t>CAZAUX</t>
  </si>
  <si>
    <t>DIANE</t>
  </si>
  <si>
    <t>CRESTEAUX CASTANEDA</t>
  </si>
  <si>
    <t>HURBAULT</t>
  </si>
  <si>
    <t>NATHANAELLE</t>
  </si>
  <si>
    <t>GUILLANEUF</t>
  </si>
  <si>
    <t>ZAMARRENO</t>
  </si>
  <si>
    <t>MIRIAM</t>
  </si>
  <si>
    <t>CAMUS BROUSSIN</t>
  </si>
  <si>
    <t>BERTAUX</t>
  </si>
  <si>
    <t>MICHEL</t>
  </si>
  <si>
    <t>FEDERO</t>
  </si>
  <si>
    <t>KABDANI</t>
  </si>
  <si>
    <t>GUIBERT</t>
  </si>
  <si>
    <t>MARNEUR</t>
  </si>
  <si>
    <t>MESTIVIER</t>
  </si>
  <si>
    <t>NAVAL</t>
  </si>
  <si>
    <t>POIROUX</t>
  </si>
  <si>
    <t>BLUTEAU</t>
  </si>
  <si>
    <t>JOUSSELIN</t>
  </si>
  <si>
    <t>NOELIE</t>
  </si>
  <si>
    <t>MORANT</t>
  </si>
  <si>
    <t>CHEROUVRIER</t>
  </si>
  <si>
    <t>HUVET</t>
  </si>
  <si>
    <t>BELLIARD</t>
  </si>
  <si>
    <t>SOREN</t>
  </si>
  <si>
    <t>ARNOUIL-LECOUET</t>
  </si>
  <si>
    <t>TIM</t>
  </si>
  <si>
    <t>CHATAIN</t>
  </si>
  <si>
    <t>BERLAND</t>
  </si>
  <si>
    <t>JARRET</t>
  </si>
  <si>
    <t>BOURENNANE SCHNEBELEN</t>
  </si>
  <si>
    <t>GIBELIN</t>
  </si>
  <si>
    <t>THAIS</t>
  </si>
  <si>
    <t>VICENTE</t>
  </si>
  <si>
    <t>FABIO</t>
  </si>
  <si>
    <t>NOIRAUD</t>
  </si>
  <si>
    <t>PRIEUR</t>
  </si>
  <si>
    <t>SASSERANT</t>
  </si>
  <si>
    <t>DJENDEB</t>
  </si>
  <si>
    <t>RAYAN</t>
  </si>
  <si>
    <t>ASSERIN</t>
  </si>
  <si>
    <t>BODINIER</t>
  </si>
  <si>
    <t>SAVY</t>
  </si>
  <si>
    <t>PASQUET</t>
  </si>
  <si>
    <t>CARACAS</t>
  </si>
  <si>
    <t>PUAULT</t>
  </si>
  <si>
    <t>DUCUING</t>
  </si>
  <si>
    <t>THIAM-MOY</t>
  </si>
  <si>
    <t>CARIO</t>
  </si>
  <si>
    <t>DUNAND</t>
  </si>
  <si>
    <t>AGAT CHARLERY</t>
  </si>
  <si>
    <t>KYLLIAN-DJENAEL</t>
  </si>
  <si>
    <t>BRANJAUNEAU</t>
  </si>
  <si>
    <t>MICHEL-CHAGNOT</t>
  </si>
  <si>
    <t>DUVIGNEAU</t>
  </si>
  <si>
    <t>LEGER</t>
  </si>
  <si>
    <t>SYLVAIN</t>
  </si>
  <si>
    <t>CABO</t>
  </si>
  <si>
    <t>MORIN</t>
  </si>
  <si>
    <t>MOINARD</t>
  </si>
  <si>
    <t>DESMAISONS</t>
  </si>
  <si>
    <t>RAFFIN</t>
  </si>
  <si>
    <t>GAIGHER</t>
  </si>
  <si>
    <t>AYME</t>
  </si>
  <si>
    <t>SIMONET</t>
  </si>
  <si>
    <t>KILIAN</t>
  </si>
  <si>
    <t>LEULLIEUX</t>
  </si>
  <si>
    <t>BOUCARD</t>
  </si>
  <si>
    <t>GORAN</t>
  </si>
  <si>
    <t>JOSEPH MATHURIN</t>
  </si>
  <si>
    <t>DJALHEN</t>
  </si>
  <si>
    <t>DJEMAEL</t>
  </si>
  <si>
    <t>MOZAR</t>
  </si>
  <si>
    <t>HYLANA</t>
  </si>
  <si>
    <t>ELARCHI</t>
  </si>
  <si>
    <t>ZYAD</t>
  </si>
  <si>
    <t>CAGLAYAN</t>
  </si>
  <si>
    <t>REYYAN</t>
  </si>
  <si>
    <t>GASCOIN</t>
  </si>
  <si>
    <t>TIMOTHE</t>
  </si>
  <si>
    <t>CHASLIN</t>
  </si>
  <si>
    <t>GENDRON</t>
  </si>
  <si>
    <t>BEVIS-SURPRISE</t>
  </si>
  <si>
    <t>VINCENZO</t>
  </si>
  <si>
    <t>MAKOSSO</t>
  </si>
  <si>
    <t>CHANTELOUP</t>
  </si>
  <si>
    <t>GRICOURT</t>
  </si>
  <si>
    <t>ANNE-LISE</t>
  </si>
  <si>
    <t>BEAU</t>
  </si>
  <si>
    <t>POMARE</t>
  </si>
  <si>
    <t>MOYER</t>
  </si>
  <si>
    <t>THELLIER</t>
  </si>
  <si>
    <t>PRUNE</t>
  </si>
  <si>
    <t>ARSLAN</t>
  </si>
  <si>
    <t>FERHAT</t>
  </si>
  <si>
    <t>FRICOT</t>
  </si>
  <si>
    <t>LAELIEN</t>
  </si>
  <si>
    <t>GUIGNARD-LOHEZIC</t>
  </si>
  <si>
    <t>DESROCHE</t>
  </si>
  <si>
    <t>SALVY</t>
  </si>
  <si>
    <t>LEANDRO</t>
  </si>
  <si>
    <t>CLOISEAU</t>
  </si>
  <si>
    <t>MERLAUD</t>
  </si>
  <si>
    <t>AVRIL</t>
  </si>
  <si>
    <t>COUTY</t>
  </si>
  <si>
    <t>SAKHI</t>
  </si>
  <si>
    <t>WISSAM</t>
  </si>
  <si>
    <t>DENIS PINTO</t>
  </si>
  <si>
    <t>CRINIER</t>
  </si>
  <si>
    <t>MOINE BOUKHEDIMI</t>
  </si>
  <si>
    <t>HERVIEU</t>
  </si>
  <si>
    <t>CARBONNIER</t>
  </si>
  <si>
    <t>UGOLIN</t>
  </si>
  <si>
    <t>LETORT</t>
  </si>
  <si>
    <t>TIPHAINE</t>
  </si>
  <si>
    <t>TALHOUARN</t>
  </si>
  <si>
    <t>LYAET</t>
  </si>
  <si>
    <t>EWANN</t>
  </si>
  <si>
    <t>AHAMADI</t>
  </si>
  <si>
    <t>DAPHNE</t>
  </si>
  <si>
    <t>ROUGEBEC</t>
  </si>
  <si>
    <t>LIONNAIS</t>
  </si>
  <si>
    <t>DE GIOVANNI</t>
  </si>
  <si>
    <t>SELENIA</t>
  </si>
  <si>
    <t>COUETOUX DU TERTRE</t>
  </si>
  <si>
    <t>CALIXTE</t>
  </si>
  <si>
    <t>DJOMOUO WANDA</t>
  </si>
  <si>
    <t>LARRY-GEDAR</t>
  </si>
  <si>
    <t>CAILLARD</t>
  </si>
  <si>
    <t>LEMAIERE-STROIAZZO</t>
  </si>
  <si>
    <t>JEAN</t>
  </si>
  <si>
    <t>DESPIERRE</t>
  </si>
  <si>
    <t>CROCHET</t>
  </si>
  <si>
    <t>CHARTIER</t>
  </si>
  <si>
    <t>BALOSSA</t>
  </si>
  <si>
    <t>ANGELI</t>
  </si>
  <si>
    <t>LYLOU</t>
  </si>
  <si>
    <t>VALETTE</t>
  </si>
  <si>
    <t>BATHILY</t>
  </si>
  <si>
    <t>ALLIA</t>
  </si>
  <si>
    <t>BAILLIEZ</t>
  </si>
  <si>
    <t>ATHEY-FOUGEROUSE</t>
  </si>
  <si>
    <t>BRICE</t>
  </si>
  <si>
    <t>BEGUEC FERNANDEZ</t>
  </si>
  <si>
    <t>BORGES</t>
  </si>
  <si>
    <t>FUMOUX</t>
  </si>
  <si>
    <t>MELANIE</t>
  </si>
  <si>
    <t>GATE</t>
  </si>
  <si>
    <t>BOURIGAULT</t>
  </si>
  <si>
    <t>BONGONGO</t>
  </si>
  <si>
    <t>JORIS</t>
  </si>
  <si>
    <t>CHAILLOUX</t>
  </si>
  <si>
    <t>ORESVE</t>
  </si>
  <si>
    <t>SOLINE</t>
  </si>
  <si>
    <t>PAUL-HAZARD</t>
  </si>
  <si>
    <t>GUESSET</t>
  </si>
  <si>
    <t>AUPETIT</t>
  </si>
  <si>
    <t>NISSIN</t>
  </si>
  <si>
    <t>LISE-MARIE</t>
  </si>
  <si>
    <t>ERROUAIBI</t>
  </si>
  <si>
    <t>HILAL</t>
  </si>
  <si>
    <t>MERCIER</t>
  </si>
  <si>
    <t>MOUHNI</t>
  </si>
  <si>
    <t>JUMANA</t>
  </si>
  <si>
    <t>LUGIEN</t>
  </si>
  <si>
    <t>TIPHENE</t>
  </si>
  <si>
    <t>AHAMED BACAR</t>
  </si>
  <si>
    <t>CUSSENOT</t>
  </si>
  <si>
    <t>KOLIE</t>
  </si>
  <si>
    <t>MOISE MARGUERITE</t>
  </si>
  <si>
    <t>CHRYS</t>
  </si>
  <si>
    <t>BENATRE</t>
  </si>
  <si>
    <t>RAIMBAULT-SAVOVA</t>
  </si>
  <si>
    <t>AZOUGAGH</t>
  </si>
  <si>
    <t>KHADIJA</t>
  </si>
  <si>
    <t>MORTEVEILLE</t>
  </si>
  <si>
    <t>BENCHIRA</t>
  </si>
  <si>
    <t>ROMEO</t>
  </si>
  <si>
    <t>NELL</t>
  </si>
  <si>
    <t>VALES</t>
  </si>
  <si>
    <t>NOEVAN</t>
  </si>
  <si>
    <t>ANTIGONE</t>
  </si>
  <si>
    <t>JAGU</t>
  </si>
  <si>
    <t>LATEURTRE</t>
  </si>
  <si>
    <t>IGOR</t>
  </si>
  <si>
    <t>CIPPE</t>
  </si>
  <si>
    <t>CERENA</t>
  </si>
  <si>
    <t>VALLIER</t>
  </si>
  <si>
    <t>LINETTE</t>
  </si>
  <si>
    <t>TOMCZAK</t>
  </si>
  <si>
    <t>JOANNA</t>
  </si>
  <si>
    <t>CARRETO</t>
  </si>
  <si>
    <t>GALLAZZINI</t>
  </si>
  <si>
    <t>CHOLET COSSON</t>
  </si>
  <si>
    <t>MARCADET</t>
  </si>
  <si>
    <t>LUKAS</t>
  </si>
  <si>
    <t>RAGON</t>
  </si>
  <si>
    <t>RAMBAUD</t>
  </si>
  <si>
    <t>BALONDRADE</t>
  </si>
  <si>
    <t>LEI-LOO</t>
  </si>
  <si>
    <t>MOKADDEM</t>
  </si>
  <si>
    <t>SOPHIA</t>
  </si>
  <si>
    <t>BEAUDRON</t>
  </si>
  <si>
    <t>BEWOIN</t>
  </si>
  <si>
    <t>JEAN-DOMINIQUE</t>
  </si>
  <si>
    <t>GRISSAULT</t>
  </si>
  <si>
    <t>VERETOUT</t>
  </si>
  <si>
    <t>PICAULT</t>
  </si>
  <si>
    <t>DEGOUTTE VESPERINI</t>
  </si>
  <si>
    <t>HAROUN</t>
  </si>
  <si>
    <t>KATIE</t>
  </si>
  <si>
    <t>BORDOT</t>
  </si>
  <si>
    <t>STANISLAWEK-MAREUIL</t>
  </si>
  <si>
    <t>KIMILY</t>
  </si>
  <si>
    <t>VERDANT</t>
  </si>
  <si>
    <t>DE CASO GARCIA</t>
  </si>
  <si>
    <t>BROYON</t>
  </si>
  <si>
    <t>BARNOUX</t>
  </si>
  <si>
    <t>LUBINEAU-VIDEAU</t>
  </si>
  <si>
    <t>JOUNAID</t>
  </si>
  <si>
    <t>KAWTAR</t>
  </si>
  <si>
    <t>GRYSELEYN</t>
  </si>
  <si>
    <t>LIAN</t>
  </si>
  <si>
    <t>SAMMY</t>
  </si>
  <si>
    <t>PLUQUET</t>
  </si>
  <si>
    <t>MEYER</t>
  </si>
  <si>
    <t>DIPITA</t>
  </si>
  <si>
    <t>ANDY</t>
  </si>
  <si>
    <t>MENON</t>
  </si>
  <si>
    <t>ALIS-PEYRE</t>
  </si>
  <si>
    <t>AMBLAT</t>
  </si>
  <si>
    <t>PERLE</t>
  </si>
  <si>
    <t>MAITROT</t>
  </si>
  <si>
    <t>WU</t>
  </si>
  <si>
    <t>CARINE</t>
  </si>
  <si>
    <t>DURIEZ</t>
  </si>
  <si>
    <t>SELLIER-GIRAUDEAU</t>
  </si>
  <si>
    <t>DJEVAD</t>
  </si>
  <si>
    <t>PATRIGEON</t>
  </si>
  <si>
    <t>MARZAK</t>
  </si>
  <si>
    <t>SAFAE</t>
  </si>
  <si>
    <t>ABDOULAYE</t>
  </si>
  <si>
    <t>MACALOU</t>
  </si>
  <si>
    <t>ALZON</t>
  </si>
  <si>
    <t>DUCOLLET</t>
  </si>
  <si>
    <t>BAALA KING OBAMA</t>
  </si>
  <si>
    <t>JAGLIN</t>
  </si>
  <si>
    <t>BLEUENN</t>
  </si>
  <si>
    <t>MAIGNE</t>
  </si>
  <si>
    <t>OUHAKI BOUSSETA</t>
  </si>
  <si>
    <t>ABDELHALIM</t>
  </si>
  <si>
    <t>VALLEE</t>
  </si>
  <si>
    <t>LORILLOUX</t>
  </si>
  <si>
    <t>DE LAGARDE</t>
  </si>
  <si>
    <t>DESMOULIERES</t>
  </si>
  <si>
    <t>GILET</t>
  </si>
  <si>
    <t>GARIN</t>
  </si>
  <si>
    <t>STEPHANE</t>
  </si>
  <si>
    <t>RIGAUT</t>
  </si>
  <si>
    <t>GIQUELLO</t>
  </si>
  <si>
    <t>SITA</t>
  </si>
  <si>
    <t>GRACIS</t>
  </si>
  <si>
    <t>HELIOT</t>
  </si>
  <si>
    <t>ANOUK</t>
  </si>
  <si>
    <t>THEME-PAUMIER</t>
  </si>
  <si>
    <t>DELPORTE</t>
  </si>
  <si>
    <t>JAZE</t>
  </si>
  <si>
    <t>HAVET</t>
  </si>
  <si>
    <t>THIMEO</t>
  </si>
  <si>
    <t>WALUSINSKI</t>
  </si>
  <si>
    <t>EMILE</t>
  </si>
  <si>
    <t>MALVINA</t>
  </si>
  <si>
    <t>GEFFROY</t>
  </si>
  <si>
    <t>ELG</t>
  </si>
  <si>
    <t>COUTADEUR</t>
  </si>
  <si>
    <t>BERTHEAU</t>
  </si>
  <si>
    <t>ELIA</t>
  </si>
  <si>
    <t>MASEKA ZADIS</t>
  </si>
  <si>
    <t>GAUZENTES</t>
  </si>
  <si>
    <t>SWIATKIEWIEZ</t>
  </si>
  <si>
    <t>GUINDO</t>
  </si>
  <si>
    <t>YACOUBA</t>
  </si>
  <si>
    <t>VITOUX</t>
  </si>
  <si>
    <t>TARADE</t>
  </si>
  <si>
    <t>CHEDEBOIS</t>
  </si>
  <si>
    <t>DOMITILLE</t>
  </si>
  <si>
    <t>ABDOULAIEV</t>
  </si>
  <si>
    <t>IBRAGIM</t>
  </si>
  <si>
    <t>VINET</t>
  </si>
  <si>
    <t>ALYA</t>
  </si>
  <si>
    <t>FOKO WOUASI</t>
  </si>
  <si>
    <t>VEDIE</t>
  </si>
  <si>
    <t>STOCKY</t>
  </si>
  <si>
    <t>AMADOU-OURY</t>
  </si>
  <si>
    <t>ZORGANI</t>
  </si>
  <si>
    <t>KAHYNA</t>
  </si>
  <si>
    <t>LAHAYE</t>
  </si>
  <si>
    <t>AGATHA</t>
  </si>
  <si>
    <t>MIRANDE-NEY</t>
  </si>
  <si>
    <t>MOSS AB</t>
  </si>
  <si>
    <t>MADRE</t>
  </si>
  <si>
    <t>PATARD</t>
  </si>
  <si>
    <t>GEHAN</t>
  </si>
  <si>
    <t>JOAN</t>
  </si>
  <si>
    <t>NEKKACHE</t>
  </si>
  <si>
    <t>KAOUNIA</t>
  </si>
  <si>
    <t>BEZAULT</t>
  </si>
  <si>
    <t>KOUTOU</t>
  </si>
  <si>
    <t>FANNY YASMINE</t>
  </si>
  <si>
    <t>CABARETIER</t>
  </si>
  <si>
    <t>RIVAILLON</t>
  </si>
  <si>
    <t>LEGALL</t>
  </si>
  <si>
    <t>NIGNON</t>
  </si>
  <si>
    <t>ELIAS</t>
  </si>
  <si>
    <t>MELVINN</t>
  </si>
  <si>
    <t>LONGOMO</t>
  </si>
  <si>
    <t>PALLOT</t>
  </si>
  <si>
    <t>HASSAN</t>
  </si>
  <si>
    <t>FAIZUL</t>
  </si>
  <si>
    <t>PEDRO MANUEL</t>
  </si>
  <si>
    <t>DANIEL</t>
  </si>
  <si>
    <t>BAILLEUX</t>
  </si>
  <si>
    <t>CAETANO</t>
  </si>
  <si>
    <t>CHABRIER-MONTPELLIER</t>
  </si>
  <si>
    <t>TARDIVEL</t>
  </si>
  <si>
    <t>MADY</t>
  </si>
  <si>
    <t>BILLAULT</t>
  </si>
  <si>
    <t>DAS MERCES</t>
  </si>
  <si>
    <t>BIZOT</t>
  </si>
  <si>
    <t>PIZETTE</t>
  </si>
  <si>
    <t>LELAURE</t>
  </si>
  <si>
    <t>MALAVAL</t>
  </si>
  <si>
    <t>DA SIVA</t>
  </si>
  <si>
    <t>MALAGANNE</t>
  </si>
  <si>
    <t>BEN RAIS</t>
  </si>
  <si>
    <t>LINA</t>
  </si>
  <si>
    <t>ROUSSET</t>
  </si>
  <si>
    <t>GENTIL</t>
  </si>
  <si>
    <t>MARIN</t>
  </si>
  <si>
    <t>MAITRE</t>
  </si>
  <si>
    <t>BOMPARD</t>
  </si>
  <si>
    <t>MAELE</t>
  </si>
  <si>
    <t>DOUGLAS</t>
  </si>
  <si>
    <t>BELLA</t>
  </si>
  <si>
    <t>YOUNES</t>
  </si>
  <si>
    <t>OBAME</t>
  </si>
  <si>
    <t>MASLARD</t>
  </si>
  <si>
    <t>LUC</t>
  </si>
  <si>
    <t>MESNY</t>
  </si>
  <si>
    <t>AUBERT</t>
  </si>
  <si>
    <t>COME</t>
  </si>
  <si>
    <t>BOLO LUMBROSO</t>
  </si>
  <si>
    <t>KAHNT</t>
  </si>
  <si>
    <t>NORAH</t>
  </si>
  <si>
    <t>BOGUE</t>
  </si>
  <si>
    <t>ERIC-JUNIOR</t>
  </si>
  <si>
    <t>RELAVE-MADDOCKS</t>
  </si>
  <si>
    <t>HOCHART</t>
  </si>
  <si>
    <t>EMY</t>
  </si>
  <si>
    <t>COLRAT</t>
  </si>
  <si>
    <t>Interclubs Nationaux  Ca/Ju/Es/SE à Saint Cyr sur Loire le 01/10/2022  Masculins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</si>
</sst>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1">
    <xf numFmtId="0" fontId="0" fillId="0" borderId="0" xfId="0"/>
    <xf numFmtId="0" fontId="0" fillId="0" borderId="0" xfId="0" applyAlignment="1">
      <alignment horizontal="center"/>
    </xf>
    <xf numFmtId="0" fontId="16" fillId="0" borderId="10" xfId="0" applyFont="1" applyBorder="1" applyAlignment="1">
      <alignment horizontal="center"/>
    </xf>
    <xf numFmtId="0" fontId="0" fillId="0" borderId="10" xfId="0" applyBorder="1" applyAlignment="1">
      <alignment horizontal="left" vertical="center"/>
    </xf>
    <xf numFmtId="0" fontId="0" fillId="33" borderId="10" xfId="0" applyFill="1" applyBorder="1" applyAlignment="1" applyProtection="1">
      <alignment horizontal="center"/>
      <protection locked="0"/>
    </xf>
    <xf numFmtId="0" fontId="0" fillId="0" borderId="0" xfId="0"/>
    <xf numFmtId="0" fontId="18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 wrapText="1"/>
    </xf>
    <xf numFmtId="164" fontId="0" fillId="0" borderId="0" xfId="0" applyNumberFormat="1" applyAlignment="1">
      <alignment horizontal="left"/>
    </xf>
    <xf numFmtId="164" fontId="0" fillId="0" borderId="0" xfId="0" applyNumberFormat="1"/>
    <xf numFmtId="0" fontId="0" fillId="0" borderId="0" xfId="0" applyAlignment="1">
      <alignment horizontal="left" vertical="center"/>
    </xf>
    <xf numFmtId="0" fontId="16" fillId="0" borderId="10" xfId="0" applyFont="1" applyBorder="1" applyAlignment="1">
      <alignment horizontal="left" vertical="center"/>
    </xf>
    <xf numFmtId="0" fontId="16" fillId="0" borderId="10" xfId="0" applyFont="1" applyBorder="1" applyAlignment="1">
      <alignment horizontal="left"/>
    </xf>
    <xf numFmtId="0" fontId="0" fillId="0" borderId="10" xfId="0" applyBorder="1" applyAlignment="1">
      <alignment horizontal="left"/>
    </xf>
    <xf numFmtId="0" fontId="0" fillId="35" borderId="0" xfId="0" applyFill="1"/>
    <xf numFmtId="164" fontId="0" fillId="35" borderId="0" xfId="0" applyNumberFormat="1" applyFill="1"/>
    <xf numFmtId="0" fontId="0" fillId="0" borderId="0" xfId="0" applyFont="1" applyFill="1" applyBorder="1" applyAlignment="1">
      <alignment horizontal="left"/>
    </xf>
    <xf numFmtId="0" fontId="0" fillId="0" borderId="0" xfId="0"/>
    <xf numFmtId="0" fontId="0" fillId="0" borderId="0" xfId="0"/>
    <xf numFmtId="0" fontId="0" fillId="33" borderId="0" xfId="0" applyFill="1" applyAlignment="1" applyProtection="1">
      <alignment horizontal="center"/>
      <protection locked="0"/>
    </xf>
    <xf numFmtId="0" fontId="0" fillId="0" borderId="0" xfId="0" applyBorder="1" applyAlignment="1">
      <alignment horizontal="center"/>
    </xf>
    <xf numFmtId="0" fontId="0" fillId="0" borderId="0" xfId="0" applyFill="1" applyBorder="1" applyAlignment="1" applyProtection="1">
      <protection locked="0"/>
    </xf>
    <xf numFmtId="0" fontId="16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Fill="1" applyBorder="1" applyAlignment="1" applyProtection="1">
      <alignment horizontal="center"/>
      <protection locked="0"/>
    </xf>
    <xf numFmtId="0" fontId="16" fillId="0" borderId="0" xfId="0" applyFont="1" applyFill="1" applyBorder="1" applyAlignment="1" applyProtection="1">
      <alignment horizontal="center"/>
      <protection locked="0"/>
    </xf>
    <xf numFmtId="0" fontId="16" fillId="0" borderId="0" xfId="0" applyFont="1" applyFill="1" applyAlignment="1"/>
    <xf numFmtId="0" fontId="19" fillId="0" borderId="0" xfId="0" applyFont="1" applyFill="1" applyBorder="1" applyAlignment="1"/>
    <xf numFmtId="0" fontId="16" fillId="0" borderId="10" xfId="0" applyFont="1" applyBorder="1" applyAlignment="1">
      <alignment horizontal="center" vertical="center"/>
    </xf>
    <xf numFmtId="0" fontId="0" fillId="33" borderId="10" xfId="0" applyFill="1" applyBorder="1" applyAlignment="1" applyProtection="1">
      <alignment horizontal="left" vertical="center"/>
      <protection locked="0"/>
    </xf>
    <xf numFmtId="0" fontId="0" fillId="33" borderId="10" xfId="0" applyFill="1" applyBorder="1" applyAlignment="1" applyProtection="1">
      <alignment horizontal="left"/>
      <protection locked="0"/>
    </xf>
    <xf numFmtId="0" fontId="0" fillId="33" borderId="0" xfId="0" applyFill="1"/>
    <xf numFmtId="49" fontId="0" fillId="0" borderId="0" xfId="0" applyNumberFormat="1"/>
    <xf numFmtId="0" fontId="16" fillId="0" borderId="10" xfId="0" applyFont="1" applyBorder="1" applyAlignment="1">
      <alignment horizontal="center" vertical="center"/>
    </xf>
    <xf numFmtId="0" fontId="16" fillId="33" borderId="11" xfId="0" applyFont="1" applyFill="1" applyBorder="1" applyAlignment="1" applyProtection="1">
      <alignment horizontal="center"/>
      <protection locked="0"/>
    </xf>
    <xf numFmtId="0" fontId="16" fillId="33" borderId="15" xfId="0" applyFont="1" applyFill="1" applyBorder="1" applyAlignment="1" applyProtection="1">
      <alignment horizontal="center"/>
      <protection locked="0"/>
    </xf>
    <xf numFmtId="0" fontId="0" fillId="34" borderId="0" xfId="0" applyFill="1" applyAlignment="1">
      <alignment horizontal="center"/>
    </xf>
    <xf numFmtId="0" fontId="19" fillId="36" borderId="12" xfId="0" applyFont="1" applyFill="1" applyBorder="1" applyAlignment="1">
      <alignment horizontal="center"/>
    </xf>
    <xf numFmtId="0" fontId="19" fillId="36" borderId="13" xfId="0" applyFont="1" applyFill="1" applyBorder="1" applyAlignment="1">
      <alignment horizontal="center"/>
    </xf>
    <xf numFmtId="0" fontId="19" fillId="36" borderId="14" xfId="0" applyFont="1" applyFill="1" applyBorder="1" applyAlignment="1">
      <alignment horizontal="center"/>
    </xf>
    <xf numFmtId="0" fontId="0" fillId="33" borderId="12" xfId="0" applyFill="1" applyBorder="1" applyAlignment="1" applyProtection="1">
      <alignment horizontal="center"/>
      <protection locked="0"/>
    </xf>
    <xf numFmtId="0" fontId="0" fillId="33" borderId="13" xfId="0" applyFill="1" applyBorder="1" applyAlignment="1" applyProtection="1">
      <alignment horizontal="center"/>
      <protection locked="0"/>
    </xf>
    <xf numFmtId="0" fontId="0" fillId="33" borderId="14" xfId="0" applyFill="1" applyBorder="1" applyAlignment="1" applyProtection="1">
      <alignment horizontal="center"/>
      <protection locked="0"/>
    </xf>
    <xf numFmtId="0" fontId="16" fillId="0" borderId="11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0" xfId="0" applyFont="1" applyAlignment="1">
      <alignment horizontal="center"/>
    </xf>
    <xf numFmtId="0" fontId="16" fillId="0" borderId="10" xfId="0" applyFont="1" applyBorder="1" applyAlignment="1">
      <alignment horizontal="center"/>
    </xf>
    <xf numFmtId="164" fontId="0" fillId="33" borderId="0" xfId="0" applyNumberFormat="1" applyFill="1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2"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>
    <pageSetUpPr fitToPage="1"/>
  </sheetPr>
  <dimension ref="A1:Z76"/>
  <sheetViews>
    <sheetView showGridLines="0" tabSelected="1" topLeftCell="A9" workbookViewId="0">
      <selection activeCell="B4" sqref="B4:E4"/>
    </sheetView>
  </sheetViews>
  <sheetFormatPr baseColWidth="10" defaultRowHeight="14.4" x14ac:dyDescent="0.3"/>
  <cols>
    <col min="1" max="1" width="14.6640625" bestFit="1" customWidth="1"/>
    <col min="2" max="2" width="14.88671875" style="20" customWidth="1"/>
    <col min="3" max="3" width="15.5546875" style="1" customWidth="1"/>
    <col min="4" max="4" width="29" style="13" customWidth="1"/>
    <col min="5" max="5" width="26.77734375" style="9" customWidth="1"/>
    <col min="6" max="6" width="14.88671875" style="20" hidden="1" customWidth="1"/>
    <col min="7" max="7" width="11.44140625" style="1" hidden="1" customWidth="1"/>
    <col min="8" max="9" width="11.44140625" hidden="1" customWidth="1"/>
    <col min="10" max="10" width="7.6640625" hidden="1" customWidth="1"/>
    <col min="11" max="11" width="7.33203125" hidden="1" customWidth="1"/>
    <col min="12" max="13" width="5.6640625" hidden="1" customWidth="1"/>
    <col min="14" max="14" width="6.33203125" hidden="1" customWidth="1"/>
    <col min="15" max="22" width="11.44140625" hidden="1" customWidth="1"/>
    <col min="23" max="23" width="11.44140625" style="21" hidden="1" customWidth="1"/>
    <col min="24" max="26" width="11.44140625" hidden="1" customWidth="1"/>
  </cols>
  <sheetData>
    <row r="1" spans="1:23" ht="15" thickBot="1" x14ac:dyDescent="0.35">
      <c r="W1" s="21" t="s">
        <v>1220</v>
      </c>
    </row>
    <row r="2" spans="1:23" ht="21.6" thickBot="1" x14ac:dyDescent="0.45">
      <c r="A2" s="40" t="s">
        <v>2196</v>
      </c>
      <c r="B2" s="41"/>
      <c r="C2" s="41"/>
      <c r="D2" s="41"/>
      <c r="E2" s="42"/>
      <c r="F2" s="30"/>
      <c r="G2" s="30"/>
      <c r="H2" s="30"/>
      <c r="I2" s="30"/>
      <c r="W2" s="21" t="s">
        <v>1075</v>
      </c>
    </row>
    <row r="3" spans="1:23" ht="15" thickBot="1" x14ac:dyDescent="0.35">
      <c r="R3" t="s">
        <v>23</v>
      </c>
      <c r="S3" t="s">
        <v>22</v>
      </c>
      <c r="T3" t="s">
        <v>21</v>
      </c>
      <c r="U3" t="s">
        <v>19</v>
      </c>
      <c r="V3" t="s">
        <v>17</v>
      </c>
      <c r="W3" s="21" t="s">
        <v>1076</v>
      </c>
    </row>
    <row r="4" spans="1:23" ht="15" thickBot="1" x14ac:dyDescent="0.35">
      <c r="A4" s="1" t="s">
        <v>25</v>
      </c>
      <c r="B4" s="43"/>
      <c r="C4" s="44"/>
      <c r="D4" s="44"/>
      <c r="E4" s="45"/>
      <c r="F4" s="24"/>
      <c r="G4" s="24"/>
      <c r="H4" s="24"/>
      <c r="L4" s="19"/>
      <c r="Q4" t="s">
        <v>0</v>
      </c>
      <c r="R4">
        <v>110</v>
      </c>
      <c r="S4">
        <v>110</v>
      </c>
      <c r="T4">
        <v>110</v>
      </c>
      <c r="U4" s="21">
        <v>110</v>
      </c>
      <c r="V4" s="21">
        <v>110</v>
      </c>
      <c r="W4" s="21" t="s">
        <v>1077</v>
      </c>
    </row>
    <row r="5" spans="1:23" x14ac:dyDescent="0.3">
      <c r="L5" s="19"/>
      <c r="Q5" t="s">
        <v>3</v>
      </c>
      <c r="R5">
        <v>120</v>
      </c>
      <c r="S5">
        <v>120</v>
      </c>
      <c r="T5">
        <v>120</v>
      </c>
      <c r="U5" s="21">
        <v>120</v>
      </c>
      <c r="V5" s="21">
        <v>120</v>
      </c>
      <c r="W5" s="21" t="s">
        <v>26</v>
      </c>
    </row>
    <row r="6" spans="1:23" s="5" customFormat="1" x14ac:dyDescent="0.3">
      <c r="B6" s="20"/>
      <c r="C6" s="1"/>
      <c r="D6" s="13"/>
      <c r="E6" s="9"/>
      <c r="F6" s="28"/>
      <c r="G6" s="23"/>
      <c r="L6" s="19"/>
      <c r="Q6" s="5" t="s">
        <v>2</v>
      </c>
      <c r="R6" s="5">
        <v>140</v>
      </c>
      <c r="S6" s="5">
        <v>140</v>
      </c>
      <c r="T6" s="5">
        <v>140</v>
      </c>
      <c r="U6" s="21">
        <v>140</v>
      </c>
      <c r="V6" s="21">
        <v>140</v>
      </c>
      <c r="W6" s="21" t="s">
        <v>1078</v>
      </c>
    </row>
    <row r="7" spans="1:23" s="5" customFormat="1" x14ac:dyDescent="0.3">
      <c r="A7" s="20"/>
      <c r="B7" s="20"/>
      <c r="C7" s="1"/>
      <c r="D7" s="13"/>
      <c r="E7" s="9"/>
      <c r="F7" s="20"/>
      <c r="G7" s="1"/>
      <c r="L7" s="19"/>
      <c r="Q7" s="5" t="s">
        <v>76</v>
      </c>
      <c r="R7" s="5">
        <v>312</v>
      </c>
      <c r="S7" s="5">
        <v>315</v>
      </c>
      <c r="T7" s="5">
        <v>313</v>
      </c>
      <c r="U7" s="21">
        <v>313</v>
      </c>
      <c r="V7" s="21">
        <v>313</v>
      </c>
      <c r="W7" s="21" t="s">
        <v>1079</v>
      </c>
    </row>
    <row r="8" spans="1:23" s="20" customFormat="1" x14ac:dyDescent="0.3">
      <c r="A8" s="48" t="s">
        <v>83</v>
      </c>
      <c r="B8" s="48"/>
      <c r="C8" s="48"/>
      <c r="D8" s="48"/>
      <c r="E8" s="48"/>
      <c r="F8" s="29"/>
      <c r="G8" s="29"/>
      <c r="L8" s="19"/>
      <c r="Q8" s="20" t="s">
        <v>4</v>
      </c>
      <c r="R8" s="20">
        <v>341</v>
      </c>
      <c r="S8" s="20">
        <v>342</v>
      </c>
      <c r="T8" s="20">
        <v>342</v>
      </c>
      <c r="U8" s="21">
        <v>342</v>
      </c>
      <c r="V8" s="21">
        <v>342</v>
      </c>
      <c r="W8" s="21" t="s">
        <v>1221</v>
      </c>
    </row>
    <row r="9" spans="1:23" s="20" customFormat="1" x14ac:dyDescent="0.3">
      <c r="A9" s="49" t="s">
        <v>12</v>
      </c>
      <c r="B9" s="49"/>
      <c r="C9" s="2"/>
      <c r="D9" s="14" t="s">
        <v>14</v>
      </c>
      <c r="E9" s="15" t="s">
        <v>15</v>
      </c>
      <c r="G9" s="1"/>
      <c r="L9" s="19"/>
      <c r="Q9" s="20" t="s">
        <v>1</v>
      </c>
      <c r="R9" s="20">
        <v>208</v>
      </c>
      <c r="S9" s="20">
        <v>208</v>
      </c>
      <c r="T9" s="20">
        <v>208</v>
      </c>
      <c r="U9" s="21">
        <v>208</v>
      </c>
      <c r="V9" s="21">
        <v>208</v>
      </c>
      <c r="W9" s="21" t="s">
        <v>1080</v>
      </c>
    </row>
    <row r="10" spans="1:23" s="20" customFormat="1" x14ac:dyDescent="0.3">
      <c r="A10" s="36" t="s">
        <v>0</v>
      </c>
      <c r="B10" s="36"/>
      <c r="C10" s="4"/>
      <c r="D10" s="3" t="e">
        <f>VLOOKUP(C10,Licenciés!A:C,2,FALSE)</f>
        <v>#N/A</v>
      </c>
      <c r="E10" s="16" t="e">
        <f>VLOOKUP(C10,Licenciés!A:C,3,FALSE)</f>
        <v>#N/A</v>
      </c>
      <c r="F10" s="21" t="e">
        <f>IF(VLOOKUP($C10,Licenciés!A:Y,5,FALSE)="CA",1,0)</f>
        <v>#N/A</v>
      </c>
      <c r="G10" s="21" t="e">
        <f>IF(VLOOKUP($C10,Licenciés!A:Y,5,FALSE)="JU",2,0)</f>
        <v>#N/A</v>
      </c>
      <c r="H10" s="21" t="e">
        <f>IF(VLOOKUP($C10,Licenciés!A:Y,5,FALSE)="ES",3,0)</f>
        <v>#N/A</v>
      </c>
      <c r="I10" s="21" t="e">
        <f>IF(VLOOKUP($C10,Licenciés!A:Y,5,FALSE)="SE",4,0)</f>
        <v>#N/A</v>
      </c>
      <c r="J10" s="21" t="e">
        <f>IF(VLOOKUP($C10,Licenciés!A:Y,5,FALSE)="VE",5,0)</f>
        <v>#N/A</v>
      </c>
      <c r="K10" t="e">
        <f>F10+G10+H10+I10+J10</f>
        <v>#N/A</v>
      </c>
      <c r="L10" t="e">
        <f>VLOOKUP(A10,$Q$4:$V$22,K10+1,FALSE)</f>
        <v>#N/A</v>
      </c>
      <c r="Q10" s="20" t="s">
        <v>71</v>
      </c>
      <c r="R10" s="20">
        <v>215</v>
      </c>
      <c r="S10" s="20">
        <v>215</v>
      </c>
      <c r="T10" s="20">
        <v>215</v>
      </c>
      <c r="U10" s="21">
        <v>215</v>
      </c>
      <c r="V10" s="21">
        <v>215</v>
      </c>
      <c r="W10" s="21" t="s">
        <v>1081</v>
      </c>
    </row>
    <row r="11" spans="1:23" s="20" customFormat="1" x14ac:dyDescent="0.3">
      <c r="A11" s="36" t="s">
        <v>3</v>
      </c>
      <c r="B11" s="36"/>
      <c r="C11" s="4"/>
      <c r="D11" s="3" t="e">
        <f>VLOOKUP(C11,Licenciés!A:C,2,FALSE)</f>
        <v>#N/A</v>
      </c>
      <c r="E11" s="16" t="e">
        <f>VLOOKUP(C11,Licenciés!A:C,3,FALSE)</f>
        <v>#N/A</v>
      </c>
      <c r="F11" s="21" t="e">
        <f>IF(VLOOKUP($C11,Licenciés!A:Y,5,FALSE)="CA",1,0)</f>
        <v>#N/A</v>
      </c>
      <c r="G11" s="21" t="e">
        <f>IF(VLOOKUP($C11,Licenciés!A:Y,5,FALSE)="JU",2,0)</f>
        <v>#N/A</v>
      </c>
      <c r="H11" s="21" t="e">
        <f>IF(VLOOKUP($C11,Licenciés!A:Y,5,FALSE)="ES",3,0)</f>
        <v>#N/A</v>
      </c>
      <c r="I11" s="21" t="e">
        <f>IF(VLOOKUP($C11,Licenciés!A:Y,5,FALSE)="SE",4,0)</f>
        <v>#N/A</v>
      </c>
      <c r="J11" s="21" t="e">
        <f>IF(VLOOKUP($C11,Licenciés!A:Y,5,FALSE)="VE",5,0)</f>
        <v>#N/A</v>
      </c>
      <c r="K11" s="21" t="e">
        <f t="shared" ref="K11:K31" si="0">F11+G11+H11+I11+J11</f>
        <v>#N/A</v>
      </c>
      <c r="L11" s="21" t="e">
        <f t="shared" ref="L11:L27" si="1">VLOOKUP(A11,$Q$4:$V$22,K11+1,FALSE)</f>
        <v>#N/A</v>
      </c>
      <c r="Q11" s="20" t="s">
        <v>70</v>
      </c>
      <c r="R11" s="20">
        <v>230</v>
      </c>
      <c r="S11" s="20">
        <v>230</v>
      </c>
      <c r="T11" s="20">
        <v>230</v>
      </c>
      <c r="U11" s="21">
        <v>230</v>
      </c>
      <c r="V11" s="21">
        <v>230</v>
      </c>
      <c r="W11" s="21" t="s">
        <v>1082</v>
      </c>
    </row>
    <row r="12" spans="1:23" s="20" customFormat="1" x14ac:dyDescent="0.3">
      <c r="A12" s="36" t="s">
        <v>2</v>
      </c>
      <c r="B12" s="36"/>
      <c r="C12" s="4"/>
      <c r="D12" s="3" t="e">
        <f>VLOOKUP(C12,Licenciés!A:C,2,FALSE)</f>
        <v>#N/A</v>
      </c>
      <c r="E12" s="16" t="e">
        <f>VLOOKUP(C12,Licenciés!A:C,3,FALSE)</f>
        <v>#N/A</v>
      </c>
      <c r="F12" s="21" t="e">
        <f>IF(VLOOKUP($C12,Licenciés!A:Y,5,FALSE)="CA",1,0)</f>
        <v>#N/A</v>
      </c>
      <c r="G12" s="21" t="e">
        <f>IF(VLOOKUP($C12,Licenciés!A:Y,5,FALSE)="JU",2,0)</f>
        <v>#N/A</v>
      </c>
      <c r="H12" s="21" t="e">
        <f>IF(VLOOKUP($C12,Licenciés!A:Y,5,FALSE)="ES",3,0)</f>
        <v>#N/A</v>
      </c>
      <c r="I12" s="21" t="e">
        <f>IF(VLOOKUP($C12,Licenciés!A:Y,5,FALSE)="SE",4,0)</f>
        <v>#N/A</v>
      </c>
      <c r="J12" s="21" t="e">
        <f>IF(VLOOKUP($C12,Licenciés!A:Y,5,FALSE)="VE",5,0)</f>
        <v>#N/A</v>
      </c>
      <c r="K12" s="21" t="e">
        <f t="shared" si="0"/>
        <v>#N/A</v>
      </c>
      <c r="L12" s="21" t="e">
        <f t="shared" si="1"/>
        <v>#N/A</v>
      </c>
      <c r="Q12" s="20" t="s">
        <v>72</v>
      </c>
      <c r="R12" s="20">
        <v>422</v>
      </c>
      <c r="S12" s="20">
        <v>421</v>
      </c>
      <c r="T12" s="20">
        <v>421</v>
      </c>
      <c r="U12" s="21">
        <v>421</v>
      </c>
      <c r="V12" s="21">
        <v>421</v>
      </c>
      <c r="W12" s="21" t="s">
        <v>1083</v>
      </c>
    </row>
    <row r="13" spans="1:23" s="20" customFormat="1" x14ac:dyDescent="0.3">
      <c r="A13" s="36" t="s">
        <v>76</v>
      </c>
      <c r="B13" s="36"/>
      <c r="C13" s="4"/>
      <c r="D13" s="3" t="e">
        <f>VLOOKUP(C13,Licenciés!A:C,2,FALSE)</f>
        <v>#N/A</v>
      </c>
      <c r="E13" s="16" t="e">
        <f>VLOOKUP(C13,Licenciés!A:C,3,FALSE)</f>
        <v>#N/A</v>
      </c>
      <c r="F13" s="21" t="e">
        <f>IF(VLOOKUP($C13,Licenciés!A:Y,5,FALSE)="CA",1,0)</f>
        <v>#N/A</v>
      </c>
      <c r="G13" s="21" t="e">
        <f>IF(VLOOKUP($C13,Licenciés!A:Y,5,FALSE)="JU",2,0)</f>
        <v>#N/A</v>
      </c>
      <c r="H13" s="21" t="e">
        <f>IF(VLOOKUP($C13,Licenciés!A:Y,5,FALSE)="ES",3,0)</f>
        <v>#N/A</v>
      </c>
      <c r="I13" s="21" t="e">
        <f>IF(VLOOKUP($C13,Licenciés!A:Y,5,FALSE)="SE",4,0)</f>
        <v>#N/A</v>
      </c>
      <c r="J13" s="21" t="e">
        <f>IF(VLOOKUP($C13,Licenciés!A:Y,5,FALSE)="VE",5,0)</f>
        <v>#N/A</v>
      </c>
      <c r="K13" s="21" t="e">
        <f t="shared" si="0"/>
        <v>#N/A</v>
      </c>
      <c r="L13" s="21" t="e">
        <f t="shared" si="1"/>
        <v>#N/A</v>
      </c>
      <c r="Q13" s="20" t="s">
        <v>77</v>
      </c>
      <c r="R13" s="20">
        <v>905</v>
      </c>
      <c r="S13" s="20">
        <v>905</v>
      </c>
      <c r="T13" s="20">
        <v>905</v>
      </c>
      <c r="U13" s="21">
        <v>905</v>
      </c>
      <c r="V13" s="21">
        <v>905</v>
      </c>
      <c r="W13" s="21" t="s">
        <v>1084</v>
      </c>
    </row>
    <row r="14" spans="1:23" s="20" customFormat="1" x14ac:dyDescent="0.3">
      <c r="A14" s="36" t="s">
        <v>4</v>
      </c>
      <c r="B14" s="36"/>
      <c r="C14" s="4"/>
      <c r="D14" s="3" t="e">
        <f>VLOOKUP(C14,Licenciés!A:C,2,FALSE)</f>
        <v>#N/A</v>
      </c>
      <c r="E14" s="16" t="e">
        <f>VLOOKUP(C14,Licenciés!A:C,3,FALSE)</f>
        <v>#N/A</v>
      </c>
      <c r="F14" s="21" t="e">
        <f>IF(VLOOKUP($C14,Licenciés!A:Y,5,FALSE)="CA",1,0)</f>
        <v>#N/A</v>
      </c>
      <c r="G14" s="21" t="e">
        <f>IF(VLOOKUP($C14,Licenciés!A:Y,5,FALSE)="JU",2,0)</f>
        <v>#N/A</v>
      </c>
      <c r="H14" s="21" t="e">
        <f>IF(VLOOKUP($C14,Licenciés!A:Y,5,FALSE)="ES",3,0)</f>
        <v>#N/A</v>
      </c>
      <c r="I14" s="21" t="e">
        <f>IF(VLOOKUP($C14,Licenciés!A:Y,5,FALSE)="SE",4,0)</f>
        <v>#N/A</v>
      </c>
      <c r="J14" s="21" t="e">
        <f>IF(VLOOKUP($C14,Licenciés!A:Y,5,FALSE)="VE",5,0)</f>
        <v>#N/A</v>
      </c>
      <c r="K14" s="21" t="e">
        <f t="shared" si="0"/>
        <v>#N/A</v>
      </c>
      <c r="L14" s="21" t="e">
        <f t="shared" si="1"/>
        <v>#N/A</v>
      </c>
      <c r="Q14" s="20" t="s">
        <v>5</v>
      </c>
      <c r="R14" s="20">
        <v>501</v>
      </c>
      <c r="S14" s="20">
        <v>501</v>
      </c>
      <c r="T14" s="20">
        <v>501</v>
      </c>
      <c r="U14" s="21">
        <v>501</v>
      </c>
      <c r="V14" s="21">
        <v>501</v>
      </c>
      <c r="W14" s="21" t="s">
        <v>1085</v>
      </c>
    </row>
    <row r="15" spans="1:23" s="20" customFormat="1" x14ac:dyDescent="0.3">
      <c r="A15" s="36" t="s">
        <v>1</v>
      </c>
      <c r="B15" s="36"/>
      <c r="C15" s="4"/>
      <c r="D15" s="3" t="e">
        <f>VLOOKUP(C15,Licenciés!A:C,2,FALSE)</f>
        <v>#N/A</v>
      </c>
      <c r="E15" s="16" t="e">
        <f>VLOOKUP(C15,Licenciés!A:C,3,FALSE)</f>
        <v>#N/A</v>
      </c>
      <c r="F15" s="21" t="e">
        <f>IF(VLOOKUP($C15,Licenciés!A:Y,5,FALSE)="CA",1,0)</f>
        <v>#N/A</v>
      </c>
      <c r="G15" s="21" t="e">
        <f>IF(VLOOKUP($C15,Licenciés!A:Y,5,FALSE)="JU",2,0)</f>
        <v>#N/A</v>
      </c>
      <c r="H15" s="21" t="e">
        <f>IF(VLOOKUP($C15,Licenciés!A:Y,5,FALSE)="ES",3,0)</f>
        <v>#N/A</v>
      </c>
      <c r="I15" s="21" t="e">
        <f>IF(VLOOKUP($C15,Licenciés!A:Y,5,FALSE)="SE",4,0)</f>
        <v>#N/A</v>
      </c>
      <c r="J15" s="21" t="e">
        <f>IF(VLOOKUP($C15,Licenciés!A:Y,5,FALSE)="VE",5,0)</f>
        <v>#N/A</v>
      </c>
      <c r="K15" s="21" t="e">
        <f t="shared" si="0"/>
        <v>#N/A</v>
      </c>
      <c r="L15" s="21" t="e">
        <f t="shared" si="1"/>
        <v>#N/A</v>
      </c>
      <c r="Q15" s="20" t="s">
        <v>6</v>
      </c>
      <c r="R15" s="20">
        <v>502</v>
      </c>
      <c r="S15" s="20">
        <v>502</v>
      </c>
      <c r="T15" s="20">
        <v>502</v>
      </c>
      <c r="U15" s="21">
        <v>502</v>
      </c>
      <c r="V15" s="21">
        <v>502</v>
      </c>
      <c r="W15" s="21" t="s">
        <v>1086</v>
      </c>
    </row>
    <row r="16" spans="1:23" s="20" customFormat="1" x14ac:dyDescent="0.3">
      <c r="A16" s="36" t="s">
        <v>71</v>
      </c>
      <c r="B16" s="36"/>
      <c r="C16" s="4"/>
      <c r="D16" s="3" t="e">
        <f>VLOOKUP(C16,Licenciés!A:C,2,FALSE)</f>
        <v>#N/A</v>
      </c>
      <c r="E16" s="16" t="e">
        <f>VLOOKUP(C16,Licenciés!A:C,3,FALSE)</f>
        <v>#N/A</v>
      </c>
      <c r="F16" s="21" t="e">
        <f>IF(VLOOKUP($C16,Licenciés!A:Y,5,FALSE)="CA",1,0)</f>
        <v>#N/A</v>
      </c>
      <c r="G16" s="21" t="e">
        <f>IF(VLOOKUP($C16,Licenciés!A:Y,5,FALSE)="JU",2,0)</f>
        <v>#N/A</v>
      </c>
      <c r="H16" s="21" t="e">
        <f>IF(VLOOKUP($C16,Licenciés!A:Y,5,FALSE)="ES",3,0)</f>
        <v>#N/A</v>
      </c>
      <c r="I16" s="21" t="e">
        <f>IF(VLOOKUP($C16,Licenciés!A:Y,5,FALSE)="SE",4,0)</f>
        <v>#N/A</v>
      </c>
      <c r="J16" s="21" t="e">
        <f>IF(VLOOKUP($C16,Licenciés!A:Y,5,FALSE)="VE",5,0)</f>
        <v>#N/A</v>
      </c>
      <c r="K16" s="21" t="e">
        <f t="shared" si="0"/>
        <v>#N/A</v>
      </c>
      <c r="L16" s="21" t="e">
        <f t="shared" si="1"/>
        <v>#N/A</v>
      </c>
      <c r="Q16" s="20" t="s">
        <v>7</v>
      </c>
      <c r="R16" s="20">
        <v>503</v>
      </c>
      <c r="S16" s="20">
        <v>503</v>
      </c>
      <c r="T16" s="20">
        <v>503</v>
      </c>
      <c r="U16" s="21">
        <v>503</v>
      </c>
      <c r="V16" s="21">
        <v>503</v>
      </c>
      <c r="W16" s="21" t="s">
        <v>1087</v>
      </c>
    </row>
    <row r="17" spans="1:23" s="20" customFormat="1" x14ac:dyDescent="0.3">
      <c r="A17" s="36" t="s">
        <v>70</v>
      </c>
      <c r="B17" s="36"/>
      <c r="C17" s="4"/>
      <c r="D17" s="3" t="e">
        <f>VLOOKUP(C17,Licenciés!A:C,2,FALSE)</f>
        <v>#N/A</v>
      </c>
      <c r="E17" s="16" t="e">
        <f>VLOOKUP(C17,Licenciés!A:C,3,FALSE)</f>
        <v>#N/A</v>
      </c>
      <c r="F17" s="21" t="e">
        <f>IF(VLOOKUP($C17,Licenciés!A:Y,5,FALSE)="CA",1,0)</f>
        <v>#N/A</v>
      </c>
      <c r="G17" s="21" t="e">
        <f>IF(VLOOKUP($C17,Licenciés!A:Y,5,FALSE)="JU",2,0)</f>
        <v>#N/A</v>
      </c>
      <c r="H17" s="21" t="e">
        <f>IF(VLOOKUP($C17,Licenciés!A:Y,5,FALSE)="ES",3,0)</f>
        <v>#N/A</v>
      </c>
      <c r="I17" s="21" t="e">
        <f>IF(VLOOKUP($C17,Licenciés!A:Y,5,FALSE)="SE",4,0)</f>
        <v>#N/A</v>
      </c>
      <c r="J17" s="21" t="e">
        <f>IF(VLOOKUP($C17,Licenciés!A:Y,5,FALSE)="VE",5,0)</f>
        <v>#N/A</v>
      </c>
      <c r="K17" s="21" t="e">
        <f t="shared" si="0"/>
        <v>#N/A</v>
      </c>
      <c r="L17" s="21" t="e">
        <f t="shared" si="1"/>
        <v>#N/A</v>
      </c>
      <c r="Q17" s="20" t="s">
        <v>73</v>
      </c>
      <c r="R17" s="20">
        <v>504</v>
      </c>
      <c r="S17" s="20">
        <v>504</v>
      </c>
      <c r="T17" s="20">
        <v>504</v>
      </c>
      <c r="U17" s="21">
        <v>504</v>
      </c>
      <c r="V17" s="21">
        <v>504</v>
      </c>
      <c r="W17" s="21" t="s">
        <v>1088</v>
      </c>
    </row>
    <row r="18" spans="1:23" s="21" customFormat="1" x14ac:dyDescent="0.3">
      <c r="A18" s="36" t="s">
        <v>72</v>
      </c>
      <c r="B18" s="36"/>
      <c r="C18" s="4"/>
      <c r="D18" s="3" t="e">
        <f>VLOOKUP(C18,Licenciés!A:C,2,FALSE)</f>
        <v>#N/A</v>
      </c>
      <c r="E18" s="16" t="e">
        <f>VLOOKUP(C18,Licenciés!A:C,3,FALSE)</f>
        <v>#N/A</v>
      </c>
      <c r="F18" s="21" t="e">
        <f>IF(VLOOKUP($C18,Licenciés!A:Y,5,FALSE)="CA",1,0)</f>
        <v>#N/A</v>
      </c>
      <c r="G18" s="21" t="e">
        <f>IF(VLOOKUP($C18,Licenciés!A:Y,5,FALSE)="JU",2,0)</f>
        <v>#N/A</v>
      </c>
      <c r="H18" s="21" t="e">
        <f>IF(VLOOKUP($C18,Licenciés!A:Y,5,FALSE)="ES",3,0)</f>
        <v>#N/A</v>
      </c>
      <c r="I18" s="21" t="e">
        <f>IF(VLOOKUP($C18,Licenciés!A:Y,5,FALSE)="SE",4,0)</f>
        <v>#N/A</v>
      </c>
      <c r="J18" s="21" t="e">
        <f>IF(VLOOKUP($C18,Licenciés!A:Y,5,FALSE)="VE",5,0)</f>
        <v>#N/A</v>
      </c>
      <c r="K18" s="21" t="e">
        <f t="shared" si="0"/>
        <v>#N/A</v>
      </c>
      <c r="L18" s="21" t="e">
        <f t="shared" si="1"/>
        <v>#N/A</v>
      </c>
      <c r="Q18" s="20" t="s">
        <v>8</v>
      </c>
      <c r="R18" s="20">
        <v>605</v>
      </c>
      <c r="S18" s="20">
        <v>606</v>
      </c>
      <c r="T18" s="20">
        <v>607</v>
      </c>
      <c r="U18" s="21">
        <v>607</v>
      </c>
      <c r="V18" s="21">
        <v>607</v>
      </c>
      <c r="W18" s="21" t="s">
        <v>1089</v>
      </c>
    </row>
    <row r="19" spans="1:23" s="20" customFormat="1" x14ac:dyDescent="0.3">
      <c r="A19" s="36" t="s">
        <v>77</v>
      </c>
      <c r="B19" s="36"/>
      <c r="C19" s="4"/>
      <c r="D19" s="3" t="e">
        <f>VLOOKUP(C19,Licenciés!A:C,2,FALSE)</f>
        <v>#N/A</v>
      </c>
      <c r="E19" s="16" t="e">
        <f>VLOOKUP(C19,Licenciés!A:C,3,FALSE)</f>
        <v>#N/A</v>
      </c>
      <c r="F19" s="21" t="e">
        <f>IF(VLOOKUP($C19,Licenciés!A:Y,5,FALSE)="CA",1,0)</f>
        <v>#N/A</v>
      </c>
      <c r="G19" s="21" t="e">
        <f>IF(VLOOKUP($C19,Licenciés!A:Y,5,FALSE)="JU",2,0)</f>
        <v>#N/A</v>
      </c>
      <c r="H19" s="21" t="e">
        <f>IF(VLOOKUP($C19,Licenciés!A:Y,5,FALSE)="ES",3,0)</f>
        <v>#N/A</v>
      </c>
      <c r="I19" s="21" t="e">
        <f>IF(VLOOKUP($C19,Licenciés!A:Y,5,FALSE)="SE",4,0)</f>
        <v>#N/A</v>
      </c>
      <c r="J19" s="21" t="e">
        <f>IF(VLOOKUP($C19,Licenciés!A:Y,5,FALSE)="VE",5,0)</f>
        <v>#N/A</v>
      </c>
      <c r="K19" s="21" t="e">
        <f t="shared" si="0"/>
        <v>#N/A</v>
      </c>
      <c r="L19" s="21" t="e">
        <f t="shared" si="1"/>
        <v>#N/A</v>
      </c>
      <c r="Q19" t="s">
        <v>9</v>
      </c>
      <c r="R19">
        <v>615</v>
      </c>
      <c r="S19">
        <v>617</v>
      </c>
      <c r="T19">
        <v>620</v>
      </c>
      <c r="U19" s="21">
        <v>620</v>
      </c>
      <c r="V19" s="21">
        <v>620</v>
      </c>
      <c r="W19" s="21" t="s">
        <v>27</v>
      </c>
    </row>
    <row r="20" spans="1:23" s="21" customFormat="1" x14ac:dyDescent="0.3">
      <c r="A20" s="36" t="s">
        <v>5</v>
      </c>
      <c r="B20" s="36"/>
      <c r="C20" s="4"/>
      <c r="D20" s="3" t="e">
        <f>VLOOKUP(C20,Licenciés!A:C,2,FALSE)</f>
        <v>#N/A</v>
      </c>
      <c r="E20" s="16" t="e">
        <f>VLOOKUP(C20,Licenciés!A:C,3,FALSE)</f>
        <v>#N/A</v>
      </c>
      <c r="F20" s="21" t="e">
        <f>IF(VLOOKUP($C20,Licenciés!A:Y,5,FALSE)="CA",1,0)</f>
        <v>#N/A</v>
      </c>
      <c r="G20" s="21" t="e">
        <f>IF(VLOOKUP($C20,Licenciés!A:Y,5,FALSE)="JU",2,0)</f>
        <v>#N/A</v>
      </c>
      <c r="H20" s="21" t="e">
        <f>IF(VLOOKUP($C20,Licenciés!A:Y,5,FALSE)="ES",3,0)</f>
        <v>#N/A</v>
      </c>
      <c r="I20" s="21" t="e">
        <f>IF(VLOOKUP($C20,Licenciés!A:Y,5,FALSE)="SE",4,0)</f>
        <v>#N/A</v>
      </c>
      <c r="J20" s="21" t="e">
        <f>IF(VLOOKUP($C20,Licenciés!A:Y,5,FALSE)="VE",5,0)</f>
        <v>#N/A</v>
      </c>
      <c r="K20" s="21" t="e">
        <f t="shared" si="0"/>
        <v>#N/A</v>
      </c>
      <c r="L20" s="21" t="e">
        <f t="shared" si="1"/>
        <v>#N/A</v>
      </c>
      <c r="Q20" t="s">
        <v>10</v>
      </c>
      <c r="R20">
        <v>635</v>
      </c>
      <c r="S20">
        <v>636</v>
      </c>
      <c r="T20">
        <v>637</v>
      </c>
      <c r="U20" s="21">
        <v>637</v>
      </c>
      <c r="V20" s="21">
        <v>637</v>
      </c>
      <c r="W20" s="21" t="s">
        <v>1090</v>
      </c>
    </row>
    <row r="21" spans="1:23" x14ac:dyDescent="0.3">
      <c r="A21" s="36" t="s">
        <v>6</v>
      </c>
      <c r="B21" s="36"/>
      <c r="C21" s="4"/>
      <c r="D21" s="3" t="e">
        <f>VLOOKUP(C21,Licenciés!A:C,2,FALSE)</f>
        <v>#N/A</v>
      </c>
      <c r="E21" s="16" t="e">
        <f>VLOOKUP(C21,Licenciés!A:C,3,FALSE)</f>
        <v>#N/A</v>
      </c>
      <c r="F21" s="21" t="e">
        <f>IF(VLOOKUP($C21,Licenciés!A:Y,5,FALSE)="CA",1,0)</f>
        <v>#N/A</v>
      </c>
      <c r="G21" s="21" t="e">
        <f>IF(VLOOKUP($C21,Licenciés!A:Y,5,FALSE)="JU",2,0)</f>
        <v>#N/A</v>
      </c>
      <c r="H21" s="21" t="e">
        <f>IF(VLOOKUP($C21,Licenciés!A:Y,5,FALSE)="ES",3,0)</f>
        <v>#N/A</v>
      </c>
      <c r="I21" s="21" t="e">
        <f>IF(VLOOKUP($C21,Licenciés!A:Y,5,FALSE)="SE",4,0)</f>
        <v>#N/A</v>
      </c>
      <c r="J21" s="21" t="e">
        <f>IF(VLOOKUP($C21,Licenciés!A:Y,5,FALSE)="VE",5,0)</f>
        <v>#N/A</v>
      </c>
      <c r="K21" s="21" t="e">
        <f t="shared" si="0"/>
        <v>#N/A</v>
      </c>
      <c r="L21" s="21" t="e">
        <f t="shared" si="1"/>
        <v>#N/A</v>
      </c>
      <c r="Q21" t="s">
        <v>11</v>
      </c>
      <c r="R21">
        <v>670</v>
      </c>
      <c r="S21">
        <v>681</v>
      </c>
      <c r="T21">
        <v>681</v>
      </c>
      <c r="U21" s="21">
        <v>681</v>
      </c>
      <c r="V21" s="21">
        <v>681</v>
      </c>
      <c r="W21" s="21" t="s">
        <v>1222</v>
      </c>
    </row>
    <row r="22" spans="1:23" x14ac:dyDescent="0.3">
      <c r="A22" s="36" t="s">
        <v>7</v>
      </c>
      <c r="B22" s="36"/>
      <c r="C22" s="22"/>
      <c r="D22" s="3" t="e">
        <f>VLOOKUP(C22,Licenciés!A:C,2,FALSE)</f>
        <v>#N/A</v>
      </c>
      <c r="E22" s="16" t="e">
        <f>VLOOKUP(C22,Licenciés!A:C,3,FALSE)</f>
        <v>#N/A</v>
      </c>
      <c r="F22" s="21" t="e">
        <f>IF(VLOOKUP($C22,Licenciés!A:Y,5,FALSE)="CA",1,0)</f>
        <v>#N/A</v>
      </c>
      <c r="G22" s="21" t="e">
        <f>IF(VLOOKUP($C22,Licenciés!A:Y,5,FALSE)="JU",2,0)</f>
        <v>#N/A</v>
      </c>
      <c r="H22" s="21" t="e">
        <f>IF(VLOOKUP($C22,Licenciés!A:Y,5,FALSE)="ES",3,0)</f>
        <v>#N/A</v>
      </c>
      <c r="I22" s="21" t="e">
        <f>IF(VLOOKUP($C22,Licenciés!A:Y,5,FALSE)="SE",4,0)</f>
        <v>#N/A</v>
      </c>
      <c r="J22" s="21" t="e">
        <f>IF(VLOOKUP($C22,Licenciés!A:Y,5,FALSE)="VE",5,0)</f>
        <v>#N/A</v>
      </c>
      <c r="K22" s="21" t="e">
        <f t="shared" si="0"/>
        <v>#N/A</v>
      </c>
      <c r="L22" s="21" t="e">
        <f t="shared" si="1"/>
        <v>#N/A</v>
      </c>
      <c r="Q22" t="s">
        <v>75</v>
      </c>
      <c r="W22" s="21" t="s">
        <v>1223</v>
      </c>
    </row>
    <row r="23" spans="1:23" x14ac:dyDescent="0.3">
      <c r="A23" s="36" t="s">
        <v>73</v>
      </c>
      <c r="B23" s="36"/>
      <c r="C23" s="4"/>
      <c r="D23" s="3" t="e">
        <f>VLOOKUP(C23,Licenciés!A:C,2,FALSE)</f>
        <v>#N/A</v>
      </c>
      <c r="E23" s="16" t="e">
        <f>VLOOKUP(C23,Licenciés!A:C,3,FALSE)</f>
        <v>#N/A</v>
      </c>
      <c r="F23" s="21" t="e">
        <f>IF(VLOOKUP($C23,Licenciés!A:Y,5,FALSE)="CA",1,0)</f>
        <v>#N/A</v>
      </c>
      <c r="G23" s="21" t="e">
        <f>IF(VLOOKUP($C23,Licenciés!A:Y,5,FALSE)="JU",2,0)</f>
        <v>#N/A</v>
      </c>
      <c r="H23" s="21" t="e">
        <f>IF(VLOOKUP($C23,Licenciés!A:Y,5,FALSE)="ES",3,0)</f>
        <v>#N/A</v>
      </c>
      <c r="I23" s="21" t="e">
        <f>IF(VLOOKUP($C23,Licenciés!A:Y,5,FALSE)="SE",4,0)</f>
        <v>#N/A</v>
      </c>
      <c r="J23" s="21" t="e">
        <f>IF(VLOOKUP($C23,Licenciés!A:Y,5,FALSE)="VE",5,0)</f>
        <v>#N/A</v>
      </c>
      <c r="K23" s="21" t="e">
        <f t="shared" si="0"/>
        <v>#N/A</v>
      </c>
      <c r="L23" s="21" t="e">
        <f t="shared" si="1"/>
        <v>#N/A</v>
      </c>
      <c r="W23" s="21" t="s">
        <v>78</v>
      </c>
    </row>
    <row r="24" spans="1:23" s="21" customFormat="1" x14ac:dyDescent="0.3">
      <c r="A24" s="36" t="s">
        <v>8</v>
      </c>
      <c r="B24" s="36"/>
      <c r="C24" s="4"/>
      <c r="D24" s="3" t="e">
        <f>VLOOKUP(C24,Licenciés!A:C,2,FALSE)</f>
        <v>#N/A</v>
      </c>
      <c r="E24" s="16" t="e">
        <f>VLOOKUP(C24,Licenciés!A:C,3,FALSE)</f>
        <v>#N/A</v>
      </c>
      <c r="F24" s="21" t="e">
        <f>IF(VLOOKUP($C24,Licenciés!A:Y,5,FALSE)="CA",1,0)</f>
        <v>#N/A</v>
      </c>
      <c r="G24" s="21" t="e">
        <f>IF(VLOOKUP($C24,Licenciés!A:Y,5,FALSE)="JU",2,0)</f>
        <v>#N/A</v>
      </c>
      <c r="H24" s="21" t="e">
        <f>IF(VLOOKUP($C24,Licenciés!A:Y,5,FALSE)="ES",3,0)</f>
        <v>#N/A</v>
      </c>
      <c r="I24" s="21" t="e">
        <f>IF(VLOOKUP($C24,Licenciés!A:Y,5,FALSE)="SE",4,0)</f>
        <v>#N/A</v>
      </c>
      <c r="J24" s="21" t="e">
        <f>IF(VLOOKUP($C24,Licenciés!A:Y,5,FALSE)="VE",5,0)</f>
        <v>#N/A</v>
      </c>
      <c r="K24" s="21" t="e">
        <f t="shared" si="0"/>
        <v>#N/A</v>
      </c>
      <c r="L24" s="21" t="e">
        <f t="shared" si="1"/>
        <v>#N/A</v>
      </c>
      <c r="W24" s="21" t="s">
        <v>1091</v>
      </c>
    </row>
    <row r="25" spans="1:23" x14ac:dyDescent="0.3">
      <c r="A25" s="36" t="s">
        <v>9</v>
      </c>
      <c r="B25" s="36"/>
      <c r="C25" s="4"/>
      <c r="D25" s="3" t="e">
        <f>VLOOKUP(C25,Licenciés!A:C,2,FALSE)</f>
        <v>#N/A</v>
      </c>
      <c r="E25" s="16" t="e">
        <f>VLOOKUP(C25,Licenciés!A:C,3,FALSE)</f>
        <v>#N/A</v>
      </c>
      <c r="F25" s="21" t="e">
        <f>IF(VLOOKUP($C25,Licenciés!A:Y,5,FALSE)="CA",1,0)</f>
        <v>#N/A</v>
      </c>
      <c r="G25" s="21" t="e">
        <f>IF(VLOOKUP($C25,Licenciés!A:Y,5,FALSE)="JU",2,0)</f>
        <v>#N/A</v>
      </c>
      <c r="H25" s="21" t="e">
        <f>IF(VLOOKUP($C25,Licenciés!A:Y,5,FALSE)="ES",3,0)</f>
        <v>#N/A</v>
      </c>
      <c r="I25" s="21" t="e">
        <f>IF(VLOOKUP($C25,Licenciés!A:Y,5,FALSE)="SE",4,0)</f>
        <v>#N/A</v>
      </c>
      <c r="J25" s="21" t="e">
        <f>IF(VLOOKUP($C25,Licenciés!A:Y,5,FALSE)="VE",5,0)</f>
        <v>#N/A</v>
      </c>
      <c r="K25" s="21" t="e">
        <f t="shared" si="0"/>
        <v>#N/A</v>
      </c>
      <c r="L25" s="21" t="e">
        <f t="shared" si="1"/>
        <v>#N/A</v>
      </c>
      <c r="W25" s="21" t="s">
        <v>1092</v>
      </c>
    </row>
    <row r="26" spans="1:23" s="21" customFormat="1" x14ac:dyDescent="0.3">
      <c r="A26" s="36" t="s">
        <v>10</v>
      </c>
      <c r="B26" s="36"/>
      <c r="C26" s="4"/>
      <c r="D26" s="3" t="e">
        <f>VLOOKUP(C26,Licenciés!A:C,2,FALSE)</f>
        <v>#N/A</v>
      </c>
      <c r="E26" s="16" t="e">
        <f>VLOOKUP(C26,Licenciés!A:C,3,FALSE)</f>
        <v>#N/A</v>
      </c>
      <c r="F26" s="21" t="e">
        <f>IF(VLOOKUP($C26,Licenciés!A:Y,5,FALSE)="CA",1,0)</f>
        <v>#N/A</v>
      </c>
      <c r="G26" s="21" t="e">
        <f>IF(VLOOKUP($C26,Licenciés!A:Y,5,FALSE)="JU",2,0)</f>
        <v>#N/A</v>
      </c>
      <c r="H26" s="21" t="e">
        <f>IF(VLOOKUP($C26,Licenciés!A:Y,5,FALSE)="ES",3,0)</f>
        <v>#N/A</v>
      </c>
      <c r="I26" s="21" t="e">
        <f>IF(VLOOKUP($C26,Licenciés!A:Y,5,FALSE)="SE",4,0)</f>
        <v>#N/A</v>
      </c>
      <c r="J26" s="21" t="e">
        <f>IF(VLOOKUP($C26,Licenciés!A:Y,5,FALSE)="VE",5,0)</f>
        <v>#N/A</v>
      </c>
      <c r="K26" s="21" t="e">
        <f t="shared" si="0"/>
        <v>#N/A</v>
      </c>
      <c r="L26" s="21" t="e">
        <f t="shared" si="1"/>
        <v>#N/A</v>
      </c>
      <c r="W26" s="21" t="s">
        <v>1093</v>
      </c>
    </row>
    <row r="27" spans="1:23" s="21" customFormat="1" x14ac:dyDescent="0.3">
      <c r="A27" s="36" t="s">
        <v>11</v>
      </c>
      <c r="B27" s="36"/>
      <c r="C27" s="4"/>
      <c r="D27" s="3" t="e">
        <f>VLOOKUP(C27,Licenciés!A:C,2,FALSE)</f>
        <v>#N/A</v>
      </c>
      <c r="E27" s="16" t="e">
        <f>VLOOKUP(C27,Licenciés!A:C,3,FALSE)</f>
        <v>#N/A</v>
      </c>
      <c r="F27" s="21" t="e">
        <f>IF(VLOOKUP($C27,Licenciés!A:Y,5,FALSE)="CA",1,0)</f>
        <v>#N/A</v>
      </c>
      <c r="G27" s="21" t="e">
        <f>IF(VLOOKUP($C27,Licenciés!A:Y,5,FALSE)="JU",2,0)</f>
        <v>#N/A</v>
      </c>
      <c r="H27" s="21" t="e">
        <f>IF(VLOOKUP($C27,Licenciés!A:Y,5,FALSE)="ES",3,0)</f>
        <v>#N/A</v>
      </c>
      <c r="I27" s="21" t="e">
        <f>IF(VLOOKUP($C27,Licenciés!A:Y,5,FALSE)="SE",4,0)</f>
        <v>#N/A</v>
      </c>
      <c r="J27" s="21" t="e">
        <f>IF(VLOOKUP($C27,Licenciés!A:Y,5,FALSE)="VE",5,0)</f>
        <v>#N/A</v>
      </c>
      <c r="K27" s="21" t="e">
        <f t="shared" si="0"/>
        <v>#N/A</v>
      </c>
      <c r="L27" s="21" t="e">
        <f t="shared" si="1"/>
        <v>#N/A</v>
      </c>
      <c r="W27" s="21" t="s">
        <v>1094</v>
      </c>
    </row>
    <row r="28" spans="1:23" x14ac:dyDescent="0.3">
      <c r="A28" s="36" t="s">
        <v>852</v>
      </c>
      <c r="B28" s="31">
        <v>1</v>
      </c>
      <c r="C28" s="4"/>
      <c r="D28" s="3" t="e">
        <f>VLOOKUP(C28,Licenciés!A:C,2,FALSE)</f>
        <v>#N/A</v>
      </c>
      <c r="E28" s="16" t="e">
        <f>VLOOKUP(C28,Licenciés!A:C,3,FALSE)</f>
        <v>#N/A</v>
      </c>
      <c r="F28" s="21" t="e">
        <f>IF(VLOOKUP($C28,Licenciés!A:Y,5,FALSE)="CA",1,0)</f>
        <v>#N/A</v>
      </c>
      <c r="G28" s="21" t="e">
        <f>IF(VLOOKUP($C28,Licenciés!A:Y,5,FALSE)="JU",2,0)</f>
        <v>#N/A</v>
      </c>
      <c r="H28" s="21" t="e">
        <f>IF(VLOOKUP($C28,Licenciés!A:Y,5,FALSE)="ES",3,0)</f>
        <v>#N/A</v>
      </c>
      <c r="I28" s="21" t="e">
        <f>IF(VLOOKUP($C28,Licenciés!A:Y,5,FALSE)="SE",4,0)</f>
        <v>#N/A</v>
      </c>
      <c r="J28" s="21" t="e">
        <f>IF(VLOOKUP($C28,Licenciés!A:Y,5,FALSE)="VE",5,0)</f>
        <v>#N/A</v>
      </c>
      <c r="K28" s="21" t="e">
        <f t="shared" si="0"/>
        <v>#N/A</v>
      </c>
      <c r="L28" s="21"/>
      <c r="W28" s="21" t="s">
        <v>79</v>
      </c>
    </row>
    <row r="29" spans="1:23" x14ac:dyDescent="0.3">
      <c r="A29" s="36"/>
      <c r="B29" s="31">
        <v>2</v>
      </c>
      <c r="C29" s="4"/>
      <c r="D29" s="3" t="e">
        <f>VLOOKUP(C29,Licenciés!A:C,2,FALSE)</f>
        <v>#N/A</v>
      </c>
      <c r="E29" s="16" t="e">
        <f>VLOOKUP(C29,Licenciés!A:C,3,FALSE)</f>
        <v>#N/A</v>
      </c>
      <c r="F29" s="21" t="e">
        <f>IF(VLOOKUP($C29,Licenciés!A:Y,5,FALSE)="CA",1,0)</f>
        <v>#N/A</v>
      </c>
      <c r="G29" s="21" t="e">
        <f>IF(VLOOKUP($C29,Licenciés!A:Y,5,FALSE)="JU",2,0)</f>
        <v>#N/A</v>
      </c>
      <c r="H29" s="21" t="e">
        <f>IF(VLOOKUP($C29,Licenciés!A:Y,5,FALSE)="ES",3,0)</f>
        <v>#N/A</v>
      </c>
      <c r="I29" s="21" t="e">
        <f>IF(VLOOKUP($C29,Licenciés!A:Y,5,FALSE)="SE",4,0)</f>
        <v>#N/A</v>
      </c>
      <c r="J29" s="21" t="e">
        <f>IF(VLOOKUP($C29,Licenciés!A:Y,5,FALSE)="VE",5,0)</f>
        <v>#N/A</v>
      </c>
      <c r="K29" s="21" t="e">
        <f t="shared" si="0"/>
        <v>#N/A</v>
      </c>
      <c r="L29" s="21"/>
      <c r="W29" s="21" t="s">
        <v>1095</v>
      </c>
    </row>
    <row r="30" spans="1:23" x14ac:dyDescent="0.3">
      <c r="A30" s="36"/>
      <c r="B30" s="31">
        <v>3</v>
      </c>
      <c r="C30" s="4"/>
      <c r="D30" s="3" t="e">
        <f>VLOOKUP(C30,Licenciés!A:C,2,FALSE)</f>
        <v>#N/A</v>
      </c>
      <c r="E30" s="16" t="e">
        <f>VLOOKUP(C30,Licenciés!A:C,3,FALSE)</f>
        <v>#N/A</v>
      </c>
      <c r="F30" s="21" t="e">
        <f>IF(VLOOKUP($C30,Licenciés!A:Y,5,FALSE)="CA",1,0)</f>
        <v>#N/A</v>
      </c>
      <c r="G30" s="21" t="e">
        <f>IF(VLOOKUP($C30,Licenciés!A:Y,5,FALSE)="JU",2,0)</f>
        <v>#N/A</v>
      </c>
      <c r="H30" s="21" t="e">
        <f>IF(VLOOKUP($C30,Licenciés!A:Y,5,FALSE)="ES",3,0)</f>
        <v>#N/A</v>
      </c>
      <c r="I30" s="21" t="e">
        <f>IF(VLOOKUP($C30,Licenciés!A:Y,5,FALSE)="SE",4,0)</f>
        <v>#N/A</v>
      </c>
      <c r="J30" s="21" t="e">
        <f>IF(VLOOKUP($C30,Licenciés!A:Y,5,FALSE)="VE",5,0)</f>
        <v>#N/A</v>
      </c>
      <c r="K30" s="21" t="e">
        <f t="shared" si="0"/>
        <v>#N/A</v>
      </c>
      <c r="L30" s="21"/>
      <c r="W30" s="21" t="s">
        <v>1096</v>
      </c>
    </row>
    <row r="31" spans="1:23" s="21" customFormat="1" x14ac:dyDescent="0.3">
      <c r="A31" s="36"/>
      <c r="B31" s="31">
        <v>4</v>
      </c>
      <c r="C31" s="4"/>
      <c r="D31" s="3" t="e">
        <f>VLOOKUP(C31,Licenciés!A:C,2,FALSE)</f>
        <v>#N/A</v>
      </c>
      <c r="E31" s="16" t="e">
        <f>VLOOKUP(C31,Licenciés!A:C,3,FALSE)</f>
        <v>#N/A</v>
      </c>
      <c r="F31" s="21" t="e">
        <f>IF(VLOOKUP($C31,Licenciés!A:Y,5,FALSE)="CA",1,0)</f>
        <v>#N/A</v>
      </c>
      <c r="G31" s="21" t="e">
        <f>IF(VLOOKUP($C31,Licenciés!A:Y,5,FALSE)="JU",2,0)</f>
        <v>#N/A</v>
      </c>
      <c r="H31" s="21" t="e">
        <f>IF(VLOOKUP($C31,Licenciés!A:Y,5,FALSE)="ES",3,0)</f>
        <v>#N/A</v>
      </c>
      <c r="I31" s="21" t="e">
        <f>IF(VLOOKUP($C31,Licenciés!A:Y,5,FALSE)="SE",4,0)</f>
        <v>#N/A</v>
      </c>
      <c r="J31" s="21" t="e">
        <f>IF(VLOOKUP($C31,Licenciés!A:Y,5,FALSE)="VE",5,0)</f>
        <v>#N/A</v>
      </c>
      <c r="K31" s="21" t="e">
        <f t="shared" si="0"/>
        <v>#N/A</v>
      </c>
      <c r="W31" s="21" t="s">
        <v>28</v>
      </c>
    </row>
    <row r="32" spans="1:23" x14ac:dyDescent="0.3">
      <c r="A32" s="21"/>
      <c r="B32" s="21"/>
      <c r="W32" s="21" t="s">
        <v>1097</v>
      </c>
    </row>
    <row r="33" spans="1:23" x14ac:dyDescent="0.3">
      <c r="A33" s="39" t="s">
        <v>74</v>
      </c>
      <c r="B33" s="39"/>
      <c r="C33" s="39"/>
      <c r="D33" s="39"/>
      <c r="E33" s="39"/>
      <c r="W33" s="21" t="s">
        <v>1098</v>
      </c>
    </row>
    <row r="34" spans="1:23" x14ac:dyDescent="0.3">
      <c r="A34" s="21"/>
      <c r="B34" s="21"/>
      <c r="W34" s="21" t="s">
        <v>1099</v>
      </c>
    </row>
    <row r="35" spans="1:23" x14ac:dyDescent="0.3">
      <c r="A35" s="48" t="s">
        <v>16</v>
      </c>
      <c r="B35" s="48"/>
      <c r="C35" s="48"/>
      <c r="D35" s="48"/>
      <c r="E35" s="48"/>
      <c r="W35" s="21" t="s">
        <v>1100</v>
      </c>
    </row>
    <row r="36" spans="1:23" x14ac:dyDescent="0.3">
      <c r="A36" s="46" t="s">
        <v>12</v>
      </c>
      <c r="B36" s="47"/>
      <c r="C36" s="2" t="s">
        <v>13</v>
      </c>
      <c r="D36" s="14" t="s">
        <v>14</v>
      </c>
      <c r="E36" s="15" t="s">
        <v>15</v>
      </c>
      <c r="W36" s="21" t="s">
        <v>1101</v>
      </c>
    </row>
    <row r="37" spans="1:23" x14ac:dyDescent="0.3">
      <c r="A37" s="37"/>
      <c r="B37" s="38"/>
      <c r="C37" s="4"/>
      <c r="D37" s="32"/>
      <c r="E37" s="33"/>
      <c r="W37" s="21" t="s">
        <v>80</v>
      </c>
    </row>
    <row r="38" spans="1:23" x14ac:dyDescent="0.3">
      <c r="A38" s="37"/>
      <c r="B38" s="38"/>
      <c r="C38" s="4"/>
      <c r="D38" s="32"/>
      <c r="E38" s="33"/>
      <c r="W38" s="21" t="s">
        <v>1102</v>
      </c>
    </row>
    <row r="39" spans="1:23" x14ac:dyDescent="0.3">
      <c r="A39" s="37"/>
      <c r="B39" s="38"/>
      <c r="C39" s="4"/>
      <c r="D39" s="32"/>
      <c r="E39" s="33"/>
      <c r="F39" s="25"/>
      <c r="G39" s="27"/>
      <c r="H39" s="26"/>
      <c r="I39" s="23"/>
      <c r="W39" s="21" t="s">
        <v>1103</v>
      </c>
    </row>
    <row r="40" spans="1:23" x14ac:dyDescent="0.3">
      <c r="A40" s="37"/>
      <c r="B40" s="38"/>
      <c r="C40" s="4"/>
      <c r="D40" s="32"/>
      <c r="E40" s="33"/>
      <c r="F40" s="25"/>
      <c r="G40" s="27"/>
      <c r="H40" s="26"/>
      <c r="I40" s="23"/>
      <c r="W40" s="21" t="s">
        <v>1104</v>
      </c>
    </row>
    <row r="41" spans="1:23" x14ac:dyDescent="0.3">
      <c r="A41" s="37"/>
      <c r="B41" s="38"/>
      <c r="C41" s="4"/>
      <c r="D41" s="32"/>
      <c r="E41" s="33"/>
      <c r="F41" s="25"/>
      <c r="G41" s="27"/>
      <c r="H41" s="26"/>
      <c r="I41" s="23"/>
      <c r="W41" s="21" t="s">
        <v>1105</v>
      </c>
    </row>
    <row r="42" spans="1:23" x14ac:dyDescent="0.3">
      <c r="A42" s="37"/>
      <c r="B42" s="38"/>
      <c r="C42" s="4"/>
      <c r="D42" s="32"/>
      <c r="E42" s="33"/>
      <c r="F42" s="25"/>
      <c r="G42" s="27"/>
      <c r="H42" s="26"/>
      <c r="I42" s="23"/>
      <c r="W42" s="21" t="s">
        <v>1106</v>
      </c>
    </row>
    <row r="43" spans="1:23" x14ac:dyDescent="0.3">
      <c r="A43" s="37"/>
      <c r="B43" s="38"/>
      <c r="C43" s="4"/>
      <c r="D43" s="32"/>
      <c r="E43" s="33"/>
      <c r="W43" s="21" t="s">
        <v>1224</v>
      </c>
    </row>
    <row r="44" spans="1:23" x14ac:dyDescent="0.3">
      <c r="A44" s="37"/>
      <c r="B44" s="38"/>
      <c r="C44" s="4"/>
      <c r="D44" s="32"/>
      <c r="E44" s="33"/>
      <c r="W44" s="21" t="s">
        <v>1107</v>
      </c>
    </row>
    <row r="45" spans="1:23" x14ac:dyDescent="0.3">
      <c r="A45" s="37"/>
      <c r="B45" s="38"/>
      <c r="C45" s="4"/>
      <c r="D45" s="32"/>
      <c r="E45" s="33"/>
      <c r="W45" s="21" t="s">
        <v>1108</v>
      </c>
    </row>
    <row r="46" spans="1:23" x14ac:dyDescent="0.3">
      <c r="A46" s="37"/>
      <c r="B46" s="38"/>
      <c r="C46" s="4"/>
      <c r="D46" s="32"/>
      <c r="E46" s="33"/>
      <c r="W46" s="21" t="s">
        <v>1109</v>
      </c>
    </row>
    <row r="47" spans="1:23" x14ac:dyDescent="0.3">
      <c r="W47" s="21" t="s">
        <v>81</v>
      </c>
    </row>
    <row r="48" spans="1:23" x14ac:dyDescent="0.3">
      <c r="W48" s="21" t="s">
        <v>1110</v>
      </c>
    </row>
    <row r="49" spans="23:23" x14ac:dyDescent="0.3">
      <c r="W49" s="21" t="s">
        <v>1111</v>
      </c>
    </row>
    <row r="50" spans="23:23" x14ac:dyDescent="0.3">
      <c r="W50" s="21" t="s">
        <v>1112</v>
      </c>
    </row>
    <row r="51" spans="23:23" x14ac:dyDescent="0.3">
      <c r="W51" s="21" t="s">
        <v>1113</v>
      </c>
    </row>
    <row r="52" spans="23:23" x14ac:dyDescent="0.3">
      <c r="W52" s="21" t="s">
        <v>1114</v>
      </c>
    </row>
    <row r="53" spans="23:23" x14ac:dyDescent="0.3">
      <c r="W53" s="21" t="s">
        <v>29</v>
      </c>
    </row>
    <row r="54" spans="23:23" x14ac:dyDescent="0.3">
      <c r="W54" s="21" t="s">
        <v>1115</v>
      </c>
    </row>
    <row r="55" spans="23:23" x14ac:dyDescent="0.3">
      <c r="W55" s="21" t="s">
        <v>1116</v>
      </c>
    </row>
    <row r="56" spans="23:23" x14ac:dyDescent="0.3">
      <c r="W56" s="21" t="s">
        <v>1117</v>
      </c>
    </row>
    <row r="57" spans="23:23" x14ac:dyDescent="0.3">
      <c r="W57" s="21" t="s">
        <v>1118</v>
      </c>
    </row>
    <row r="58" spans="23:23" x14ac:dyDescent="0.3">
      <c r="W58" s="21" t="s">
        <v>1119</v>
      </c>
    </row>
    <row r="59" spans="23:23" x14ac:dyDescent="0.3">
      <c r="W59" s="21" t="s">
        <v>82</v>
      </c>
    </row>
    <row r="60" spans="23:23" x14ac:dyDescent="0.3">
      <c r="W60" s="21" t="s">
        <v>1120</v>
      </c>
    </row>
    <row r="61" spans="23:23" x14ac:dyDescent="0.3">
      <c r="W61" s="21" t="s">
        <v>1121</v>
      </c>
    </row>
    <row r="62" spans="23:23" x14ac:dyDescent="0.3">
      <c r="W62" s="21" t="s">
        <v>1122</v>
      </c>
    </row>
    <row r="63" spans="23:23" x14ac:dyDescent="0.3">
      <c r="W63" s="21" t="s">
        <v>1123</v>
      </c>
    </row>
    <row r="64" spans="23:23" x14ac:dyDescent="0.3">
      <c r="W64" s="21" t="s">
        <v>1124</v>
      </c>
    </row>
    <row r="65" spans="23:23" x14ac:dyDescent="0.3">
      <c r="W65" s="21" t="s">
        <v>1125</v>
      </c>
    </row>
    <row r="66" spans="23:23" x14ac:dyDescent="0.3">
      <c r="W66" s="21" t="s">
        <v>1126</v>
      </c>
    </row>
    <row r="67" spans="23:23" x14ac:dyDescent="0.3">
      <c r="W67" s="21" t="s">
        <v>1127</v>
      </c>
    </row>
    <row r="68" spans="23:23" x14ac:dyDescent="0.3">
      <c r="W68" s="21" t="s">
        <v>1128</v>
      </c>
    </row>
    <row r="69" spans="23:23" x14ac:dyDescent="0.3">
      <c r="W69" s="21" t="s">
        <v>30</v>
      </c>
    </row>
    <row r="70" spans="23:23" x14ac:dyDescent="0.3">
      <c r="W70" s="21" t="s">
        <v>1129</v>
      </c>
    </row>
    <row r="71" spans="23:23" x14ac:dyDescent="0.3">
      <c r="W71" s="21" t="s">
        <v>1130</v>
      </c>
    </row>
    <row r="72" spans="23:23" x14ac:dyDescent="0.3">
      <c r="W72" s="21" t="s">
        <v>31</v>
      </c>
    </row>
    <row r="73" spans="23:23" x14ac:dyDescent="0.3">
      <c r="W73" s="21" t="s">
        <v>1131</v>
      </c>
    </row>
    <row r="74" spans="23:23" x14ac:dyDescent="0.3">
      <c r="W74" s="21" t="s">
        <v>1132</v>
      </c>
    </row>
    <row r="75" spans="23:23" x14ac:dyDescent="0.3">
      <c r="W75" s="21" t="s">
        <v>1133</v>
      </c>
    </row>
    <row r="76" spans="23:23" x14ac:dyDescent="0.3">
      <c r="W76" s="21" t="s">
        <v>1225</v>
      </c>
    </row>
  </sheetData>
  <sheetProtection algorithmName="SHA-512" hashValue="e0Z1/GFiBvxPjSHeLaomvvR2jU9Hk//L0zJwbaoJhy/tp0ckqg12bvUhcsG5YZ8b9rUQNJuv7cS5jtTdFjoXnw==" saltValue="QGugbI5/h34vcV9nrXfFXg==" spinCount="100000" sheet="1" objects="1" scenarios="1"/>
  <dataConsolidate/>
  <mergeCells count="36">
    <mergeCell ref="A2:E2"/>
    <mergeCell ref="B4:E4"/>
    <mergeCell ref="A36:B36"/>
    <mergeCell ref="A37:B37"/>
    <mergeCell ref="A35:E35"/>
    <mergeCell ref="A8:E8"/>
    <mergeCell ref="A28:A31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43:B43"/>
    <mergeCell ref="A44:B44"/>
    <mergeCell ref="A45:B45"/>
    <mergeCell ref="A46:B46"/>
    <mergeCell ref="A33:E33"/>
    <mergeCell ref="A38:B38"/>
    <mergeCell ref="A39:B39"/>
    <mergeCell ref="A40:B40"/>
    <mergeCell ref="A41:B41"/>
    <mergeCell ref="A42:B42"/>
    <mergeCell ref="A18:B18"/>
    <mergeCell ref="A19:B19"/>
    <mergeCell ref="A20:B20"/>
    <mergeCell ref="A21:B21"/>
    <mergeCell ref="A27:B27"/>
    <mergeCell ref="A22:B22"/>
    <mergeCell ref="A23:B23"/>
    <mergeCell ref="A24:B24"/>
    <mergeCell ref="A25:B25"/>
    <mergeCell ref="A26:B26"/>
  </mergeCells>
  <conditionalFormatting sqref="D10:E31">
    <cfRule type="expression" dxfId="1" priority="5">
      <formula>$K10=0</formula>
    </cfRule>
    <cfRule type="expression" dxfId="0" priority="6">
      <formula>ISERROR($K10)</formula>
    </cfRule>
  </conditionalFormatting>
  <dataValidations count="2">
    <dataValidation type="list" allowBlank="1" showInputMessage="1" showErrorMessage="1" sqref="B4:E4" xr:uid="{00000000-0002-0000-0000-000000000000}">
      <formula1>$W:$W</formula1>
    </dataValidation>
    <dataValidation type="list" allowBlank="1" showInputMessage="1" showErrorMessage="1" sqref="A37:B46" xr:uid="{00000000-0002-0000-0000-000001000000}">
      <formula1>$Q$4:$Q$22</formula1>
    </dataValidation>
  </dataValidations>
  <pageMargins left="0.7" right="0.7" top="0.75" bottom="0.75" header="0.3" footer="0.3"/>
  <pageSetup paperSize="9" scale="4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2"/>
  <dimension ref="A1:L4877"/>
  <sheetViews>
    <sheetView topLeftCell="A1487" workbookViewId="0">
      <selection activeCell="A16" sqref="A16"/>
    </sheetView>
  </sheetViews>
  <sheetFormatPr baseColWidth="10" defaultColWidth="11.44140625" defaultRowHeight="14.4" x14ac:dyDescent="0.3"/>
  <cols>
    <col min="1" max="1" width="11.44140625" style="21"/>
    <col min="2" max="3" width="11.44140625" style="34"/>
    <col min="4" max="5" width="11.44140625" style="21"/>
    <col min="6" max="6" width="11.44140625" style="34"/>
    <col min="7" max="7" width="11.44140625" style="50"/>
    <col min="8" max="16384" width="11.44140625" style="21"/>
  </cols>
  <sheetData>
    <row r="1" spans="1:12" x14ac:dyDescent="0.3">
      <c r="A1" s="21">
        <v>339025</v>
      </c>
      <c r="B1" s="21" t="s">
        <v>1226</v>
      </c>
      <c r="C1" s="21" t="s">
        <v>113</v>
      </c>
      <c r="E1" s="21" t="s">
        <v>21</v>
      </c>
      <c r="F1" s="21" t="s">
        <v>18</v>
      </c>
      <c r="G1" s="12">
        <v>18003</v>
      </c>
      <c r="K1" s="35"/>
      <c r="L1" s="35"/>
    </row>
    <row r="2" spans="1:12" x14ac:dyDescent="0.3">
      <c r="A2" s="21">
        <v>395673</v>
      </c>
      <c r="B2" s="21" t="s">
        <v>185</v>
      </c>
      <c r="C2" s="21" t="s">
        <v>186</v>
      </c>
      <c r="E2" s="21" t="s">
        <v>19</v>
      </c>
      <c r="F2" s="21" t="s">
        <v>20</v>
      </c>
      <c r="G2" s="12">
        <v>28024</v>
      </c>
      <c r="K2" s="35"/>
      <c r="L2" s="35"/>
    </row>
    <row r="3" spans="1:12" x14ac:dyDescent="0.3">
      <c r="A3" s="21">
        <v>466241</v>
      </c>
      <c r="B3" s="21" t="s">
        <v>204</v>
      </c>
      <c r="C3" s="21" t="s">
        <v>96</v>
      </c>
      <c r="E3" s="21" t="s">
        <v>21</v>
      </c>
      <c r="F3" s="21" t="s">
        <v>20</v>
      </c>
      <c r="G3" s="12">
        <v>37021</v>
      </c>
      <c r="K3" s="35"/>
      <c r="L3" s="35"/>
    </row>
    <row r="4" spans="1:12" x14ac:dyDescent="0.3">
      <c r="A4" s="21">
        <v>605875</v>
      </c>
      <c r="B4" s="21" t="s">
        <v>225</v>
      </c>
      <c r="C4" s="21" t="s">
        <v>99</v>
      </c>
      <c r="E4" s="21" t="s">
        <v>19</v>
      </c>
      <c r="F4" s="21" t="s">
        <v>18</v>
      </c>
      <c r="G4" s="12">
        <v>45008</v>
      </c>
      <c r="K4" s="35"/>
      <c r="L4" s="35"/>
    </row>
    <row r="5" spans="1:12" x14ac:dyDescent="0.3">
      <c r="A5" s="21">
        <v>610223</v>
      </c>
      <c r="B5" s="21" t="s">
        <v>228</v>
      </c>
      <c r="C5" s="21" t="s">
        <v>229</v>
      </c>
      <c r="E5" s="21" t="s">
        <v>21</v>
      </c>
      <c r="F5" s="21" t="s">
        <v>20</v>
      </c>
      <c r="G5" s="12">
        <v>37021</v>
      </c>
      <c r="K5" s="35"/>
      <c r="L5" s="35"/>
    </row>
    <row r="6" spans="1:12" x14ac:dyDescent="0.3">
      <c r="A6" s="21">
        <v>612730</v>
      </c>
      <c r="B6" s="21" t="s">
        <v>230</v>
      </c>
      <c r="C6" s="21" t="s">
        <v>102</v>
      </c>
      <c r="E6" s="21" t="s">
        <v>21</v>
      </c>
      <c r="F6" s="21" t="s">
        <v>20</v>
      </c>
      <c r="G6" s="12">
        <v>41003</v>
      </c>
      <c r="K6" s="35"/>
      <c r="L6" s="35"/>
    </row>
    <row r="7" spans="1:12" x14ac:dyDescent="0.3">
      <c r="A7" s="21">
        <v>628336</v>
      </c>
      <c r="B7" s="21" t="s">
        <v>234</v>
      </c>
      <c r="C7" s="21" t="s">
        <v>235</v>
      </c>
      <c r="E7" s="21" t="s">
        <v>19</v>
      </c>
      <c r="F7" s="21" t="s">
        <v>18</v>
      </c>
      <c r="G7" s="12">
        <v>41002</v>
      </c>
      <c r="K7" s="35"/>
      <c r="L7" s="35"/>
    </row>
    <row r="8" spans="1:12" x14ac:dyDescent="0.3">
      <c r="A8" s="21">
        <v>632399</v>
      </c>
      <c r="B8" s="21" t="s">
        <v>237</v>
      </c>
      <c r="C8" s="21" t="s">
        <v>238</v>
      </c>
      <c r="E8" s="21" t="s">
        <v>21</v>
      </c>
      <c r="F8" s="21" t="s">
        <v>20</v>
      </c>
      <c r="G8" s="12">
        <v>36003</v>
      </c>
      <c r="K8" s="35"/>
      <c r="L8" s="35"/>
    </row>
    <row r="9" spans="1:12" x14ac:dyDescent="0.3">
      <c r="A9" s="21">
        <v>637067</v>
      </c>
      <c r="B9" s="21" t="s">
        <v>239</v>
      </c>
      <c r="C9" s="21" t="s">
        <v>126</v>
      </c>
      <c r="E9" s="21" t="s">
        <v>21</v>
      </c>
      <c r="F9" s="21" t="s">
        <v>18</v>
      </c>
      <c r="G9" s="12">
        <v>41003</v>
      </c>
      <c r="K9" s="35"/>
      <c r="L9" s="35"/>
    </row>
    <row r="10" spans="1:12" x14ac:dyDescent="0.3">
      <c r="A10" s="21">
        <v>642622</v>
      </c>
      <c r="B10" s="21" t="s">
        <v>1227</v>
      </c>
      <c r="C10" s="21" t="s">
        <v>205</v>
      </c>
      <c r="E10" s="21" t="s">
        <v>21</v>
      </c>
      <c r="F10" s="21" t="s">
        <v>20</v>
      </c>
      <c r="G10" s="12">
        <v>41002</v>
      </c>
      <c r="K10" s="35"/>
      <c r="L10" s="35"/>
    </row>
    <row r="11" spans="1:12" x14ac:dyDescent="0.3">
      <c r="A11" s="21">
        <v>735032</v>
      </c>
      <c r="B11" s="21" t="s">
        <v>169</v>
      </c>
      <c r="C11" s="21" t="s">
        <v>260</v>
      </c>
      <c r="E11" s="21" t="s">
        <v>21</v>
      </c>
      <c r="F11" s="21" t="s">
        <v>20</v>
      </c>
      <c r="G11" s="12">
        <v>37023</v>
      </c>
      <c r="K11" s="35"/>
      <c r="L11" s="35"/>
    </row>
    <row r="12" spans="1:12" x14ac:dyDescent="0.3">
      <c r="A12" s="21">
        <v>1042467</v>
      </c>
      <c r="B12" s="21" t="s">
        <v>117</v>
      </c>
      <c r="C12" s="21" t="s">
        <v>133</v>
      </c>
      <c r="E12" s="21" t="s">
        <v>19</v>
      </c>
      <c r="F12" s="21" t="s">
        <v>18</v>
      </c>
      <c r="G12" s="12">
        <v>37021</v>
      </c>
      <c r="K12" s="35"/>
      <c r="L12" s="35"/>
    </row>
    <row r="13" spans="1:12" x14ac:dyDescent="0.3">
      <c r="A13" s="21">
        <v>1064737</v>
      </c>
      <c r="B13" s="21" t="s">
        <v>1134</v>
      </c>
      <c r="C13" s="21" t="s">
        <v>136</v>
      </c>
      <c r="E13" s="21" t="s">
        <v>19</v>
      </c>
      <c r="F13" s="21" t="s">
        <v>20</v>
      </c>
      <c r="G13" s="12">
        <v>18032</v>
      </c>
      <c r="K13" s="35"/>
      <c r="L13" s="35"/>
    </row>
    <row r="14" spans="1:12" x14ac:dyDescent="0.3">
      <c r="A14" s="21">
        <v>1066842</v>
      </c>
      <c r="B14" s="21" t="s">
        <v>306</v>
      </c>
      <c r="C14" s="21" t="s">
        <v>307</v>
      </c>
      <c r="E14" s="21" t="s">
        <v>19</v>
      </c>
      <c r="F14" s="21" t="s">
        <v>18</v>
      </c>
      <c r="G14" s="12">
        <v>41012</v>
      </c>
      <c r="K14" s="35"/>
      <c r="L14" s="35"/>
    </row>
    <row r="15" spans="1:12" x14ac:dyDescent="0.3">
      <c r="A15" s="21">
        <v>1073457</v>
      </c>
      <c r="B15" s="21" t="s">
        <v>251</v>
      </c>
      <c r="C15" s="21" t="s">
        <v>311</v>
      </c>
      <c r="E15" s="21" t="s">
        <v>19</v>
      </c>
      <c r="F15" s="21" t="s">
        <v>20</v>
      </c>
      <c r="G15" s="12">
        <v>41003</v>
      </c>
      <c r="K15" s="35"/>
      <c r="L15" s="35"/>
    </row>
    <row r="16" spans="1:12" x14ac:dyDescent="0.3">
      <c r="A16" s="21">
        <v>1095835</v>
      </c>
      <c r="B16" s="21" t="s">
        <v>1135</v>
      </c>
      <c r="C16" s="21" t="s">
        <v>226</v>
      </c>
      <c r="E16" s="21" t="s">
        <v>19</v>
      </c>
      <c r="F16" s="21" t="s">
        <v>18</v>
      </c>
      <c r="G16" s="12">
        <v>41012</v>
      </c>
      <c r="K16" s="35"/>
      <c r="L16" s="35"/>
    </row>
    <row r="17" spans="1:12" x14ac:dyDescent="0.3">
      <c r="A17" s="21">
        <v>1123947</v>
      </c>
      <c r="B17" s="21" t="s">
        <v>119</v>
      </c>
      <c r="C17" s="21" t="s">
        <v>124</v>
      </c>
      <c r="E17" s="21" t="s">
        <v>19</v>
      </c>
      <c r="F17" s="21" t="s">
        <v>18</v>
      </c>
      <c r="G17" s="12">
        <v>37024</v>
      </c>
      <c r="K17" s="35"/>
      <c r="L17" s="35"/>
    </row>
    <row r="18" spans="1:12" x14ac:dyDescent="0.3">
      <c r="A18" s="21">
        <v>1124539</v>
      </c>
      <c r="B18" s="21" t="s">
        <v>290</v>
      </c>
      <c r="C18" s="21" t="s">
        <v>596</v>
      </c>
      <c r="E18" s="21" t="s">
        <v>19</v>
      </c>
      <c r="F18" s="21" t="s">
        <v>18</v>
      </c>
      <c r="G18" s="12">
        <v>37043</v>
      </c>
      <c r="K18" s="35"/>
      <c r="L18" s="35"/>
    </row>
    <row r="19" spans="1:12" x14ac:dyDescent="0.3">
      <c r="A19" s="21">
        <v>1127814</v>
      </c>
      <c r="B19" s="21" t="s">
        <v>327</v>
      </c>
      <c r="C19" s="21" t="s">
        <v>328</v>
      </c>
      <c r="E19" s="21" t="s">
        <v>21</v>
      </c>
      <c r="F19" s="21" t="s">
        <v>18</v>
      </c>
      <c r="G19" s="12">
        <v>18035</v>
      </c>
      <c r="K19" s="35"/>
      <c r="L19" s="35"/>
    </row>
    <row r="20" spans="1:12" x14ac:dyDescent="0.3">
      <c r="A20" s="21">
        <v>1128419</v>
      </c>
      <c r="B20" s="21" t="s">
        <v>329</v>
      </c>
      <c r="C20" s="21" t="s">
        <v>96</v>
      </c>
      <c r="E20" s="21" t="s">
        <v>19</v>
      </c>
      <c r="F20" s="21" t="s">
        <v>20</v>
      </c>
      <c r="G20" s="12">
        <v>41006</v>
      </c>
      <c r="K20" s="35"/>
      <c r="L20" s="35"/>
    </row>
    <row r="21" spans="1:12" x14ac:dyDescent="0.3">
      <c r="A21" s="21">
        <v>1131077</v>
      </c>
      <c r="B21" s="21" t="s">
        <v>330</v>
      </c>
      <c r="C21" s="21" t="s">
        <v>331</v>
      </c>
      <c r="E21" s="21" t="s">
        <v>19</v>
      </c>
      <c r="F21" s="21" t="s">
        <v>20</v>
      </c>
      <c r="G21" s="12">
        <v>37042</v>
      </c>
      <c r="K21" s="35"/>
      <c r="L21" s="35"/>
    </row>
    <row r="22" spans="1:12" x14ac:dyDescent="0.3">
      <c r="A22" s="21">
        <v>1131662</v>
      </c>
      <c r="B22" s="21" t="s">
        <v>1228</v>
      </c>
      <c r="C22" s="21" t="s">
        <v>110</v>
      </c>
      <c r="E22" s="21" t="s">
        <v>19</v>
      </c>
      <c r="F22" s="21" t="s">
        <v>18</v>
      </c>
      <c r="G22" s="12">
        <v>41024</v>
      </c>
      <c r="K22" s="35"/>
      <c r="L22" s="35"/>
    </row>
    <row r="23" spans="1:12" x14ac:dyDescent="0.3">
      <c r="A23" s="21">
        <v>1138664</v>
      </c>
      <c r="B23" s="21" t="s">
        <v>1136</v>
      </c>
      <c r="C23" s="21" t="s">
        <v>155</v>
      </c>
      <c r="E23" s="21" t="s">
        <v>21</v>
      </c>
      <c r="F23" s="21" t="s">
        <v>20</v>
      </c>
      <c r="G23" s="12">
        <v>37023</v>
      </c>
      <c r="K23" s="35"/>
      <c r="L23" s="35"/>
    </row>
    <row r="24" spans="1:12" x14ac:dyDescent="0.3">
      <c r="A24" s="21">
        <v>1144693</v>
      </c>
      <c r="B24" s="21" t="s">
        <v>339</v>
      </c>
      <c r="C24" s="21" t="s">
        <v>250</v>
      </c>
      <c r="E24" s="21" t="s">
        <v>21</v>
      </c>
      <c r="F24" s="21" t="s">
        <v>20</v>
      </c>
      <c r="G24" s="12">
        <v>37016</v>
      </c>
      <c r="K24" s="35"/>
      <c r="L24" s="35"/>
    </row>
    <row r="25" spans="1:12" x14ac:dyDescent="0.3">
      <c r="A25" s="21">
        <v>1147309</v>
      </c>
      <c r="B25" s="21" t="s">
        <v>324</v>
      </c>
      <c r="C25" s="21" t="s">
        <v>245</v>
      </c>
      <c r="E25" s="21" t="s">
        <v>21</v>
      </c>
      <c r="F25" s="21" t="s">
        <v>18</v>
      </c>
      <c r="G25" s="12">
        <v>37036</v>
      </c>
      <c r="K25" s="35"/>
      <c r="L25" s="35"/>
    </row>
    <row r="26" spans="1:12" x14ac:dyDescent="0.3">
      <c r="A26" s="21">
        <v>1151176</v>
      </c>
      <c r="B26" s="21" t="s">
        <v>1229</v>
      </c>
      <c r="C26" s="21" t="s">
        <v>163</v>
      </c>
      <c r="E26" s="21" t="s">
        <v>21</v>
      </c>
      <c r="F26" s="21" t="s">
        <v>18</v>
      </c>
      <c r="G26" s="12">
        <v>41006</v>
      </c>
      <c r="K26" s="35"/>
      <c r="L26" s="35"/>
    </row>
    <row r="27" spans="1:12" x14ac:dyDescent="0.3">
      <c r="A27" s="21">
        <v>1156077</v>
      </c>
      <c r="B27" s="21" t="s">
        <v>342</v>
      </c>
      <c r="C27" s="21" t="s">
        <v>343</v>
      </c>
      <c r="E27" s="21" t="s">
        <v>19</v>
      </c>
      <c r="F27" s="21" t="s">
        <v>18</v>
      </c>
      <c r="G27" s="12">
        <v>41003</v>
      </c>
      <c r="K27" s="35"/>
      <c r="L27" s="35"/>
    </row>
    <row r="28" spans="1:12" x14ac:dyDescent="0.3">
      <c r="A28" s="21">
        <v>1161496</v>
      </c>
      <c r="B28" s="21" t="s">
        <v>134</v>
      </c>
      <c r="C28" s="21" t="s">
        <v>1055</v>
      </c>
      <c r="E28" s="21" t="s">
        <v>19</v>
      </c>
      <c r="F28" s="21" t="s">
        <v>18</v>
      </c>
      <c r="G28" s="12">
        <v>28037</v>
      </c>
      <c r="K28" s="35"/>
      <c r="L28" s="35"/>
    </row>
    <row r="29" spans="1:12" x14ac:dyDescent="0.3">
      <c r="A29" s="21">
        <v>1164927</v>
      </c>
      <c r="B29" s="21" t="s">
        <v>1230</v>
      </c>
      <c r="C29" s="21" t="s">
        <v>1231</v>
      </c>
      <c r="E29" s="21" t="s">
        <v>19</v>
      </c>
      <c r="F29" s="21" t="s">
        <v>18</v>
      </c>
      <c r="G29" s="12">
        <v>37017</v>
      </c>
      <c r="K29" s="35"/>
      <c r="L29" s="35"/>
    </row>
    <row r="30" spans="1:12" x14ac:dyDescent="0.3">
      <c r="A30" s="21">
        <v>1183337</v>
      </c>
      <c r="B30" s="21" t="s">
        <v>1232</v>
      </c>
      <c r="C30" s="21" t="s">
        <v>107</v>
      </c>
      <c r="E30" s="21" t="s">
        <v>21</v>
      </c>
      <c r="F30" s="21" t="s">
        <v>18</v>
      </c>
      <c r="G30" s="12">
        <v>37023</v>
      </c>
      <c r="K30" s="35"/>
      <c r="L30" s="35"/>
    </row>
    <row r="31" spans="1:12" x14ac:dyDescent="0.3">
      <c r="A31" s="21">
        <v>1188216</v>
      </c>
      <c r="B31" s="21" t="s">
        <v>348</v>
      </c>
      <c r="C31" s="21" t="s">
        <v>190</v>
      </c>
      <c r="E31" s="21" t="s">
        <v>19</v>
      </c>
      <c r="F31" s="21" t="s">
        <v>18</v>
      </c>
      <c r="G31" s="12">
        <v>28041</v>
      </c>
      <c r="K31" s="35"/>
      <c r="L31" s="35"/>
    </row>
    <row r="32" spans="1:12" x14ac:dyDescent="0.3">
      <c r="A32" s="21">
        <v>1188757</v>
      </c>
      <c r="B32" s="21" t="s">
        <v>349</v>
      </c>
      <c r="C32" s="21" t="s">
        <v>205</v>
      </c>
      <c r="E32" s="21" t="s">
        <v>21</v>
      </c>
      <c r="F32" s="21" t="s">
        <v>20</v>
      </c>
      <c r="G32" s="12">
        <v>45008</v>
      </c>
      <c r="K32" s="35"/>
      <c r="L32" s="35"/>
    </row>
    <row r="33" spans="1:12" x14ac:dyDescent="0.3">
      <c r="A33" s="21">
        <v>1191867</v>
      </c>
      <c r="B33" s="21" t="s">
        <v>300</v>
      </c>
      <c r="C33" s="21" t="s">
        <v>351</v>
      </c>
      <c r="E33" s="21" t="s">
        <v>21</v>
      </c>
      <c r="F33" s="21" t="s">
        <v>20</v>
      </c>
      <c r="G33" s="12">
        <v>28037</v>
      </c>
      <c r="K33" s="35"/>
      <c r="L33" s="35"/>
    </row>
    <row r="34" spans="1:12" x14ac:dyDescent="0.3">
      <c r="A34" s="21">
        <v>1193379</v>
      </c>
      <c r="B34" s="21" t="s">
        <v>353</v>
      </c>
      <c r="C34" s="21" t="s">
        <v>354</v>
      </c>
      <c r="E34" s="21" t="s">
        <v>21</v>
      </c>
      <c r="F34" s="21" t="s">
        <v>18</v>
      </c>
      <c r="G34" s="12">
        <v>41024</v>
      </c>
      <c r="K34" s="35"/>
      <c r="L34" s="35"/>
    </row>
    <row r="35" spans="1:12" x14ac:dyDescent="0.3">
      <c r="A35" s="21">
        <v>1194773</v>
      </c>
      <c r="B35" s="21" t="s">
        <v>1233</v>
      </c>
      <c r="C35" s="21" t="s">
        <v>193</v>
      </c>
      <c r="E35" s="21" t="s">
        <v>19</v>
      </c>
      <c r="F35" s="21" t="s">
        <v>18</v>
      </c>
      <c r="G35" s="12">
        <v>41016</v>
      </c>
      <c r="K35" s="35"/>
      <c r="L35" s="35"/>
    </row>
    <row r="36" spans="1:12" x14ac:dyDescent="0.3">
      <c r="A36" s="21">
        <v>1198395</v>
      </c>
      <c r="B36" s="21" t="s">
        <v>1234</v>
      </c>
      <c r="C36" s="21" t="s">
        <v>140</v>
      </c>
      <c r="E36" s="21" t="s">
        <v>19</v>
      </c>
      <c r="F36" s="21" t="s">
        <v>20</v>
      </c>
      <c r="G36" s="12">
        <v>28011</v>
      </c>
      <c r="K36" s="35"/>
      <c r="L36" s="35"/>
    </row>
    <row r="37" spans="1:12" x14ac:dyDescent="0.3">
      <c r="A37" s="21">
        <v>1200794</v>
      </c>
      <c r="B37" s="21" t="s">
        <v>291</v>
      </c>
      <c r="C37" s="21" t="s">
        <v>124</v>
      </c>
      <c r="E37" s="21" t="s">
        <v>21</v>
      </c>
      <c r="F37" s="21" t="s">
        <v>18</v>
      </c>
      <c r="G37" s="12">
        <v>37042</v>
      </c>
      <c r="K37" s="35"/>
      <c r="L37" s="35"/>
    </row>
    <row r="38" spans="1:12" x14ac:dyDescent="0.3">
      <c r="A38" s="21">
        <v>1201675</v>
      </c>
      <c r="B38" s="21" t="s">
        <v>1235</v>
      </c>
      <c r="C38" s="21" t="s">
        <v>205</v>
      </c>
      <c r="E38" s="21" t="s">
        <v>21</v>
      </c>
      <c r="F38" s="21" t="s">
        <v>20</v>
      </c>
      <c r="G38" s="12">
        <v>45033</v>
      </c>
      <c r="K38" s="35"/>
      <c r="L38" s="35"/>
    </row>
    <row r="39" spans="1:12" x14ac:dyDescent="0.3">
      <c r="A39" s="21">
        <v>1203706</v>
      </c>
      <c r="B39" s="21" t="s">
        <v>1236</v>
      </c>
      <c r="C39" s="21" t="s">
        <v>317</v>
      </c>
      <c r="E39" s="21" t="s">
        <v>21</v>
      </c>
      <c r="F39" s="21" t="s">
        <v>20</v>
      </c>
      <c r="G39" s="12">
        <v>28004</v>
      </c>
      <c r="K39" s="35"/>
      <c r="L39" s="35"/>
    </row>
    <row r="40" spans="1:12" x14ac:dyDescent="0.3">
      <c r="A40" s="21">
        <v>1205541</v>
      </c>
      <c r="B40" s="21" t="s">
        <v>1237</v>
      </c>
      <c r="C40" s="21" t="s">
        <v>359</v>
      </c>
      <c r="E40" s="21" t="s">
        <v>21</v>
      </c>
      <c r="F40" s="21" t="s">
        <v>18</v>
      </c>
      <c r="G40" s="12">
        <v>37042</v>
      </c>
      <c r="K40" s="35"/>
      <c r="L40" s="35"/>
    </row>
    <row r="41" spans="1:12" x14ac:dyDescent="0.3">
      <c r="A41" s="21">
        <v>1207937</v>
      </c>
      <c r="B41" s="21" t="s">
        <v>203</v>
      </c>
      <c r="C41" s="21" t="s">
        <v>133</v>
      </c>
      <c r="E41" s="21" t="s">
        <v>21</v>
      </c>
      <c r="F41" s="21" t="s">
        <v>18</v>
      </c>
      <c r="G41" s="12">
        <v>41024</v>
      </c>
      <c r="K41" s="35"/>
      <c r="L41" s="35"/>
    </row>
    <row r="42" spans="1:12" x14ac:dyDescent="0.3">
      <c r="A42" s="21">
        <v>1208244</v>
      </c>
      <c r="B42" s="21" t="s">
        <v>361</v>
      </c>
      <c r="C42" s="21" t="s">
        <v>362</v>
      </c>
      <c r="E42" s="21" t="s">
        <v>19</v>
      </c>
      <c r="F42" s="21" t="s">
        <v>18</v>
      </c>
      <c r="G42" s="12">
        <v>18005</v>
      </c>
      <c r="K42" s="35"/>
      <c r="L42" s="35"/>
    </row>
    <row r="43" spans="1:12" x14ac:dyDescent="0.3">
      <c r="A43" s="21">
        <v>1214169</v>
      </c>
      <c r="B43" s="21" t="s">
        <v>364</v>
      </c>
      <c r="C43" s="21" t="s">
        <v>88</v>
      </c>
      <c r="E43" s="21" t="s">
        <v>21</v>
      </c>
      <c r="F43" s="21" t="s">
        <v>20</v>
      </c>
      <c r="G43" s="12">
        <v>41012</v>
      </c>
      <c r="K43" s="35"/>
      <c r="L43" s="35"/>
    </row>
    <row r="44" spans="1:12" x14ac:dyDescent="0.3">
      <c r="A44" s="21">
        <v>1217109</v>
      </c>
      <c r="B44" s="21" t="s">
        <v>122</v>
      </c>
      <c r="C44" s="21" t="s">
        <v>107</v>
      </c>
      <c r="E44" s="21" t="s">
        <v>21</v>
      </c>
      <c r="F44" s="21" t="s">
        <v>18</v>
      </c>
      <c r="G44" s="12">
        <v>18032</v>
      </c>
      <c r="K44" s="35"/>
      <c r="L44" s="35"/>
    </row>
    <row r="45" spans="1:12" x14ac:dyDescent="0.3">
      <c r="A45" s="21">
        <v>1218680</v>
      </c>
      <c r="B45" s="21" t="s">
        <v>365</v>
      </c>
      <c r="C45" s="21" t="s">
        <v>366</v>
      </c>
      <c r="E45" s="21" t="s">
        <v>21</v>
      </c>
      <c r="F45" s="21" t="s">
        <v>20</v>
      </c>
      <c r="G45" s="12">
        <v>45033</v>
      </c>
      <c r="K45" s="35"/>
      <c r="L45" s="35"/>
    </row>
    <row r="46" spans="1:12" x14ac:dyDescent="0.3">
      <c r="A46" s="21">
        <v>1218766</v>
      </c>
      <c r="B46" s="21" t="s">
        <v>1238</v>
      </c>
      <c r="C46" s="21" t="s">
        <v>1239</v>
      </c>
      <c r="E46" s="21" t="s">
        <v>19</v>
      </c>
      <c r="F46" s="21" t="s">
        <v>20</v>
      </c>
      <c r="G46" s="12">
        <v>41003</v>
      </c>
      <c r="K46" s="35"/>
      <c r="L46" s="35"/>
    </row>
    <row r="47" spans="1:12" x14ac:dyDescent="0.3">
      <c r="A47" s="21">
        <v>1220550</v>
      </c>
      <c r="B47" s="21" t="s">
        <v>367</v>
      </c>
      <c r="C47" s="21" t="s">
        <v>321</v>
      </c>
      <c r="E47" s="21" t="s">
        <v>21</v>
      </c>
      <c r="F47" s="21" t="s">
        <v>20</v>
      </c>
      <c r="G47" s="12">
        <v>18032</v>
      </c>
      <c r="K47" s="35"/>
      <c r="L47" s="35"/>
    </row>
    <row r="48" spans="1:12" x14ac:dyDescent="0.3">
      <c r="A48" s="21">
        <v>1220573</v>
      </c>
      <c r="B48" s="21" t="s">
        <v>110</v>
      </c>
      <c r="C48" s="21" t="s">
        <v>368</v>
      </c>
      <c r="E48" s="21" t="s">
        <v>21</v>
      </c>
      <c r="F48" s="21" t="s">
        <v>20</v>
      </c>
      <c r="G48" s="12">
        <v>18035</v>
      </c>
      <c r="K48" s="35"/>
      <c r="L48" s="35"/>
    </row>
    <row r="49" spans="1:12" x14ac:dyDescent="0.3">
      <c r="A49" s="21">
        <v>1222243</v>
      </c>
      <c r="B49" s="21" t="s">
        <v>123</v>
      </c>
      <c r="C49" s="21" t="s">
        <v>287</v>
      </c>
      <c r="E49" s="21" t="s">
        <v>21</v>
      </c>
      <c r="F49" s="21" t="s">
        <v>20</v>
      </c>
      <c r="G49" s="12">
        <v>45008</v>
      </c>
      <c r="K49" s="35"/>
      <c r="L49" s="35"/>
    </row>
    <row r="50" spans="1:12" x14ac:dyDescent="0.3">
      <c r="A50" s="21">
        <v>1222404</v>
      </c>
      <c r="B50" s="21" t="s">
        <v>1052</v>
      </c>
      <c r="C50" s="21" t="s">
        <v>196</v>
      </c>
      <c r="E50" s="21" t="s">
        <v>21</v>
      </c>
      <c r="F50" s="21" t="s">
        <v>20</v>
      </c>
      <c r="G50" s="12">
        <v>37042</v>
      </c>
      <c r="K50" s="35"/>
      <c r="L50" s="35"/>
    </row>
    <row r="51" spans="1:12" x14ac:dyDescent="0.3">
      <c r="A51" s="21">
        <v>1225192</v>
      </c>
      <c r="B51" s="21" t="s">
        <v>370</v>
      </c>
      <c r="C51" s="21" t="s">
        <v>1137</v>
      </c>
      <c r="E51" s="21" t="s">
        <v>21</v>
      </c>
      <c r="F51" s="21" t="s">
        <v>20</v>
      </c>
      <c r="G51" s="12">
        <v>18003</v>
      </c>
      <c r="K51" s="35"/>
      <c r="L51" s="35"/>
    </row>
    <row r="52" spans="1:12" x14ac:dyDescent="0.3">
      <c r="A52" s="21">
        <v>1227924</v>
      </c>
      <c r="B52" s="21" t="s">
        <v>179</v>
      </c>
      <c r="C52" s="21" t="s">
        <v>90</v>
      </c>
      <c r="E52" s="21" t="s">
        <v>19</v>
      </c>
      <c r="F52" s="21" t="s">
        <v>18</v>
      </c>
      <c r="G52" s="12">
        <v>18035</v>
      </c>
      <c r="K52" s="35"/>
      <c r="L52" s="35"/>
    </row>
    <row r="53" spans="1:12" x14ac:dyDescent="0.3">
      <c r="A53" s="21">
        <v>1227950</v>
      </c>
      <c r="B53" s="21" t="s">
        <v>373</v>
      </c>
      <c r="C53" s="21" t="s">
        <v>235</v>
      </c>
      <c r="E53" s="21" t="s">
        <v>21</v>
      </c>
      <c r="F53" s="21" t="s">
        <v>18</v>
      </c>
      <c r="G53" s="12">
        <v>37023</v>
      </c>
      <c r="K53" s="35"/>
      <c r="L53" s="35"/>
    </row>
    <row r="54" spans="1:12" x14ac:dyDescent="0.3">
      <c r="A54" s="21">
        <v>1228170</v>
      </c>
      <c r="B54" s="21" t="s">
        <v>374</v>
      </c>
      <c r="C54" s="21" t="s">
        <v>108</v>
      </c>
      <c r="E54" s="21" t="s">
        <v>21</v>
      </c>
      <c r="F54" s="21" t="s">
        <v>18</v>
      </c>
      <c r="G54" s="12">
        <v>41003</v>
      </c>
      <c r="K54" s="35"/>
      <c r="L54" s="35"/>
    </row>
    <row r="55" spans="1:12" x14ac:dyDescent="0.3">
      <c r="A55" s="21">
        <v>1230053</v>
      </c>
      <c r="B55" s="21" t="s">
        <v>350</v>
      </c>
      <c r="C55" s="21" t="s">
        <v>98</v>
      </c>
      <c r="E55" s="21" t="s">
        <v>21</v>
      </c>
      <c r="F55" s="21" t="s">
        <v>18</v>
      </c>
      <c r="G55" s="12">
        <v>18005</v>
      </c>
      <c r="K55" s="35"/>
      <c r="L55" s="35"/>
    </row>
    <row r="56" spans="1:12" x14ac:dyDescent="0.3">
      <c r="A56" s="21">
        <v>1231390</v>
      </c>
      <c r="B56" s="21" t="s">
        <v>116</v>
      </c>
      <c r="C56" s="21" t="s">
        <v>241</v>
      </c>
      <c r="E56" s="21" t="s">
        <v>19</v>
      </c>
      <c r="F56" s="21" t="s">
        <v>20</v>
      </c>
      <c r="G56" s="12">
        <v>37024</v>
      </c>
      <c r="K56" s="35"/>
      <c r="L56" s="35"/>
    </row>
    <row r="57" spans="1:12" x14ac:dyDescent="0.3">
      <c r="A57" s="21">
        <v>1232291</v>
      </c>
      <c r="B57" s="21" t="s">
        <v>1138</v>
      </c>
      <c r="C57" s="21" t="s">
        <v>261</v>
      </c>
      <c r="E57" s="21" t="s">
        <v>21</v>
      </c>
      <c r="F57" s="21" t="s">
        <v>18</v>
      </c>
      <c r="G57" s="12">
        <v>37023</v>
      </c>
      <c r="K57" s="35"/>
      <c r="L57" s="35"/>
    </row>
    <row r="58" spans="1:12" x14ac:dyDescent="0.3">
      <c r="A58" s="21">
        <v>1233202</v>
      </c>
      <c r="B58" s="21" t="s">
        <v>375</v>
      </c>
      <c r="C58" s="21" t="s">
        <v>376</v>
      </c>
      <c r="E58" s="21" t="s">
        <v>21</v>
      </c>
      <c r="F58" s="21" t="s">
        <v>20</v>
      </c>
      <c r="G58" s="12">
        <v>45008</v>
      </c>
      <c r="K58" s="35"/>
      <c r="L58" s="35"/>
    </row>
    <row r="59" spans="1:12" x14ac:dyDescent="0.3">
      <c r="A59" s="21">
        <v>1233469</v>
      </c>
      <c r="B59" s="21" t="s">
        <v>377</v>
      </c>
      <c r="C59" s="21" t="s">
        <v>163</v>
      </c>
      <c r="E59" s="21" t="s">
        <v>19</v>
      </c>
      <c r="F59" s="21" t="s">
        <v>18</v>
      </c>
      <c r="G59" s="12">
        <v>28037</v>
      </c>
      <c r="K59" s="35"/>
      <c r="L59" s="35"/>
    </row>
    <row r="60" spans="1:12" x14ac:dyDescent="0.3">
      <c r="A60" s="21">
        <v>1234226</v>
      </c>
      <c r="B60" s="21" t="s">
        <v>378</v>
      </c>
      <c r="C60" s="21" t="s">
        <v>1240</v>
      </c>
      <c r="E60" s="21" t="s">
        <v>21</v>
      </c>
      <c r="F60" s="21" t="s">
        <v>20</v>
      </c>
      <c r="G60" s="12">
        <v>37027</v>
      </c>
      <c r="K60" s="35"/>
      <c r="L60" s="35"/>
    </row>
    <row r="61" spans="1:12" x14ac:dyDescent="0.3">
      <c r="A61" s="21">
        <v>1237445</v>
      </c>
      <c r="B61" s="21" t="s">
        <v>244</v>
      </c>
      <c r="C61" s="21" t="s">
        <v>380</v>
      </c>
      <c r="E61" s="21" t="s">
        <v>21</v>
      </c>
      <c r="F61" s="21" t="s">
        <v>20</v>
      </c>
      <c r="G61" s="12">
        <v>45003</v>
      </c>
      <c r="K61" s="35"/>
      <c r="L61" s="35"/>
    </row>
    <row r="62" spans="1:12" x14ac:dyDescent="0.3">
      <c r="A62" s="21">
        <v>1238641</v>
      </c>
      <c r="B62" s="21" t="s">
        <v>1241</v>
      </c>
      <c r="C62" s="21" t="s">
        <v>186</v>
      </c>
      <c r="E62" s="21" t="s">
        <v>19</v>
      </c>
      <c r="F62" s="21" t="s">
        <v>20</v>
      </c>
      <c r="G62" s="12">
        <v>37036</v>
      </c>
      <c r="K62" s="35"/>
      <c r="L62" s="35"/>
    </row>
    <row r="63" spans="1:12" x14ac:dyDescent="0.3">
      <c r="A63" s="21">
        <v>1241547</v>
      </c>
      <c r="B63" s="21" t="s">
        <v>382</v>
      </c>
      <c r="C63" s="21" t="s">
        <v>202</v>
      </c>
      <c r="E63" s="21" t="s">
        <v>21</v>
      </c>
      <c r="F63" s="21" t="s">
        <v>20</v>
      </c>
      <c r="G63" s="12">
        <v>45003</v>
      </c>
      <c r="K63" s="35"/>
      <c r="L63" s="35"/>
    </row>
    <row r="64" spans="1:12" x14ac:dyDescent="0.3">
      <c r="A64" s="21">
        <v>1242169</v>
      </c>
      <c r="B64" s="21" t="s">
        <v>383</v>
      </c>
      <c r="C64" s="21" t="s">
        <v>202</v>
      </c>
      <c r="E64" s="21" t="s">
        <v>22</v>
      </c>
      <c r="F64" s="21" t="s">
        <v>20</v>
      </c>
      <c r="G64" s="12">
        <v>45045</v>
      </c>
      <c r="K64" s="35"/>
      <c r="L64" s="35"/>
    </row>
    <row r="65" spans="1:12" x14ac:dyDescent="0.3">
      <c r="A65" s="21">
        <v>1244553</v>
      </c>
      <c r="B65" s="21" t="s">
        <v>217</v>
      </c>
      <c r="C65" s="21" t="s">
        <v>384</v>
      </c>
      <c r="E65" s="21" t="s">
        <v>22</v>
      </c>
      <c r="F65" s="21" t="s">
        <v>20</v>
      </c>
      <c r="G65" s="12">
        <v>41003</v>
      </c>
      <c r="K65" s="35"/>
      <c r="L65" s="35"/>
    </row>
    <row r="66" spans="1:12" x14ac:dyDescent="0.3">
      <c r="A66" s="21">
        <v>1247368</v>
      </c>
      <c r="B66" s="21" t="s">
        <v>385</v>
      </c>
      <c r="C66" s="21" t="s">
        <v>102</v>
      </c>
      <c r="E66" s="21" t="s">
        <v>21</v>
      </c>
      <c r="F66" s="21" t="s">
        <v>20</v>
      </c>
      <c r="G66" s="12">
        <v>41003</v>
      </c>
      <c r="K66" s="35"/>
      <c r="L66" s="35"/>
    </row>
    <row r="67" spans="1:12" x14ac:dyDescent="0.3">
      <c r="A67" s="21">
        <v>1250861</v>
      </c>
      <c r="B67" s="21" t="s">
        <v>386</v>
      </c>
      <c r="C67" s="21" t="s">
        <v>331</v>
      </c>
      <c r="E67" s="21" t="s">
        <v>21</v>
      </c>
      <c r="F67" s="21" t="s">
        <v>20</v>
      </c>
      <c r="G67" s="12">
        <v>45008</v>
      </c>
      <c r="K67" s="35"/>
      <c r="L67" s="35"/>
    </row>
    <row r="68" spans="1:12" x14ac:dyDescent="0.3">
      <c r="A68" s="21">
        <v>1252922</v>
      </c>
      <c r="B68" s="21" t="s">
        <v>387</v>
      </c>
      <c r="C68" s="21" t="s">
        <v>388</v>
      </c>
      <c r="E68" s="21" t="s">
        <v>19</v>
      </c>
      <c r="F68" s="21" t="s">
        <v>20</v>
      </c>
      <c r="G68" s="12">
        <v>18035</v>
      </c>
      <c r="K68" s="35"/>
      <c r="L68" s="35"/>
    </row>
    <row r="69" spans="1:12" x14ac:dyDescent="0.3">
      <c r="A69" s="21">
        <v>1253292</v>
      </c>
      <c r="B69" s="21" t="s">
        <v>389</v>
      </c>
      <c r="C69" s="21" t="s">
        <v>194</v>
      </c>
      <c r="E69" s="21" t="s">
        <v>21</v>
      </c>
      <c r="F69" s="21" t="s">
        <v>18</v>
      </c>
      <c r="G69" s="12">
        <v>45008</v>
      </c>
      <c r="K69" s="35"/>
      <c r="L69" s="35"/>
    </row>
    <row r="70" spans="1:12" x14ac:dyDescent="0.3">
      <c r="A70" s="21">
        <v>1253301</v>
      </c>
      <c r="B70" s="21" t="s">
        <v>390</v>
      </c>
      <c r="C70" s="21" t="s">
        <v>391</v>
      </c>
      <c r="E70" s="21" t="s">
        <v>21</v>
      </c>
      <c r="F70" s="21" t="s">
        <v>18</v>
      </c>
      <c r="G70" s="12">
        <v>41002</v>
      </c>
      <c r="K70" s="35"/>
      <c r="L70" s="35"/>
    </row>
    <row r="71" spans="1:12" x14ac:dyDescent="0.3">
      <c r="A71" s="21">
        <v>1253567</v>
      </c>
      <c r="B71" s="21" t="s">
        <v>1242</v>
      </c>
      <c r="C71" s="21" t="s">
        <v>218</v>
      </c>
      <c r="E71" s="21" t="s">
        <v>21</v>
      </c>
      <c r="F71" s="21" t="s">
        <v>20</v>
      </c>
      <c r="G71" s="12">
        <v>37024</v>
      </c>
      <c r="K71" s="35"/>
      <c r="L71" s="35"/>
    </row>
    <row r="72" spans="1:12" x14ac:dyDescent="0.3">
      <c r="A72" s="21">
        <v>1256225</v>
      </c>
      <c r="B72" s="21" t="s">
        <v>392</v>
      </c>
      <c r="C72" s="21" t="s">
        <v>194</v>
      </c>
      <c r="E72" s="21" t="s">
        <v>21</v>
      </c>
      <c r="F72" s="21" t="s">
        <v>18</v>
      </c>
      <c r="G72" s="12">
        <v>41006</v>
      </c>
      <c r="K72" s="35"/>
      <c r="L72" s="35"/>
    </row>
    <row r="73" spans="1:12" x14ac:dyDescent="0.3">
      <c r="A73" s="21">
        <v>1261498</v>
      </c>
      <c r="B73" s="21" t="s">
        <v>1243</v>
      </c>
      <c r="C73" s="21" t="s">
        <v>165</v>
      </c>
      <c r="E73" s="21" t="s">
        <v>21</v>
      </c>
      <c r="F73" s="21" t="s">
        <v>18</v>
      </c>
      <c r="G73" s="12">
        <v>37043</v>
      </c>
      <c r="K73" s="35"/>
      <c r="L73" s="35"/>
    </row>
    <row r="74" spans="1:12" x14ac:dyDescent="0.3">
      <c r="A74" s="21">
        <v>1262943</v>
      </c>
      <c r="B74" s="21" t="s">
        <v>394</v>
      </c>
      <c r="C74" s="21" t="s">
        <v>226</v>
      </c>
      <c r="E74" s="21" t="s">
        <v>21</v>
      </c>
      <c r="F74" s="21" t="s">
        <v>18</v>
      </c>
      <c r="G74" s="12">
        <v>28037</v>
      </c>
      <c r="K74" s="35"/>
      <c r="L74" s="35"/>
    </row>
    <row r="75" spans="1:12" x14ac:dyDescent="0.3">
      <c r="A75" s="21">
        <v>1266516</v>
      </c>
      <c r="B75" s="21" t="s">
        <v>277</v>
      </c>
      <c r="C75" s="21" t="s">
        <v>397</v>
      </c>
      <c r="E75" s="21" t="s">
        <v>21</v>
      </c>
      <c r="F75" s="21" t="s">
        <v>20</v>
      </c>
      <c r="G75" s="12">
        <v>28004</v>
      </c>
      <c r="K75" s="35"/>
      <c r="L75" s="35"/>
    </row>
    <row r="76" spans="1:12" x14ac:dyDescent="0.3">
      <c r="A76" s="21">
        <v>1266522</v>
      </c>
      <c r="B76" s="21" t="s">
        <v>277</v>
      </c>
      <c r="C76" s="21" t="s">
        <v>398</v>
      </c>
      <c r="E76" s="21" t="s">
        <v>21</v>
      </c>
      <c r="F76" s="21" t="s">
        <v>20</v>
      </c>
      <c r="G76" s="12">
        <v>28004</v>
      </c>
      <c r="K76" s="35"/>
      <c r="L76" s="35"/>
    </row>
    <row r="77" spans="1:12" x14ac:dyDescent="0.3">
      <c r="A77" s="21">
        <v>1272920</v>
      </c>
      <c r="B77" s="21" t="s">
        <v>920</v>
      </c>
      <c r="C77" s="21" t="s">
        <v>599</v>
      </c>
      <c r="E77" s="21" t="s">
        <v>22</v>
      </c>
      <c r="F77" s="21" t="s">
        <v>20</v>
      </c>
      <c r="G77" s="12">
        <v>41006</v>
      </c>
      <c r="K77" s="35"/>
      <c r="L77" s="35"/>
    </row>
    <row r="78" spans="1:12" x14ac:dyDescent="0.3">
      <c r="A78" s="21">
        <v>1277408</v>
      </c>
      <c r="B78" s="21" t="s">
        <v>1244</v>
      </c>
      <c r="C78" s="21" t="s">
        <v>163</v>
      </c>
      <c r="E78" s="21" t="s">
        <v>21</v>
      </c>
      <c r="F78" s="21" t="s">
        <v>18</v>
      </c>
      <c r="G78" s="12">
        <v>41026</v>
      </c>
      <c r="K78" s="35"/>
      <c r="L78" s="35"/>
    </row>
    <row r="79" spans="1:12" x14ac:dyDescent="0.3">
      <c r="A79" s="21">
        <v>1278177</v>
      </c>
      <c r="B79" s="21" t="s">
        <v>611</v>
      </c>
      <c r="C79" s="21" t="s">
        <v>467</v>
      </c>
      <c r="E79" s="21" t="s">
        <v>22</v>
      </c>
      <c r="F79" s="21" t="s">
        <v>18</v>
      </c>
      <c r="G79" s="12">
        <v>41006</v>
      </c>
      <c r="K79" s="35"/>
      <c r="L79" s="35"/>
    </row>
    <row r="80" spans="1:12" x14ac:dyDescent="0.3">
      <c r="A80" s="21">
        <v>1278803</v>
      </c>
      <c r="B80" s="21" t="s">
        <v>1139</v>
      </c>
      <c r="C80" s="21" t="s">
        <v>1140</v>
      </c>
      <c r="E80" s="21" t="s">
        <v>21</v>
      </c>
      <c r="F80" s="21" t="s">
        <v>20</v>
      </c>
      <c r="G80" s="12">
        <v>36003</v>
      </c>
      <c r="K80" s="35"/>
      <c r="L80" s="35"/>
    </row>
    <row r="81" spans="1:12" x14ac:dyDescent="0.3">
      <c r="A81" s="21">
        <v>1281489</v>
      </c>
      <c r="B81" s="21" t="s">
        <v>1141</v>
      </c>
      <c r="C81" s="21" t="s">
        <v>1142</v>
      </c>
      <c r="E81" s="21" t="s">
        <v>21</v>
      </c>
      <c r="F81" s="21" t="s">
        <v>20</v>
      </c>
      <c r="G81" s="12">
        <v>36003</v>
      </c>
      <c r="K81" s="35"/>
      <c r="L81" s="35"/>
    </row>
    <row r="82" spans="1:12" x14ac:dyDescent="0.3">
      <c r="A82" s="21">
        <v>1293989</v>
      </c>
      <c r="B82" s="21" t="s">
        <v>404</v>
      </c>
      <c r="C82" s="21" t="s">
        <v>194</v>
      </c>
      <c r="E82" s="21" t="s">
        <v>22</v>
      </c>
      <c r="F82" s="21" t="s">
        <v>18</v>
      </c>
      <c r="G82" s="12">
        <v>45008</v>
      </c>
      <c r="K82" s="35"/>
      <c r="L82" s="35"/>
    </row>
    <row r="83" spans="1:12" x14ac:dyDescent="0.3">
      <c r="A83" s="21">
        <v>1294848</v>
      </c>
      <c r="B83" s="21" t="s">
        <v>401</v>
      </c>
      <c r="C83" s="21" t="s">
        <v>248</v>
      </c>
      <c r="E83" s="21" t="s">
        <v>22</v>
      </c>
      <c r="F83" s="21" t="s">
        <v>18</v>
      </c>
      <c r="G83" s="12">
        <v>18003</v>
      </c>
      <c r="K83" s="35"/>
      <c r="L83" s="35"/>
    </row>
    <row r="84" spans="1:12" x14ac:dyDescent="0.3">
      <c r="A84" s="21">
        <v>1295565</v>
      </c>
      <c r="B84" s="21" t="s">
        <v>1245</v>
      </c>
      <c r="C84" s="21" t="s">
        <v>263</v>
      </c>
      <c r="E84" s="21" t="s">
        <v>21</v>
      </c>
      <c r="F84" s="21" t="s">
        <v>18</v>
      </c>
      <c r="G84" s="12">
        <v>37043</v>
      </c>
      <c r="K84" s="35"/>
      <c r="L84" s="35"/>
    </row>
    <row r="85" spans="1:12" x14ac:dyDescent="0.3">
      <c r="A85" s="21">
        <v>1297799</v>
      </c>
      <c r="B85" s="21" t="s">
        <v>406</v>
      </c>
      <c r="C85" s="21" t="s">
        <v>102</v>
      </c>
      <c r="E85" s="21" t="s">
        <v>19</v>
      </c>
      <c r="F85" s="21" t="s">
        <v>20</v>
      </c>
      <c r="G85" s="12">
        <v>28037</v>
      </c>
      <c r="K85" s="35"/>
      <c r="L85" s="35"/>
    </row>
    <row r="86" spans="1:12" x14ac:dyDescent="0.3">
      <c r="A86" s="21">
        <v>1298072</v>
      </c>
      <c r="B86" s="21" t="s">
        <v>224</v>
      </c>
      <c r="C86" s="21" t="s">
        <v>407</v>
      </c>
      <c r="E86" s="21" t="s">
        <v>22</v>
      </c>
      <c r="F86" s="21" t="s">
        <v>20</v>
      </c>
      <c r="G86" s="12">
        <v>36003</v>
      </c>
      <c r="K86" s="35"/>
      <c r="L86" s="35"/>
    </row>
    <row r="87" spans="1:12" x14ac:dyDescent="0.3">
      <c r="A87" s="21">
        <v>1300873</v>
      </c>
      <c r="B87" s="21" t="s">
        <v>409</v>
      </c>
      <c r="C87" s="21" t="s">
        <v>410</v>
      </c>
      <c r="E87" s="21" t="s">
        <v>21</v>
      </c>
      <c r="F87" s="21" t="s">
        <v>18</v>
      </c>
      <c r="G87" s="12">
        <v>45045</v>
      </c>
      <c r="K87" s="35"/>
      <c r="L87" s="35"/>
    </row>
    <row r="88" spans="1:12" x14ac:dyDescent="0.3">
      <c r="A88" s="21">
        <v>1303457</v>
      </c>
      <c r="B88" s="21" t="s">
        <v>412</v>
      </c>
      <c r="C88" s="21" t="s">
        <v>293</v>
      </c>
      <c r="E88" s="21" t="s">
        <v>21</v>
      </c>
      <c r="F88" s="21" t="s">
        <v>18</v>
      </c>
      <c r="G88" s="12">
        <v>18032</v>
      </c>
      <c r="K88" s="35"/>
      <c r="L88" s="35"/>
    </row>
    <row r="89" spans="1:12" x14ac:dyDescent="0.3">
      <c r="A89" s="21">
        <v>1303488</v>
      </c>
      <c r="B89" s="21" t="s">
        <v>413</v>
      </c>
      <c r="C89" s="21" t="s">
        <v>269</v>
      </c>
      <c r="E89" s="21" t="s">
        <v>22</v>
      </c>
      <c r="F89" s="21" t="s">
        <v>20</v>
      </c>
      <c r="G89" s="12">
        <v>18032</v>
      </c>
      <c r="K89" s="35"/>
      <c r="L89" s="35"/>
    </row>
    <row r="90" spans="1:12" x14ac:dyDescent="0.3">
      <c r="A90" s="21">
        <v>1304016</v>
      </c>
      <c r="B90" s="21" t="s">
        <v>117</v>
      </c>
      <c r="C90" s="21" t="s">
        <v>110</v>
      </c>
      <c r="E90" s="21" t="s">
        <v>22</v>
      </c>
      <c r="F90" s="21" t="s">
        <v>18</v>
      </c>
      <c r="G90" s="12">
        <v>37021</v>
      </c>
      <c r="K90" s="35"/>
      <c r="L90" s="35"/>
    </row>
    <row r="91" spans="1:12" x14ac:dyDescent="0.3">
      <c r="A91" s="21">
        <v>1304968</v>
      </c>
      <c r="B91" s="21" t="s">
        <v>414</v>
      </c>
      <c r="C91" s="21" t="s">
        <v>260</v>
      </c>
      <c r="E91" s="21" t="s">
        <v>21</v>
      </c>
      <c r="F91" s="21" t="s">
        <v>20</v>
      </c>
      <c r="G91" s="12">
        <v>37023</v>
      </c>
      <c r="K91" s="35"/>
      <c r="L91" s="35"/>
    </row>
    <row r="92" spans="1:12" x14ac:dyDescent="0.3">
      <c r="A92" s="21">
        <v>1306320</v>
      </c>
      <c r="B92" s="21" t="s">
        <v>415</v>
      </c>
      <c r="C92" s="21" t="s">
        <v>416</v>
      </c>
      <c r="E92" s="21" t="s">
        <v>21</v>
      </c>
      <c r="F92" s="21" t="s">
        <v>18</v>
      </c>
      <c r="G92" s="12">
        <v>37023</v>
      </c>
      <c r="K92" s="35"/>
      <c r="L92" s="35"/>
    </row>
    <row r="93" spans="1:12" x14ac:dyDescent="0.3">
      <c r="A93" s="21">
        <v>1306333</v>
      </c>
      <c r="B93" s="21" t="s">
        <v>417</v>
      </c>
      <c r="C93" s="21" t="s">
        <v>418</v>
      </c>
      <c r="E93" s="21" t="s">
        <v>21</v>
      </c>
      <c r="F93" s="21" t="s">
        <v>20</v>
      </c>
      <c r="G93" s="12">
        <v>37023</v>
      </c>
      <c r="K93" s="35"/>
      <c r="L93" s="35"/>
    </row>
    <row r="94" spans="1:12" x14ac:dyDescent="0.3">
      <c r="A94" s="21">
        <v>1307520</v>
      </c>
      <c r="B94" s="21" t="s">
        <v>243</v>
      </c>
      <c r="C94" s="21" t="s">
        <v>407</v>
      </c>
      <c r="E94" s="21" t="s">
        <v>21</v>
      </c>
      <c r="F94" s="21" t="s">
        <v>20</v>
      </c>
      <c r="G94" s="12">
        <v>37011</v>
      </c>
      <c r="K94" s="35"/>
      <c r="L94" s="35"/>
    </row>
    <row r="95" spans="1:12" x14ac:dyDescent="0.3">
      <c r="A95" s="21">
        <v>1311858</v>
      </c>
      <c r="B95" s="21" t="s">
        <v>420</v>
      </c>
      <c r="C95" s="21" t="s">
        <v>421</v>
      </c>
      <c r="E95" s="21" t="s">
        <v>21</v>
      </c>
      <c r="F95" s="21" t="s">
        <v>18</v>
      </c>
      <c r="G95" s="12">
        <v>45008</v>
      </c>
      <c r="K95" s="35"/>
      <c r="L95" s="35"/>
    </row>
    <row r="96" spans="1:12" x14ac:dyDescent="0.3">
      <c r="A96" s="21">
        <v>1314573</v>
      </c>
      <c r="B96" s="21" t="s">
        <v>422</v>
      </c>
      <c r="C96" s="21" t="s">
        <v>343</v>
      </c>
      <c r="E96" s="21" t="s">
        <v>21</v>
      </c>
      <c r="F96" s="21" t="s">
        <v>18</v>
      </c>
      <c r="G96" s="12">
        <v>45003</v>
      </c>
      <c r="K96" s="35"/>
      <c r="L96" s="35"/>
    </row>
    <row r="97" spans="1:12" x14ac:dyDescent="0.3">
      <c r="A97" s="21">
        <v>1314875</v>
      </c>
      <c r="B97" s="21" t="s">
        <v>1246</v>
      </c>
      <c r="C97" s="21" t="s">
        <v>1247</v>
      </c>
      <c r="E97" s="21" t="s">
        <v>23</v>
      </c>
      <c r="F97" s="21" t="s">
        <v>18</v>
      </c>
      <c r="G97" s="12">
        <v>37021</v>
      </c>
      <c r="K97" s="35"/>
      <c r="L97" s="35"/>
    </row>
    <row r="98" spans="1:12" x14ac:dyDescent="0.3">
      <c r="A98" s="21">
        <v>1317725</v>
      </c>
      <c r="B98" s="21" t="s">
        <v>211</v>
      </c>
      <c r="C98" s="21" t="s">
        <v>423</v>
      </c>
      <c r="E98" s="21" t="s">
        <v>21</v>
      </c>
      <c r="F98" s="21" t="s">
        <v>20</v>
      </c>
      <c r="G98" s="12">
        <v>37027</v>
      </c>
      <c r="K98" s="35"/>
      <c r="L98" s="35"/>
    </row>
    <row r="99" spans="1:12" x14ac:dyDescent="0.3">
      <c r="A99" s="21">
        <v>1318445</v>
      </c>
      <c r="B99" s="21" t="s">
        <v>425</v>
      </c>
      <c r="C99" s="21" t="s">
        <v>98</v>
      </c>
      <c r="E99" s="21" t="s">
        <v>22</v>
      </c>
      <c r="F99" s="21" t="s">
        <v>18</v>
      </c>
      <c r="G99" s="12">
        <v>37021</v>
      </c>
      <c r="K99" s="35"/>
      <c r="L99" s="35"/>
    </row>
    <row r="100" spans="1:12" x14ac:dyDescent="0.3">
      <c r="A100" s="21">
        <v>1321200</v>
      </c>
      <c r="B100" s="21" t="s">
        <v>195</v>
      </c>
      <c r="C100" s="21" t="s">
        <v>90</v>
      </c>
      <c r="E100" s="21" t="s">
        <v>22</v>
      </c>
      <c r="F100" s="21" t="s">
        <v>18</v>
      </c>
      <c r="G100" s="12">
        <v>45008</v>
      </c>
      <c r="K100" s="35"/>
      <c r="L100" s="35"/>
    </row>
    <row r="101" spans="1:12" x14ac:dyDescent="0.3">
      <c r="A101" s="21">
        <v>1322666</v>
      </c>
      <c r="B101" s="21" t="s">
        <v>429</v>
      </c>
      <c r="C101" s="21" t="s">
        <v>355</v>
      </c>
      <c r="E101" s="21" t="s">
        <v>22</v>
      </c>
      <c r="F101" s="21" t="s">
        <v>20</v>
      </c>
      <c r="G101" s="12">
        <v>41012</v>
      </c>
      <c r="K101" s="35"/>
      <c r="L101" s="35"/>
    </row>
    <row r="102" spans="1:12" x14ac:dyDescent="0.3">
      <c r="A102" s="21">
        <v>1322698</v>
      </c>
      <c r="B102" s="21" t="s">
        <v>430</v>
      </c>
      <c r="C102" s="21" t="s">
        <v>431</v>
      </c>
      <c r="E102" s="21" t="s">
        <v>21</v>
      </c>
      <c r="F102" s="21" t="s">
        <v>20</v>
      </c>
      <c r="G102" s="12">
        <v>41012</v>
      </c>
      <c r="K102" s="35"/>
      <c r="L102" s="35"/>
    </row>
    <row r="103" spans="1:12" x14ac:dyDescent="0.3">
      <c r="A103" s="21">
        <v>1323042</v>
      </c>
      <c r="B103" s="21" t="s">
        <v>378</v>
      </c>
      <c r="C103" s="21" t="s">
        <v>1143</v>
      </c>
      <c r="E103" s="21" t="s">
        <v>21</v>
      </c>
      <c r="F103" s="21" t="s">
        <v>20</v>
      </c>
      <c r="G103" s="12">
        <v>37027</v>
      </c>
      <c r="K103" s="35"/>
      <c r="L103" s="35"/>
    </row>
    <row r="104" spans="1:12" x14ac:dyDescent="0.3">
      <c r="A104" s="21">
        <v>1324170</v>
      </c>
      <c r="B104" s="21" t="s">
        <v>432</v>
      </c>
      <c r="C104" s="21" t="s">
        <v>320</v>
      </c>
      <c r="E104" s="21" t="s">
        <v>21</v>
      </c>
      <c r="F104" s="21" t="s">
        <v>18</v>
      </c>
      <c r="G104" s="12">
        <v>28009</v>
      </c>
      <c r="K104" s="35"/>
      <c r="L104" s="35"/>
    </row>
    <row r="105" spans="1:12" x14ac:dyDescent="0.3">
      <c r="A105" s="21">
        <v>1327023</v>
      </c>
      <c r="B105" s="21" t="s">
        <v>1248</v>
      </c>
      <c r="C105" s="21" t="s">
        <v>346</v>
      </c>
      <c r="E105" s="21" t="s">
        <v>21</v>
      </c>
      <c r="F105" s="21" t="s">
        <v>20</v>
      </c>
      <c r="G105" s="12">
        <v>45008</v>
      </c>
      <c r="K105" s="35"/>
      <c r="L105" s="35"/>
    </row>
    <row r="106" spans="1:12" x14ac:dyDescent="0.3">
      <c r="A106" s="21">
        <v>1328289</v>
      </c>
      <c r="B106" s="21" t="s">
        <v>438</v>
      </c>
      <c r="C106" s="21" t="s">
        <v>96</v>
      </c>
      <c r="E106" s="21" t="s">
        <v>21</v>
      </c>
      <c r="F106" s="21" t="s">
        <v>20</v>
      </c>
      <c r="G106" s="12">
        <v>41002</v>
      </c>
      <c r="K106" s="35"/>
      <c r="L106" s="35"/>
    </row>
    <row r="107" spans="1:12" x14ac:dyDescent="0.3">
      <c r="A107" s="21">
        <v>1329531</v>
      </c>
      <c r="B107" s="21" t="s">
        <v>1249</v>
      </c>
      <c r="C107" s="21" t="s">
        <v>98</v>
      </c>
      <c r="E107" s="21" t="s">
        <v>21</v>
      </c>
      <c r="F107" s="21" t="s">
        <v>18</v>
      </c>
      <c r="G107" s="12">
        <v>36003</v>
      </c>
      <c r="K107" s="35"/>
      <c r="L107" s="35"/>
    </row>
    <row r="108" spans="1:12" x14ac:dyDescent="0.3">
      <c r="A108" s="21">
        <v>1330177</v>
      </c>
      <c r="B108" s="21" t="s">
        <v>439</v>
      </c>
      <c r="C108" s="21" t="s">
        <v>411</v>
      </c>
      <c r="E108" s="21" t="s">
        <v>21</v>
      </c>
      <c r="F108" s="21" t="s">
        <v>18</v>
      </c>
      <c r="G108" s="12">
        <v>37045</v>
      </c>
      <c r="K108" s="35"/>
      <c r="L108" s="35"/>
    </row>
    <row r="109" spans="1:12" x14ac:dyDescent="0.3">
      <c r="A109" s="21">
        <v>1332877</v>
      </c>
      <c r="B109" s="21" t="s">
        <v>1067</v>
      </c>
      <c r="C109" s="21" t="s">
        <v>320</v>
      </c>
      <c r="E109" s="21" t="s">
        <v>21</v>
      </c>
      <c r="F109" s="21" t="s">
        <v>18</v>
      </c>
      <c r="G109" s="12">
        <v>45008</v>
      </c>
      <c r="K109" s="35"/>
      <c r="L109" s="35"/>
    </row>
    <row r="110" spans="1:12" x14ac:dyDescent="0.3">
      <c r="A110" s="21">
        <v>1332947</v>
      </c>
      <c r="B110" s="21" t="s">
        <v>175</v>
      </c>
      <c r="C110" s="21" t="s">
        <v>441</v>
      </c>
      <c r="E110" s="21" t="s">
        <v>21</v>
      </c>
      <c r="F110" s="21" t="s">
        <v>18</v>
      </c>
      <c r="G110" s="12">
        <v>18035</v>
      </c>
      <c r="K110" s="35"/>
      <c r="L110" s="35"/>
    </row>
    <row r="111" spans="1:12" x14ac:dyDescent="0.3">
      <c r="A111" s="21">
        <v>1335350</v>
      </c>
      <c r="B111" s="21" t="s">
        <v>370</v>
      </c>
      <c r="C111" s="21" t="s">
        <v>442</v>
      </c>
      <c r="E111" s="21" t="s">
        <v>22</v>
      </c>
      <c r="F111" s="21" t="s">
        <v>20</v>
      </c>
      <c r="G111" s="12">
        <v>18040</v>
      </c>
      <c r="K111" s="35"/>
      <c r="L111" s="35"/>
    </row>
    <row r="112" spans="1:12" x14ac:dyDescent="0.3">
      <c r="A112" s="21">
        <v>1335772</v>
      </c>
      <c r="B112" s="21" t="s">
        <v>279</v>
      </c>
      <c r="C112" s="21" t="s">
        <v>443</v>
      </c>
      <c r="E112" s="21" t="s">
        <v>21</v>
      </c>
      <c r="F112" s="21" t="s">
        <v>18</v>
      </c>
      <c r="G112" s="12">
        <v>45008</v>
      </c>
      <c r="K112" s="35"/>
      <c r="L112" s="35"/>
    </row>
    <row r="113" spans="1:12" x14ac:dyDescent="0.3">
      <c r="A113" s="21">
        <v>1335780</v>
      </c>
      <c r="B113" s="21" t="s">
        <v>279</v>
      </c>
      <c r="C113" s="21" t="s">
        <v>444</v>
      </c>
      <c r="E113" s="21" t="s">
        <v>21</v>
      </c>
      <c r="F113" s="21" t="s">
        <v>18</v>
      </c>
      <c r="G113" s="12">
        <v>45008</v>
      </c>
      <c r="K113" s="35"/>
      <c r="L113" s="35"/>
    </row>
    <row r="114" spans="1:12" x14ac:dyDescent="0.3">
      <c r="A114" s="21">
        <v>1346829</v>
      </c>
      <c r="B114" s="21" t="s">
        <v>448</v>
      </c>
      <c r="C114" s="21" t="s">
        <v>449</v>
      </c>
      <c r="E114" s="21" t="s">
        <v>21</v>
      </c>
      <c r="F114" s="21" t="s">
        <v>18</v>
      </c>
      <c r="G114" s="12">
        <v>45043</v>
      </c>
      <c r="K114" s="35"/>
      <c r="L114" s="35"/>
    </row>
    <row r="115" spans="1:12" x14ac:dyDescent="0.3">
      <c r="A115" s="21">
        <v>1354741</v>
      </c>
      <c r="B115" s="21" t="s">
        <v>451</v>
      </c>
      <c r="C115" s="21" t="s">
        <v>372</v>
      </c>
      <c r="E115" s="21" t="s">
        <v>19</v>
      </c>
      <c r="F115" s="21" t="s">
        <v>20</v>
      </c>
      <c r="G115" s="12">
        <v>41006</v>
      </c>
      <c r="K115" s="35"/>
      <c r="L115" s="35"/>
    </row>
    <row r="116" spans="1:12" x14ac:dyDescent="0.3">
      <c r="A116" s="21">
        <v>1355450</v>
      </c>
      <c r="B116" s="21" t="s">
        <v>452</v>
      </c>
      <c r="C116" s="21" t="s">
        <v>165</v>
      </c>
      <c r="E116" s="21" t="s">
        <v>22</v>
      </c>
      <c r="F116" s="21" t="s">
        <v>18</v>
      </c>
      <c r="G116" s="12">
        <v>18007</v>
      </c>
      <c r="K116" s="35"/>
      <c r="L116" s="35"/>
    </row>
    <row r="117" spans="1:12" x14ac:dyDescent="0.3">
      <c r="A117" s="21">
        <v>1357174</v>
      </c>
      <c r="B117" s="21" t="s">
        <v>1250</v>
      </c>
      <c r="C117" s="21" t="s">
        <v>133</v>
      </c>
      <c r="E117" s="21" t="s">
        <v>21</v>
      </c>
      <c r="F117" s="21" t="s">
        <v>18</v>
      </c>
      <c r="G117" s="12">
        <v>41006</v>
      </c>
      <c r="K117" s="35"/>
      <c r="L117" s="35"/>
    </row>
    <row r="118" spans="1:12" x14ac:dyDescent="0.3">
      <c r="A118" s="21">
        <v>1363774</v>
      </c>
      <c r="B118" s="21" t="s">
        <v>455</v>
      </c>
      <c r="C118" s="21" t="s">
        <v>94</v>
      </c>
      <c r="E118" s="21" t="s">
        <v>19</v>
      </c>
      <c r="F118" s="21" t="s">
        <v>18</v>
      </c>
      <c r="G118" s="12">
        <v>45003</v>
      </c>
      <c r="K118" s="35"/>
      <c r="L118" s="35"/>
    </row>
    <row r="119" spans="1:12" x14ac:dyDescent="0.3">
      <c r="A119" s="21">
        <v>1364609</v>
      </c>
      <c r="B119" s="21" t="s">
        <v>126</v>
      </c>
      <c r="C119" s="21" t="s">
        <v>456</v>
      </c>
      <c r="E119" s="21" t="s">
        <v>22</v>
      </c>
      <c r="F119" s="21" t="s">
        <v>18</v>
      </c>
      <c r="G119" s="12">
        <v>37023</v>
      </c>
      <c r="K119" s="35"/>
      <c r="L119" s="35"/>
    </row>
    <row r="120" spans="1:12" x14ac:dyDescent="0.3">
      <c r="A120" s="21">
        <v>1366888</v>
      </c>
      <c r="B120" s="21" t="s">
        <v>457</v>
      </c>
      <c r="C120" s="21" t="s">
        <v>227</v>
      </c>
      <c r="E120" s="21" t="s">
        <v>21</v>
      </c>
      <c r="F120" s="21" t="s">
        <v>20</v>
      </c>
      <c r="G120" s="12">
        <v>37023</v>
      </c>
      <c r="K120" s="35"/>
      <c r="L120" s="35"/>
    </row>
    <row r="121" spans="1:12" x14ac:dyDescent="0.3">
      <c r="A121" s="21">
        <v>1369736</v>
      </c>
      <c r="B121" s="21" t="s">
        <v>143</v>
      </c>
      <c r="C121" s="21" t="s">
        <v>459</v>
      </c>
      <c r="E121" s="21" t="s">
        <v>21</v>
      </c>
      <c r="F121" s="21" t="s">
        <v>20</v>
      </c>
      <c r="G121" s="12">
        <v>41003</v>
      </c>
      <c r="K121" s="35"/>
      <c r="L121" s="35"/>
    </row>
    <row r="122" spans="1:12" x14ac:dyDescent="0.3">
      <c r="A122" s="21">
        <v>1375604</v>
      </c>
      <c r="B122" s="21" t="s">
        <v>110</v>
      </c>
      <c r="C122" s="21" t="s">
        <v>758</v>
      </c>
      <c r="E122" s="21" t="s">
        <v>22</v>
      </c>
      <c r="F122" s="21" t="s">
        <v>20</v>
      </c>
      <c r="G122" s="12">
        <v>18032</v>
      </c>
      <c r="K122" s="35"/>
      <c r="L122" s="35"/>
    </row>
    <row r="123" spans="1:12" x14ac:dyDescent="0.3">
      <c r="A123" s="21">
        <v>1377230</v>
      </c>
      <c r="B123" s="21" t="s">
        <v>253</v>
      </c>
      <c r="C123" s="21" t="s">
        <v>110</v>
      </c>
      <c r="E123" s="21" t="s">
        <v>21</v>
      </c>
      <c r="F123" s="21" t="s">
        <v>18</v>
      </c>
      <c r="G123" s="12">
        <v>28009</v>
      </c>
      <c r="K123" s="35"/>
      <c r="L123" s="35"/>
    </row>
    <row r="124" spans="1:12" x14ac:dyDescent="0.3">
      <c r="A124" s="21">
        <v>1378502</v>
      </c>
      <c r="B124" s="21" t="s">
        <v>1251</v>
      </c>
      <c r="C124" s="21" t="s">
        <v>572</v>
      </c>
      <c r="E124" s="21" t="s">
        <v>22</v>
      </c>
      <c r="F124" s="21" t="s">
        <v>18</v>
      </c>
      <c r="G124" s="12">
        <v>28030</v>
      </c>
      <c r="K124" s="35"/>
      <c r="L124" s="35"/>
    </row>
    <row r="125" spans="1:12" x14ac:dyDescent="0.3">
      <c r="A125" s="21">
        <v>1378951</v>
      </c>
      <c r="B125" s="21" t="s">
        <v>1252</v>
      </c>
      <c r="C125" s="21" t="s">
        <v>434</v>
      </c>
      <c r="E125" s="21" t="s">
        <v>22</v>
      </c>
      <c r="F125" s="21" t="s">
        <v>20</v>
      </c>
      <c r="G125" s="12">
        <v>36455</v>
      </c>
      <c r="K125" s="35"/>
      <c r="L125" s="35"/>
    </row>
    <row r="126" spans="1:12" x14ac:dyDescent="0.3">
      <c r="A126" s="21">
        <v>1379331</v>
      </c>
      <c r="B126" s="21" t="s">
        <v>455</v>
      </c>
      <c r="C126" s="21" t="s">
        <v>462</v>
      </c>
      <c r="E126" s="21" t="s">
        <v>21</v>
      </c>
      <c r="F126" s="21" t="s">
        <v>18</v>
      </c>
      <c r="G126" s="12">
        <v>45003</v>
      </c>
      <c r="K126" s="35"/>
      <c r="L126" s="35"/>
    </row>
    <row r="127" spans="1:12" x14ac:dyDescent="0.3">
      <c r="A127" s="21">
        <v>1379469</v>
      </c>
      <c r="B127" s="21" t="s">
        <v>463</v>
      </c>
      <c r="C127" s="21" t="s">
        <v>102</v>
      </c>
      <c r="E127" s="21" t="s">
        <v>21</v>
      </c>
      <c r="F127" s="21" t="s">
        <v>20</v>
      </c>
      <c r="G127" s="12">
        <v>28037</v>
      </c>
      <c r="K127" s="35"/>
      <c r="L127" s="35"/>
    </row>
    <row r="128" spans="1:12" x14ac:dyDescent="0.3">
      <c r="A128" s="21">
        <v>1379925</v>
      </c>
      <c r="B128" s="21" t="s">
        <v>464</v>
      </c>
      <c r="C128" s="21" t="s">
        <v>465</v>
      </c>
      <c r="E128" s="21" t="s">
        <v>21</v>
      </c>
      <c r="F128" s="21" t="s">
        <v>20</v>
      </c>
      <c r="G128" s="12">
        <v>37023</v>
      </c>
      <c r="K128" s="35"/>
      <c r="L128" s="35"/>
    </row>
    <row r="129" spans="1:12" x14ac:dyDescent="0.3">
      <c r="A129" s="21">
        <v>1381562</v>
      </c>
      <c r="B129" s="21" t="s">
        <v>408</v>
      </c>
      <c r="C129" s="21" t="s">
        <v>781</v>
      </c>
      <c r="E129" s="21" t="s">
        <v>22</v>
      </c>
      <c r="F129" s="21" t="s">
        <v>20</v>
      </c>
      <c r="G129" s="12">
        <v>28024</v>
      </c>
      <c r="K129" s="35"/>
      <c r="L129" s="35"/>
    </row>
    <row r="130" spans="1:12" x14ac:dyDescent="0.3">
      <c r="A130" s="21">
        <v>1381568</v>
      </c>
      <c r="B130" s="21" t="s">
        <v>408</v>
      </c>
      <c r="C130" s="21" t="s">
        <v>437</v>
      </c>
      <c r="E130" s="21" t="s">
        <v>21</v>
      </c>
      <c r="F130" s="21" t="s">
        <v>20</v>
      </c>
      <c r="G130" s="12">
        <v>28024</v>
      </c>
      <c r="K130" s="35"/>
      <c r="L130" s="35"/>
    </row>
    <row r="131" spans="1:12" x14ac:dyDescent="0.3">
      <c r="A131" s="21">
        <v>1383884</v>
      </c>
      <c r="B131" s="21" t="s">
        <v>468</v>
      </c>
      <c r="C131" s="21" t="s">
        <v>337</v>
      </c>
      <c r="E131" s="21" t="s">
        <v>21</v>
      </c>
      <c r="F131" s="21" t="s">
        <v>18</v>
      </c>
      <c r="G131" s="12">
        <v>37042</v>
      </c>
      <c r="K131" s="35"/>
      <c r="L131" s="35"/>
    </row>
    <row r="132" spans="1:12" x14ac:dyDescent="0.3">
      <c r="A132" s="21">
        <v>1386295</v>
      </c>
      <c r="B132" s="21" t="s">
        <v>1006</v>
      </c>
      <c r="C132" s="21" t="s">
        <v>226</v>
      </c>
      <c r="E132" s="21" t="s">
        <v>22</v>
      </c>
      <c r="F132" s="21" t="s">
        <v>18</v>
      </c>
      <c r="G132" s="12">
        <v>45003</v>
      </c>
      <c r="K132" s="35"/>
      <c r="L132" s="35"/>
    </row>
    <row r="133" spans="1:12" x14ac:dyDescent="0.3">
      <c r="A133" s="21">
        <v>1386532</v>
      </c>
      <c r="B133" s="21" t="s">
        <v>469</v>
      </c>
      <c r="C133" s="21" t="s">
        <v>155</v>
      </c>
      <c r="E133" s="21" t="s">
        <v>21</v>
      </c>
      <c r="F133" s="21" t="s">
        <v>20</v>
      </c>
      <c r="G133" s="12">
        <v>28024</v>
      </c>
      <c r="K133" s="35"/>
      <c r="L133" s="35"/>
    </row>
    <row r="134" spans="1:12" x14ac:dyDescent="0.3">
      <c r="A134" s="21">
        <v>1386877</v>
      </c>
      <c r="B134" s="21" t="s">
        <v>150</v>
      </c>
      <c r="C134" s="21" t="s">
        <v>106</v>
      </c>
      <c r="E134" s="21" t="s">
        <v>21</v>
      </c>
      <c r="F134" s="21" t="s">
        <v>18</v>
      </c>
      <c r="G134" s="12">
        <v>41003</v>
      </c>
      <c r="K134" s="35"/>
      <c r="L134" s="35"/>
    </row>
    <row r="135" spans="1:12" x14ac:dyDescent="0.3">
      <c r="A135" s="21">
        <v>1386935</v>
      </c>
      <c r="B135" s="21" t="s">
        <v>1253</v>
      </c>
      <c r="C135" s="21" t="s">
        <v>263</v>
      </c>
      <c r="E135" s="21" t="s">
        <v>23</v>
      </c>
      <c r="F135" s="21" t="s">
        <v>18</v>
      </c>
      <c r="G135" s="12">
        <v>41003</v>
      </c>
      <c r="K135" s="35"/>
      <c r="L135" s="35"/>
    </row>
    <row r="136" spans="1:12" x14ac:dyDescent="0.3">
      <c r="A136" s="21">
        <v>1388089</v>
      </c>
      <c r="B136" s="21" t="s">
        <v>1254</v>
      </c>
      <c r="C136" s="21" t="s">
        <v>103</v>
      </c>
      <c r="E136" s="21" t="s">
        <v>21</v>
      </c>
      <c r="F136" s="21" t="s">
        <v>18</v>
      </c>
      <c r="G136" s="12">
        <v>37023</v>
      </c>
      <c r="K136" s="35"/>
      <c r="L136" s="35"/>
    </row>
    <row r="137" spans="1:12" x14ac:dyDescent="0.3">
      <c r="A137" s="21">
        <v>1388533</v>
      </c>
      <c r="B137" s="21" t="s">
        <v>1144</v>
      </c>
      <c r="C137" s="21" t="s">
        <v>132</v>
      </c>
      <c r="E137" s="21" t="s">
        <v>21</v>
      </c>
      <c r="F137" s="21" t="s">
        <v>20</v>
      </c>
      <c r="G137" s="12">
        <v>28037</v>
      </c>
      <c r="K137" s="35"/>
      <c r="L137" s="35"/>
    </row>
    <row r="138" spans="1:12" x14ac:dyDescent="0.3">
      <c r="A138" s="21">
        <v>1388649</v>
      </c>
      <c r="B138" s="21" t="s">
        <v>847</v>
      </c>
      <c r="C138" s="21" t="s">
        <v>1023</v>
      </c>
      <c r="E138" s="21" t="s">
        <v>22</v>
      </c>
      <c r="F138" s="21" t="s">
        <v>18</v>
      </c>
      <c r="G138" s="12">
        <v>18032</v>
      </c>
      <c r="K138" s="35"/>
      <c r="L138" s="35"/>
    </row>
    <row r="139" spans="1:12" x14ac:dyDescent="0.3">
      <c r="A139" s="21">
        <v>1388770</v>
      </c>
      <c r="B139" s="21" t="s">
        <v>471</v>
      </c>
      <c r="C139" s="21" t="s">
        <v>335</v>
      </c>
      <c r="E139" s="21" t="s">
        <v>22</v>
      </c>
      <c r="F139" s="21" t="s">
        <v>20</v>
      </c>
      <c r="G139" s="12">
        <v>36003</v>
      </c>
      <c r="K139" s="35"/>
      <c r="L139" s="35"/>
    </row>
    <row r="140" spans="1:12" x14ac:dyDescent="0.3">
      <c r="A140" s="21">
        <v>1389088</v>
      </c>
      <c r="B140" s="21" t="s">
        <v>1255</v>
      </c>
      <c r="C140" s="21" t="s">
        <v>255</v>
      </c>
      <c r="E140" s="21" t="s">
        <v>19</v>
      </c>
      <c r="F140" s="21" t="s">
        <v>18</v>
      </c>
      <c r="G140" s="12">
        <v>41026</v>
      </c>
      <c r="K140" s="35"/>
      <c r="L140" s="35"/>
    </row>
    <row r="141" spans="1:12" x14ac:dyDescent="0.3">
      <c r="A141" s="21">
        <v>1391962</v>
      </c>
      <c r="B141" s="21" t="s">
        <v>409</v>
      </c>
      <c r="C141" s="21" t="s">
        <v>248</v>
      </c>
      <c r="E141" s="21" t="s">
        <v>23</v>
      </c>
      <c r="F141" s="21" t="s">
        <v>18</v>
      </c>
      <c r="G141" s="12">
        <v>45045</v>
      </c>
      <c r="K141" s="35"/>
      <c r="L141" s="35"/>
    </row>
    <row r="142" spans="1:12" x14ac:dyDescent="0.3">
      <c r="A142" s="21">
        <v>1393646</v>
      </c>
      <c r="B142" s="21" t="s">
        <v>1256</v>
      </c>
      <c r="C142" s="21" t="s">
        <v>428</v>
      </c>
      <c r="E142" s="21" t="s">
        <v>19</v>
      </c>
      <c r="F142" s="21" t="s">
        <v>20</v>
      </c>
      <c r="G142" s="12">
        <v>41003</v>
      </c>
      <c r="K142" s="35"/>
      <c r="L142" s="35"/>
    </row>
    <row r="143" spans="1:12" x14ac:dyDescent="0.3">
      <c r="A143" s="21">
        <v>1394650</v>
      </c>
      <c r="B143" s="21" t="s">
        <v>472</v>
      </c>
      <c r="C143" s="21" t="s">
        <v>434</v>
      </c>
      <c r="E143" s="21" t="s">
        <v>22</v>
      </c>
      <c r="F143" s="21" t="s">
        <v>20</v>
      </c>
      <c r="G143" s="12">
        <v>45008</v>
      </c>
      <c r="K143" s="35"/>
      <c r="L143" s="35"/>
    </row>
    <row r="144" spans="1:12" x14ac:dyDescent="0.3">
      <c r="A144" s="21">
        <v>1394796</v>
      </c>
      <c r="B144" s="21" t="s">
        <v>473</v>
      </c>
      <c r="C144" s="21" t="s">
        <v>474</v>
      </c>
      <c r="E144" s="21" t="s">
        <v>21</v>
      </c>
      <c r="F144" s="21" t="s">
        <v>18</v>
      </c>
      <c r="G144" s="12">
        <v>41012</v>
      </c>
      <c r="K144" s="35"/>
      <c r="L144" s="35"/>
    </row>
    <row r="145" spans="1:12" x14ac:dyDescent="0.3">
      <c r="A145" s="21">
        <v>1394809</v>
      </c>
      <c r="B145" s="21" t="s">
        <v>450</v>
      </c>
      <c r="C145" s="21" t="s">
        <v>835</v>
      </c>
      <c r="E145" s="21" t="s">
        <v>22</v>
      </c>
      <c r="F145" s="21" t="s">
        <v>18</v>
      </c>
      <c r="G145" s="12">
        <v>41012</v>
      </c>
      <c r="K145" s="35"/>
      <c r="L145" s="35"/>
    </row>
    <row r="146" spans="1:12" x14ac:dyDescent="0.3">
      <c r="A146" s="21">
        <v>1396978</v>
      </c>
      <c r="B146" s="21" t="s">
        <v>475</v>
      </c>
      <c r="C146" s="21" t="s">
        <v>359</v>
      </c>
      <c r="E146" s="21" t="s">
        <v>22</v>
      </c>
      <c r="F146" s="21" t="s">
        <v>18</v>
      </c>
      <c r="G146" s="12">
        <v>41024</v>
      </c>
      <c r="K146" s="35"/>
      <c r="L146" s="35"/>
    </row>
    <row r="147" spans="1:12" x14ac:dyDescent="0.3">
      <c r="A147" s="21">
        <v>1398073</v>
      </c>
      <c r="B147" s="21" t="s">
        <v>176</v>
      </c>
      <c r="C147" s="21" t="s">
        <v>596</v>
      </c>
      <c r="E147" s="21" t="s">
        <v>23</v>
      </c>
      <c r="F147" s="21" t="s">
        <v>18</v>
      </c>
      <c r="G147" s="12">
        <v>37036</v>
      </c>
      <c r="K147" s="35"/>
      <c r="L147" s="35"/>
    </row>
    <row r="148" spans="1:12" x14ac:dyDescent="0.3">
      <c r="A148" s="21">
        <v>1398215</v>
      </c>
      <c r="B148" s="21" t="s">
        <v>946</v>
      </c>
      <c r="C148" s="21" t="s">
        <v>343</v>
      </c>
      <c r="E148" s="21" t="s">
        <v>22</v>
      </c>
      <c r="F148" s="21" t="s">
        <v>18</v>
      </c>
      <c r="G148" s="12">
        <v>41012</v>
      </c>
      <c r="K148" s="35"/>
      <c r="L148" s="35"/>
    </row>
    <row r="149" spans="1:12" x14ac:dyDescent="0.3">
      <c r="A149" s="21">
        <v>1398248</v>
      </c>
      <c r="B149" s="21" t="s">
        <v>643</v>
      </c>
      <c r="C149" s="21" t="s">
        <v>219</v>
      </c>
      <c r="E149" s="21" t="s">
        <v>22</v>
      </c>
      <c r="F149" s="21" t="s">
        <v>20</v>
      </c>
      <c r="G149" s="12">
        <v>41012</v>
      </c>
      <c r="K149" s="35"/>
      <c r="L149" s="35"/>
    </row>
    <row r="150" spans="1:12" x14ac:dyDescent="0.3">
      <c r="A150" s="21">
        <v>1398907</v>
      </c>
      <c r="B150" s="21" t="s">
        <v>477</v>
      </c>
      <c r="C150" s="21" t="s">
        <v>369</v>
      </c>
      <c r="E150" s="21" t="s">
        <v>22</v>
      </c>
      <c r="F150" s="21" t="s">
        <v>20</v>
      </c>
      <c r="G150" s="12">
        <v>45010</v>
      </c>
      <c r="K150" s="35"/>
      <c r="L150" s="35"/>
    </row>
    <row r="151" spans="1:12" x14ac:dyDescent="0.3">
      <c r="A151" s="21">
        <v>1399489</v>
      </c>
      <c r="B151" s="21" t="s">
        <v>478</v>
      </c>
      <c r="C151" s="21" t="s">
        <v>407</v>
      </c>
      <c r="E151" s="21" t="s">
        <v>19</v>
      </c>
      <c r="F151" s="21" t="s">
        <v>20</v>
      </c>
      <c r="G151" s="12">
        <v>45003</v>
      </c>
      <c r="K151" s="35"/>
      <c r="L151" s="35"/>
    </row>
    <row r="152" spans="1:12" x14ac:dyDescent="0.3">
      <c r="A152" s="21">
        <v>1400643</v>
      </c>
      <c r="B152" s="21" t="s">
        <v>479</v>
      </c>
      <c r="C152" s="21" t="s">
        <v>170</v>
      </c>
      <c r="E152" s="21" t="s">
        <v>22</v>
      </c>
      <c r="F152" s="21" t="s">
        <v>18</v>
      </c>
      <c r="G152" s="12">
        <v>45008</v>
      </c>
      <c r="K152" s="35"/>
      <c r="L152" s="35"/>
    </row>
    <row r="153" spans="1:12" x14ac:dyDescent="0.3">
      <c r="A153" s="21">
        <v>1400800</v>
      </c>
      <c r="B153" s="21" t="s">
        <v>953</v>
      </c>
      <c r="C153" s="21" t="s">
        <v>954</v>
      </c>
      <c r="E153" s="21" t="s">
        <v>22</v>
      </c>
      <c r="F153" s="21" t="s">
        <v>18</v>
      </c>
      <c r="G153" s="12">
        <v>37023</v>
      </c>
      <c r="K153" s="35"/>
      <c r="L153" s="35"/>
    </row>
    <row r="154" spans="1:12" x14ac:dyDescent="0.3">
      <c r="A154" s="21">
        <v>1400941</v>
      </c>
      <c r="B154" s="21" t="s">
        <v>659</v>
      </c>
      <c r="C154" s="21" t="s">
        <v>943</v>
      </c>
      <c r="E154" s="21" t="s">
        <v>22</v>
      </c>
      <c r="F154" s="21" t="s">
        <v>20</v>
      </c>
      <c r="G154" s="12">
        <v>18003</v>
      </c>
      <c r="K154" s="35"/>
      <c r="L154" s="35"/>
    </row>
    <row r="155" spans="1:12" x14ac:dyDescent="0.3">
      <c r="A155" s="21">
        <v>1401322</v>
      </c>
      <c r="B155" s="21" t="s">
        <v>378</v>
      </c>
      <c r="C155" s="21" t="s">
        <v>104</v>
      </c>
      <c r="E155" s="21" t="s">
        <v>22</v>
      </c>
      <c r="F155" s="21" t="s">
        <v>18</v>
      </c>
      <c r="G155" s="12">
        <v>37027</v>
      </c>
      <c r="K155" s="35"/>
      <c r="L155" s="35"/>
    </row>
    <row r="156" spans="1:12" x14ac:dyDescent="0.3">
      <c r="A156" s="21">
        <v>1403754</v>
      </c>
      <c r="B156" s="21" t="s">
        <v>1145</v>
      </c>
      <c r="C156" s="21" t="s">
        <v>132</v>
      </c>
      <c r="E156" s="21" t="s">
        <v>22</v>
      </c>
      <c r="F156" s="21" t="s">
        <v>20</v>
      </c>
      <c r="G156" s="12">
        <v>37023</v>
      </c>
      <c r="K156" s="35"/>
      <c r="L156" s="35"/>
    </row>
    <row r="157" spans="1:12" x14ac:dyDescent="0.3">
      <c r="A157" s="21">
        <v>1404408</v>
      </c>
      <c r="B157" s="21" t="s">
        <v>318</v>
      </c>
      <c r="C157" s="21" t="s">
        <v>346</v>
      </c>
      <c r="E157" s="21" t="s">
        <v>22</v>
      </c>
      <c r="F157" s="21" t="s">
        <v>20</v>
      </c>
      <c r="G157" s="12">
        <v>41006</v>
      </c>
      <c r="K157" s="35"/>
      <c r="L157" s="35"/>
    </row>
    <row r="158" spans="1:12" x14ac:dyDescent="0.3">
      <c r="A158" s="21">
        <v>1405524</v>
      </c>
      <c r="B158" s="21" t="s">
        <v>482</v>
      </c>
      <c r="C158" s="21" t="s">
        <v>214</v>
      </c>
      <c r="E158" s="21" t="s">
        <v>21</v>
      </c>
      <c r="F158" s="21" t="s">
        <v>18</v>
      </c>
      <c r="G158" s="12">
        <v>45008</v>
      </c>
      <c r="K158" s="35"/>
      <c r="L158" s="35"/>
    </row>
    <row r="159" spans="1:12" x14ac:dyDescent="0.3">
      <c r="A159" s="21">
        <v>1405734</v>
      </c>
      <c r="B159" s="21" t="s">
        <v>305</v>
      </c>
      <c r="C159" s="21" t="s">
        <v>483</v>
      </c>
      <c r="E159" s="21" t="s">
        <v>22</v>
      </c>
      <c r="F159" s="21" t="s">
        <v>20</v>
      </c>
      <c r="G159" s="12">
        <v>28009</v>
      </c>
      <c r="K159" s="35"/>
      <c r="L159" s="35"/>
    </row>
    <row r="160" spans="1:12" x14ac:dyDescent="0.3">
      <c r="A160" s="21">
        <v>1406882</v>
      </c>
      <c r="B160" s="21" t="s">
        <v>484</v>
      </c>
      <c r="C160" s="21" t="s">
        <v>144</v>
      </c>
      <c r="E160" s="21" t="s">
        <v>22</v>
      </c>
      <c r="F160" s="21" t="s">
        <v>18</v>
      </c>
      <c r="G160" s="12">
        <v>45003</v>
      </c>
      <c r="K160" s="35"/>
      <c r="L160" s="35"/>
    </row>
    <row r="161" spans="1:12" x14ac:dyDescent="0.3">
      <c r="A161" s="21">
        <v>1408940</v>
      </c>
      <c r="B161" s="21" t="s">
        <v>894</v>
      </c>
      <c r="C161" s="21" t="s">
        <v>149</v>
      </c>
      <c r="E161" s="21" t="s">
        <v>22</v>
      </c>
      <c r="F161" s="21" t="s">
        <v>18</v>
      </c>
      <c r="G161" s="12">
        <v>45045</v>
      </c>
      <c r="K161" s="35"/>
      <c r="L161" s="35"/>
    </row>
    <row r="162" spans="1:12" x14ac:dyDescent="0.3">
      <c r="A162" s="21">
        <v>1409003</v>
      </c>
      <c r="B162" s="21" t="s">
        <v>485</v>
      </c>
      <c r="C162" s="21" t="s">
        <v>96</v>
      </c>
      <c r="E162" s="21" t="s">
        <v>21</v>
      </c>
      <c r="F162" s="21" t="s">
        <v>20</v>
      </c>
      <c r="G162" s="12">
        <v>18033</v>
      </c>
      <c r="K162" s="35"/>
      <c r="L162" s="35"/>
    </row>
    <row r="163" spans="1:12" x14ac:dyDescent="0.3">
      <c r="A163" s="21">
        <v>1410568</v>
      </c>
      <c r="B163" s="21" t="s">
        <v>116</v>
      </c>
      <c r="C163" s="21" t="s">
        <v>1257</v>
      </c>
      <c r="E163" s="21" t="s">
        <v>21</v>
      </c>
      <c r="F163" s="21" t="s">
        <v>20</v>
      </c>
      <c r="G163" s="12">
        <v>41012</v>
      </c>
      <c r="K163" s="35"/>
      <c r="L163" s="35"/>
    </row>
    <row r="164" spans="1:12" x14ac:dyDescent="0.3">
      <c r="A164" s="21">
        <v>1410619</v>
      </c>
      <c r="B164" s="21" t="s">
        <v>374</v>
      </c>
      <c r="C164" s="21" t="s">
        <v>990</v>
      </c>
      <c r="E164" s="21" t="s">
        <v>22</v>
      </c>
      <c r="F164" s="21" t="s">
        <v>20</v>
      </c>
      <c r="G164" s="12">
        <v>41003</v>
      </c>
      <c r="K164" s="35"/>
      <c r="L164" s="35"/>
    </row>
    <row r="165" spans="1:12" x14ac:dyDescent="0.3">
      <c r="A165" s="21">
        <v>1412226</v>
      </c>
      <c r="B165" s="21" t="s">
        <v>803</v>
      </c>
      <c r="C165" s="21" t="s">
        <v>655</v>
      </c>
      <c r="E165" s="21" t="s">
        <v>22</v>
      </c>
      <c r="F165" s="21" t="s">
        <v>18</v>
      </c>
      <c r="G165" s="12">
        <v>28004</v>
      </c>
      <c r="K165" s="35"/>
      <c r="L165" s="35"/>
    </row>
    <row r="166" spans="1:12" x14ac:dyDescent="0.3">
      <c r="A166" s="21">
        <v>1416346</v>
      </c>
      <c r="B166" s="21" t="s">
        <v>1146</v>
      </c>
      <c r="C166" s="21" t="s">
        <v>271</v>
      </c>
      <c r="E166" s="21" t="s">
        <v>22</v>
      </c>
      <c r="F166" s="21" t="s">
        <v>18</v>
      </c>
      <c r="G166" s="12">
        <v>28030</v>
      </c>
      <c r="K166" s="35"/>
      <c r="L166" s="35"/>
    </row>
    <row r="167" spans="1:12" x14ac:dyDescent="0.3">
      <c r="A167" s="21">
        <v>1417313</v>
      </c>
      <c r="B167" s="21" t="s">
        <v>221</v>
      </c>
      <c r="C167" s="21" t="s">
        <v>202</v>
      </c>
      <c r="E167" s="21" t="s">
        <v>21</v>
      </c>
      <c r="F167" s="21" t="s">
        <v>20</v>
      </c>
      <c r="G167" s="12">
        <v>45011</v>
      </c>
      <c r="K167" s="35"/>
      <c r="L167" s="35"/>
    </row>
    <row r="168" spans="1:12" x14ac:dyDescent="0.3">
      <c r="A168" s="21">
        <v>1420531</v>
      </c>
      <c r="B168" s="21" t="s">
        <v>848</v>
      </c>
      <c r="C168" s="21" t="s">
        <v>590</v>
      </c>
      <c r="E168" s="21" t="s">
        <v>21</v>
      </c>
      <c r="F168" s="21" t="s">
        <v>18</v>
      </c>
      <c r="G168" s="12">
        <v>37023</v>
      </c>
      <c r="K168" s="35"/>
      <c r="L168" s="35"/>
    </row>
    <row r="169" spans="1:12" x14ac:dyDescent="0.3">
      <c r="A169" s="21">
        <v>1421868</v>
      </c>
      <c r="B169" s="21" t="s">
        <v>488</v>
      </c>
      <c r="C169" s="21" t="s">
        <v>489</v>
      </c>
      <c r="E169" s="21" t="s">
        <v>22</v>
      </c>
      <c r="F169" s="21" t="s">
        <v>18</v>
      </c>
      <c r="G169" s="12">
        <v>37017</v>
      </c>
      <c r="K169" s="35"/>
      <c r="L169" s="35"/>
    </row>
    <row r="170" spans="1:12" x14ac:dyDescent="0.3">
      <c r="A170" s="21">
        <v>1423083</v>
      </c>
      <c r="B170" s="21" t="s">
        <v>490</v>
      </c>
      <c r="C170" s="21" t="s">
        <v>427</v>
      </c>
      <c r="E170" s="21" t="s">
        <v>22</v>
      </c>
      <c r="F170" s="21" t="s">
        <v>18</v>
      </c>
      <c r="G170" s="12">
        <v>45008</v>
      </c>
      <c r="K170" s="35"/>
      <c r="L170" s="35"/>
    </row>
    <row r="171" spans="1:12" x14ac:dyDescent="0.3">
      <c r="A171" s="21">
        <v>1425028</v>
      </c>
      <c r="B171" s="21" t="s">
        <v>491</v>
      </c>
      <c r="C171" s="21" t="s">
        <v>492</v>
      </c>
      <c r="E171" s="21" t="s">
        <v>22</v>
      </c>
      <c r="F171" s="21" t="s">
        <v>18</v>
      </c>
      <c r="G171" s="12">
        <v>36023</v>
      </c>
      <c r="K171" s="35"/>
      <c r="L171" s="35"/>
    </row>
    <row r="172" spans="1:12" x14ac:dyDescent="0.3">
      <c r="A172" s="21">
        <v>1425037</v>
      </c>
      <c r="B172" s="21" t="s">
        <v>491</v>
      </c>
      <c r="C172" s="21" t="s">
        <v>163</v>
      </c>
      <c r="E172" s="21" t="s">
        <v>22</v>
      </c>
      <c r="F172" s="21" t="s">
        <v>18</v>
      </c>
      <c r="G172" s="12">
        <v>36023</v>
      </c>
      <c r="K172" s="35"/>
      <c r="L172" s="35"/>
    </row>
    <row r="173" spans="1:12" x14ac:dyDescent="0.3">
      <c r="A173" s="21">
        <v>1425290</v>
      </c>
      <c r="B173" s="21" t="s">
        <v>493</v>
      </c>
      <c r="C173" s="21" t="s">
        <v>183</v>
      </c>
      <c r="E173" s="21" t="s">
        <v>21</v>
      </c>
      <c r="F173" s="21" t="s">
        <v>20</v>
      </c>
      <c r="G173" s="12">
        <v>28024</v>
      </c>
      <c r="K173" s="35"/>
      <c r="L173" s="35"/>
    </row>
    <row r="174" spans="1:12" x14ac:dyDescent="0.3">
      <c r="A174" s="21">
        <v>1428590</v>
      </c>
      <c r="B174" s="21" t="s">
        <v>1258</v>
      </c>
      <c r="C174" s="21" t="s">
        <v>135</v>
      </c>
      <c r="E174" s="21" t="s">
        <v>23</v>
      </c>
      <c r="F174" s="21" t="s">
        <v>18</v>
      </c>
      <c r="G174" s="12">
        <v>45038</v>
      </c>
      <c r="K174" s="35"/>
      <c r="L174" s="35"/>
    </row>
    <row r="175" spans="1:12" x14ac:dyDescent="0.3">
      <c r="A175" s="21">
        <v>1428691</v>
      </c>
      <c r="B175" s="21" t="s">
        <v>494</v>
      </c>
      <c r="C175" s="21" t="s">
        <v>278</v>
      </c>
      <c r="E175" s="21" t="s">
        <v>19</v>
      </c>
      <c r="F175" s="21" t="s">
        <v>18</v>
      </c>
      <c r="G175" s="12">
        <v>36003</v>
      </c>
      <c r="K175" s="35"/>
      <c r="L175" s="35"/>
    </row>
    <row r="176" spans="1:12" x14ac:dyDescent="0.3">
      <c r="A176" s="21">
        <v>1434496</v>
      </c>
      <c r="B176" s="21" t="s">
        <v>139</v>
      </c>
      <c r="C176" s="21" t="s">
        <v>140</v>
      </c>
      <c r="E176" s="21" t="s">
        <v>22</v>
      </c>
      <c r="F176" s="21" t="s">
        <v>20</v>
      </c>
      <c r="G176" s="12">
        <v>45043</v>
      </c>
      <c r="K176" s="35"/>
      <c r="L176" s="35"/>
    </row>
    <row r="177" spans="1:12" x14ac:dyDescent="0.3">
      <c r="A177" s="21">
        <v>1434917</v>
      </c>
      <c r="B177" s="21" t="s">
        <v>497</v>
      </c>
      <c r="C177" s="21" t="s">
        <v>103</v>
      </c>
      <c r="E177" s="21" t="s">
        <v>22</v>
      </c>
      <c r="F177" s="21" t="s">
        <v>18</v>
      </c>
      <c r="G177" s="12">
        <v>41003</v>
      </c>
      <c r="K177" s="35"/>
      <c r="L177" s="35"/>
    </row>
    <row r="178" spans="1:12" x14ac:dyDescent="0.3">
      <c r="A178" s="21">
        <v>1434965</v>
      </c>
      <c r="B178" s="21" t="s">
        <v>1259</v>
      </c>
      <c r="C178" s="21" t="s">
        <v>146</v>
      </c>
      <c r="E178" s="21" t="s">
        <v>23</v>
      </c>
      <c r="F178" s="21" t="s">
        <v>18</v>
      </c>
      <c r="G178" s="12">
        <v>37036</v>
      </c>
      <c r="K178" s="35"/>
      <c r="L178" s="35"/>
    </row>
    <row r="179" spans="1:12" x14ac:dyDescent="0.3">
      <c r="A179" s="21">
        <v>1435157</v>
      </c>
      <c r="B179" s="21" t="s">
        <v>332</v>
      </c>
      <c r="C179" s="21" t="s">
        <v>132</v>
      </c>
      <c r="E179" s="21" t="s">
        <v>22</v>
      </c>
      <c r="F179" s="21" t="s">
        <v>20</v>
      </c>
      <c r="G179" s="12">
        <v>18003</v>
      </c>
      <c r="K179" s="35"/>
      <c r="L179" s="35"/>
    </row>
    <row r="180" spans="1:12" x14ac:dyDescent="0.3">
      <c r="A180" s="21">
        <v>1436233</v>
      </c>
      <c r="B180" s="21" t="s">
        <v>1260</v>
      </c>
      <c r="C180" s="21" t="s">
        <v>1261</v>
      </c>
      <c r="E180" s="21" t="s">
        <v>22</v>
      </c>
      <c r="F180" s="21" t="s">
        <v>20</v>
      </c>
      <c r="G180" s="12">
        <v>37017</v>
      </c>
      <c r="K180" s="35"/>
      <c r="L180" s="35"/>
    </row>
    <row r="181" spans="1:12" x14ac:dyDescent="0.3">
      <c r="A181" s="21">
        <v>1438392</v>
      </c>
      <c r="B181" s="21" t="s">
        <v>498</v>
      </c>
      <c r="C181" s="21" t="s">
        <v>265</v>
      </c>
      <c r="E181" s="21" t="s">
        <v>22</v>
      </c>
      <c r="F181" s="21" t="s">
        <v>20</v>
      </c>
      <c r="G181" s="12">
        <v>37023</v>
      </c>
      <c r="K181" s="35"/>
      <c r="L181" s="35"/>
    </row>
    <row r="182" spans="1:12" x14ac:dyDescent="0.3">
      <c r="A182" s="21">
        <v>1438394</v>
      </c>
      <c r="B182" s="21" t="s">
        <v>498</v>
      </c>
      <c r="C182" s="21" t="s">
        <v>499</v>
      </c>
      <c r="E182" s="21" t="s">
        <v>21</v>
      </c>
      <c r="F182" s="21" t="s">
        <v>18</v>
      </c>
      <c r="G182" s="12">
        <v>37023</v>
      </c>
      <c r="K182" s="35"/>
      <c r="L182" s="35"/>
    </row>
    <row r="183" spans="1:12" x14ac:dyDescent="0.3">
      <c r="A183" s="21">
        <v>1439093</v>
      </c>
      <c r="B183" s="21" t="s">
        <v>500</v>
      </c>
      <c r="C183" s="21" t="s">
        <v>137</v>
      </c>
      <c r="E183" s="21" t="s">
        <v>21</v>
      </c>
      <c r="F183" s="21" t="s">
        <v>18</v>
      </c>
      <c r="G183" s="12">
        <v>28004</v>
      </c>
      <c r="K183" s="35"/>
      <c r="L183" s="35"/>
    </row>
    <row r="184" spans="1:12" x14ac:dyDescent="0.3">
      <c r="A184" s="21">
        <v>1442984</v>
      </c>
      <c r="B184" s="21" t="s">
        <v>501</v>
      </c>
      <c r="C184" s="21" t="s">
        <v>166</v>
      </c>
      <c r="E184" s="21" t="s">
        <v>21</v>
      </c>
      <c r="F184" s="21" t="s">
        <v>20</v>
      </c>
      <c r="G184" s="12">
        <v>45038</v>
      </c>
      <c r="K184" s="35"/>
      <c r="L184" s="35"/>
    </row>
    <row r="185" spans="1:12" x14ac:dyDescent="0.3">
      <c r="A185" s="21">
        <v>1443260</v>
      </c>
      <c r="B185" s="21" t="s">
        <v>154</v>
      </c>
      <c r="C185" s="21" t="s">
        <v>216</v>
      </c>
      <c r="E185" s="21" t="s">
        <v>22</v>
      </c>
      <c r="F185" s="21" t="s">
        <v>18</v>
      </c>
      <c r="G185" s="12">
        <v>28041</v>
      </c>
      <c r="K185" s="35"/>
      <c r="L185" s="35"/>
    </row>
    <row r="186" spans="1:12" x14ac:dyDescent="0.3">
      <c r="A186" s="21">
        <v>1450232</v>
      </c>
      <c r="B186" s="21" t="s">
        <v>152</v>
      </c>
      <c r="C186" s="21" t="s">
        <v>909</v>
      </c>
      <c r="E186" s="21" t="s">
        <v>22</v>
      </c>
      <c r="F186" s="21" t="s">
        <v>18</v>
      </c>
      <c r="G186" s="12">
        <v>28004</v>
      </c>
      <c r="K186" s="35"/>
      <c r="L186" s="35"/>
    </row>
    <row r="187" spans="1:12" x14ac:dyDescent="0.3">
      <c r="A187" s="21">
        <v>1452062</v>
      </c>
      <c r="B187" s="21" t="s">
        <v>503</v>
      </c>
      <c r="C187" s="21" t="s">
        <v>137</v>
      </c>
      <c r="E187" s="21" t="s">
        <v>21</v>
      </c>
      <c r="F187" s="21" t="s">
        <v>18</v>
      </c>
      <c r="G187" s="12">
        <v>37036</v>
      </c>
      <c r="K187" s="35"/>
      <c r="L187" s="35"/>
    </row>
    <row r="188" spans="1:12" x14ac:dyDescent="0.3">
      <c r="A188" s="21">
        <v>1452529</v>
      </c>
      <c r="B188" s="21" t="s">
        <v>1262</v>
      </c>
      <c r="C188" s="21" t="s">
        <v>343</v>
      </c>
      <c r="E188" s="21" t="s">
        <v>22</v>
      </c>
      <c r="F188" s="21" t="s">
        <v>18</v>
      </c>
      <c r="G188" s="12">
        <v>28037</v>
      </c>
      <c r="K188" s="35"/>
      <c r="L188" s="35"/>
    </row>
    <row r="189" spans="1:12" x14ac:dyDescent="0.3">
      <c r="A189" s="21">
        <v>1456254</v>
      </c>
      <c r="B189" s="21" t="s">
        <v>253</v>
      </c>
      <c r="C189" s="21" t="s">
        <v>271</v>
      </c>
      <c r="E189" s="21" t="s">
        <v>22</v>
      </c>
      <c r="F189" s="21" t="s">
        <v>18</v>
      </c>
      <c r="G189" s="12">
        <v>28009</v>
      </c>
      <c r="K189" s="35"/>
      <c r="L189" s="35"/>
    </row>
    <row r="190" spans="1:12" x14ac:dyDescent="0.3">
      <c r="A190" s="21">
        <v>1459610</v>
      </c>
      <c r="B190" s="21" t="s">
        <v>506</v>
      </c>
      <c r="C190" s="21" t="s">
        <v>129</v>
      </c>
      <c r="E190" s="21" t="s">
        <v>21</v>
      </c>
      <c r="F190" s="21" t="s">
        <v>18</v>
      </c>
      <c r="G190" s="12">
        <v>36014</v>
      </c>
      <c r="K190" s="35"/>
      <c r="L190" s="35"/>
    </row>
    <row r="191" spans="1:12" x14ac:dyDescent="0.3">
      <c r="A191" s="21">
        <v>1462069</v>
      </c>
      <c r="B191" s="21" t="s">
        <v>276</v>
      </c>
      <c r="C191" s="21" t="s">
        <v>285</v>
      </c>
      <c r="E191" s="21" t="s">
        <v>23</v>
      </c>
      <c r="F191" s="21" t="s">
        <v>18</v>
      </c>
      <c r="G191" s="12">
        <v>45003</v>
      </c>
      <c r="K191" s="35"/>
      <c r="L191" s="35"/>
    </row>
    <row r="192" spans="1:12" x14ac:dyDescent="0.3">
      <c r="A192" s="21">
        <v>1463926</v>
      </c>
      <c r="B192" s="21" t="s">
        <v>507</v>
      </c>
      <c r="C192" s="21" t="s">
        <v>129</v>
      </c>
      <c r="E192" s="21" t="s">
        <v>22</v>
      </c>
      <c r="F192" s="21" t="s">
        <v>18</v>
      </c>
      <c r="G192" s="12">
        <v>45003</v>
      </c>
      <c r="K192" s="35"/>
      <c r="L192" s="35"/>
    </row>
    <row r="193" spans="1:12" x14ac:dyDescent="0.3">
      <c r="A193" s="21">
        <v>1464425</v>
      </c>
      <c r="B193" s="21" t="s">
        <v>1263</v>
      </c>
      <c r="C193" s="21" t="s">
        <v>694</v>
      </c>
      <c r="E193" s="21" t="s">
        <v>21</v>
      </c>
      <c r="F193" s="21" t="s">
        <v>20</v>
      </c>
      <c r="G193" s="12">
        <v>41012</v>
      </c>
      <c r="K193" s="35"/>
      <c r="L193" s="35"/>
    </row>
    <row r="194" spans="1:12" x14ac:dyDescent="0.3">
      <c r="A194" s="21">
        <v>1466712</v>
      </c>
      <c r="B194" s="21" t="s">
        <v>177</v>
      </c>
      <c r="C194" s="21" t="s">
        <v>343</v>
      </c>
      <c r="E194" s="21" t="s">
        <v>22</v>
      </c>
      <c r="F194" s="21" t="s">
        <v>18</v>
      </c>
      <c r="G194" s="12">
        <v>37027</v>
      </c>
      <c r="K194" s="35"/>
      <c r="L194" s="35"/>
    </row>
    <row r="195" spans="1:12" x14ac:dyDescent="0.3">
      <c r="A195" s="21">
        <v>1466933</v>
      </c>
      <c r="B195" s="21" t="s">
        <v>510</v>
      </c>
      <c r="C195" s="21" t="s">
        <v>261</v>
      </c>
      <c r="E195" s="21" t="s">
        <v>22</v>
      </c>
      <c r="F195" s="21" t="s">
        <v>18</v>
      </c>
      <c r="G195" s="12">
        <v>28009</v>
      </c>
      <c r="K195" s="35"/>
      <c r="L195" s="35"/>
    </row>
    <row r="196" spans="1:12" x14ac:dyDescent="0.3">
      <c r="A196" s="21">
        <v>1466960</v>
      </c>
      <c r="B196" s="21" t="s">
        <v>1147</v>
      </c>
      <c r="C196" s="21" t="s">
        <v>196</v>
      </c>
      <c r="E196" s="21" t="s">
        <v>22</v>
      </c>
      <c r="F196" s="21" t="s">
        <v>20</v>
      </c>
      <c r="G196" s="12">
        <v>28009</v>
      </c>
      <c r="K196" s="35"/>
      <c r="L196" s="35"/>
    </row>
    <row r="197" spans="1:12" x14ac:dyDescent="0.3">
      <c r="A197" s="21">
        <v>1467314</v>
      </c>
      <c r="B197" s="21" t="s">
        <v>511</v>
      </c>
      <c r="C197" s="21" t="s">
        <v>512</v>
      </c>
      <c r="E197" s="21" t="s">
        <v>21</v>
      </c>
      <c r="F197" s="21" t="s">
        <v>20</v>
      </c>
      <c r="G197" s="12">
        <v>37023</v>
      </c>
      <c r="K197" s="35"/>
      <c r="L197" s="35"/>
    </row>
    <row r="198" spans="1:12" x14ac:dyDescent="0.3">
      <c r="A198" s="21">
        <v>1467479</v>
      </c>
      <c r="B198" s="21" t="s">
        <v>513</v>
      </c>
      <c r="C198" s="21" t="s">
        <v>514</v>
      </c>
      <c r="E198" s="21" t="s">
        <v>21</v>
      </c>
      <c r="F198" s="21" t="s">
        <v>18</v>
      </c>
      <c r="G198" s="12">
        <v>28030</v>
      </c>
      <c r="K198" s="35"/>
      <c r="L198" s="35"/>
    </row>
    <row r="199" spans="1:12" x14ac:dyDescent="0.3">
      <c r="A199" s="21">
        <v>1468883</v>
      </c>
      <c r="B199" s="21" t="s">
        <v>1264</v>
      </c>
      <c r="C199" s="21" t="s">
        <v>1265</v>
      </c>
      <c r="E199" s="21" t="s">
        <v>23</v>
      </c>
      <c r="F199" s="21" t="s">
        <v>18</v>
      </c>
      <c r="G199" s="12">
        <v>37015</v>
      </c>
      <c r="K199" s="35"/>
      <c r="L199" s="35"/>
    </row>
    <row r="200" spans="1:12" x14ac:dyDescent="0.3">
      <c r="A200" s="21">
        <v>1468913</v>
      </c>
      <c r="B200" s="21" t="s">
        <v>1266</v>
      </c>
      <c r="C200" s="21" t="s">
        <v>440</v>
      </c>
      <c r="E200" s="21" t="s">
        <v>23</v>
      </c>
      <c r="F200" s="21" t="s">
        <v>20</v>
      </c>
      <c r="G200" s="12">
        <v>28030</v>
      </c>
      <c r="K200" s="35"/>
      <c r="L200" s="35"/>
    </row>
    <row r="201" spans="1:12" x14ac:dyDescent="0.3">
      <c r="A201" s="21">
        <v>1471229</v>
      </c>
      <c r="B201" s="21" t="s">
        <v>516</v>
      </c>
      <c r="C201" s="21" t="s">
        <v>102</v>
      </c>
      <c r="E201" s="21" t="s">
        <v>22</v>
      </c>
      <c r="F201" s="21" t="s">
        <v>20</v>
      </c>
      <c r="G201" s="12">
        <v>37042</v>
      </c>
      <c r="K201" s="35"/>
      <c r="L201" s="35"/>
    </row>
    <row r="202" spans="1:12" x14ac:dyDescent="0.3">
      <c r="A202" s="21">
        <v>1471234</v>
      </c>
      <c r="B202" s="21" t="s">
        <v>517</v>
      </c>
      <c r="C202" s="21" t="s">
        <v>447</v>
      </c>
      <c r="E202" s="21" t="s">
        <v>21</v>
      </c>
      <c r="F202" s="21" t="s">
        <v>18</v>
      </c>
      <c r="G202" s="12">
        <v>37023</v>
      </c>
      <c r="K202" s="35"/>
      <c r="L202" s="35"/>
    </row>
    <row r="203" spans="1:12" x14ac:dyDescent="0.3">
      <c r="A203" s="21">
        <v>1472345</v>
      </c>
      <c r="B203" s="21" t="s">
        <v>518</v>
      </c>
      <c r="C203" s="21" t="s">
        <v>179</v>
      </c>
      <c r="E203" s="21" t="s">
        <v>21</v>
      </c>
      <c r="F203" s="21" t="s">
        <v>18</v>
      </c>
      <c r="G203" s="12">
        <v>45009</v>
      </c>
      <c r="K203" s="35"/>
      <c r="L203" s="35"/>
    </row>
    <row r="204" spans="1:12" x14ac:dyDescent="0.3">
      <c r="A204" s="21">
        <v>1472429</v>
      </c>
      <c r="B204" s="21" t="s">
        <v>519</v>
      </c>
      <c r="C204" s="21" t="s">
        <v>520</v>
      </c>
      <c r="E204" s="21" t="s">
        <v>21</v>
      </c>
      <c r="F204" s="21" t="s">
        <v>20</v>
      </c>
      <c r="G204" s="12">
        <v>37016</v>
      </c>
      <c r="K204" s="35"/>
      <c r="L204" s="35"/>
    </row>
    <row r="205" spans="1:12" x14ac:dyDescent="0.3">
      <c r="A205" s="21">
        <v>1472758</v>
      </c>
      <c r="B205" s="21" t="s">
        <v>521</v>
      </c>
      <c r="C205" s="21" t="s">
        <v>522</v>
      </c>
      <c r="E205" s="21" t="s">
        <v>21</v>
      </c>
      <c r="F205" s="21" t="s">
        <v>20</v>
      </c>
      <c r="G205" s="12">
        <v>41003</v>
      </c>
      <c r="K205" s="35"/>
      <c r="L205" s="35"/>
    </row>
    <row r="206" spans="1:12" x14ac:dyDescent="0.3">
      <c r="A206" s="21">
        <v>1473679</v>
      </c>
      <c r="B206" s="21" t="s">
        <v>1267</v>
      </c>
      <c r="C206" s="21" t="s">
        <v>194</v>
      </c>
      <c r="E206" s="21" t="s">
        <v>23</v>
      </c>
      <c r="F206" s="21" t="s">
        <v>18</v>
      </c>
      <c r="G206" s="12">
        <v>41026</v>
      </c>
      <c r="K206" s="35"/>
      <c r="L206" s="35"/>
    </row>
    <row r="207" spans="1:12" x14ac:dyDescent="0.3">
      <c r="A207" s="21">
        <v>1473945</v>
      </c>
      <c r="B207" s="21" t="s">
        <v>524</v>
      </c>
      <c r="C207" s="21" t="s">
        <v>24</v>
      </c>
      <c r="E207" s="21" t="s">
        <v>21</v>
      </c>
      <c r="F207" s="21" t="s">
        <v>20</v>
      </c>
      <c r="G207" s="12">
        <v>37023</v>
      </c>
      <c r="K207" s="35"/>
      <c r="L207" s="35"/>
    </row>
    <row r="208" spans="1:12" x14ac:dyDescent="0.3">
      <c r="A208" s="21">
        <v>1474587</v>
      </c>
      <c r="B208" s="21" t="s">
        <v>525</v>
      </c>
      <c r="C208" s="21" t="s">
        <v>133</v>
      </c>
      <c r="E208" s="21" t="s">
        <v>22</v>
      </c>
      <c r="F208" s="21" t="s">
        <v>18</v>
      </c>
      <c r="G208" s="12">
        <v>37023</v>
      </c>
      <c r="K208" s="35"/>
      <c r="L208" s="35"/>
    </row>
    <row r="209" spans="1:12" x14ac:dyDescent="0.3">
      <c r="A209" s="21">
        <v>1475022</v>
      </c>
      <c r="B209" s="21" t="s">
        <v>1268</v>
      </c>
      <c r="C209" s="21" t="s">
        <v>1269</v>
      </c>
      <c r="E209" s="21" t="s">
        <v>23</v>
      </c>
      <c r="F209" s="21" t="s">
        <v>18</v>
      </c>
      <c r="G209" s="12">
        <v>37023</v>
      </c>
      <c r="K209" s="35"/>
      <c r="L209" s="35"/>
    </row>
    <row r="210" spans="1:12" x14ac:dyDescent="0.3">
      <c r="A210" s="21">
        <v>1475058</v>
      </c>
      <c r="B210" s="21" t="s">
        <v>1270</v>
      </c>
      <c r="C210" s="21" t="s">
        <v>1271</v>
      </c>
      <c r="E210" s="21" t="s">
        <v>22</v>
      </c>
      <c r="F210" s="21" t="s">
        <v>18</v>
      </c>
      <c r="G210" s="12">
        <v>41016</v>
      </c>
      <c r="K210" s="35"/>
      <c r="L210" s="35"/>
    </row>
    <row r="211" spans="1:12" x14ac:dyDescent="0.3">
      <c r="A211" s="21">
        <v>1475390</v>
      </c>
      <c r="B211" s="21" t="s">
        <v>866</v>
      </c>
      <c r="C211" s="21" t="s">
        <v>435</v>
      </c>
      <c r="E211" s="21" t="s">
        <v>22</v>
      </c>
      <c r="F211" s="21" t="s">
        <v>18</v>
      </c>
      <c r="G211" s="12">
        <v>45008</v>
      </c>
      <c r="K211" s="35"/>
      <c r="L211" s="35"/>
    </row>
    <row r="212" spans="1:12" x14ac:dyDescent="0.3">
      <c r="A212" s="21">
        <v>1477115</v>
      </c>
      <c r="B212" s="21" t="s">
        <v>526</v>
      </c>
      <c r="C212" s="21" t="s">
        <v>527</v>
      </c>
      <c r="E212" s="21" t="s">
        <v>21</v>
      </c>
      <c r="F212" s="21" t="s">
        <v>18</v>
      </c>
      <c r="G212" s="12">
        <v>37023</v>
      </c>
      <c r="K212" s="35"/>
      <c r="L212" s="35"/>
    </row>
    <row r="213" spans="1:12" x14ac:dyDescent="0.3">
      <c r="A213" s="21">
        <v>1477510</v>
      </c>
      <c r="B213" s="21" t="s">
        <v>528</v>
      </c>
      <c r="C213" s="21" t="s">
        <v>245</v>
      </c>
      <c r="E213" s="21" t="s">
        <v>21</v>
      </c>
      <c r="F213" s="21" t="s">
        <v>18</v>
      </c>
      <c r="G213" s="12">
        <v>28030</v>
      </c>
      <c r="K213" s="35"/>
      <c r="L213" s="35"/>
    </row>
    <row r="214" spans="1:12" x14ac:dyDescent="0.3">
      <c r="A214" s="21">
        <v>1477512</v>
      </c>
      <c r="B214" s="21" t="s">
        <v>528</v>
      </c>
      <c r="C214" s="21" t="s">
        <v>194</v>
      </c>
      <c r="E214" s="21" t="s">
        <v>22</v>
      </c>
      <c r="F214" s="21" t="s">
        <v>18</v>
      </c>
      <c r="G214" s="12">
        <v>28030</v>
      </c>
      <c r="K214" s="35"/>
      <c r="L214" s="35"/>
    </row>
    <row r="215" spans="1:12" x14ac:dyDescent="0.3">
      <c r="A215" s="21">
        <v>1478216</v>
      </c>
      <c r="B215" s="21" t="s">
        <v>1272</v>
      </c>
      <c r="C215" s="21" t="s">
        <v>467</v>
      </c>
      <c r="E215" s="21" t="s">
        <v>23</v>
      </c>
      <c r="F215" s="21" t="s">
        <v>18</v>
      </c>
      <c r="G215" s="12">
        <v>41003</v>
      </c>
      <c r="K215" s="35"/>
      <c r="L215" s="35"/>
    </row>
    <row r="216" spans="1:12" x14ac:dyDescent="0.3">
      <c r="A216" s="21">
        <v>1478869</v>
      </c>
      <c r="B216" s="21" t="s">
        <v>122</v>
      </c>
      <c r="C216" s="21" t="s">
        <v>94</v>
      </c>
      <c r="E216" s="21" t="s">
        <v>23</v>
      </c>
      <c r="F216" s="21" t="s">
        <v>18</v>
      </c>
      <c r="G216" s="12">
        <v>18032</v>
      </c>
      <c r="K216" s="35"/>
      <c r="L216" s="35"/>
    </row>
    <row r="217" spans="1:12" x14ac:dyDescent="0.3">
      <c r="A217" s="21">
        <v>1479150</v>
      </c>
      <c r="B217" s="21" t="s">
        <v>1273</v>
      </c>
      <c r="C217" s="21" t="s">
        <v>1274</v>
      </c>
      <c r="E217" s="21" t="s">
        <v>23</v>
      </c>
      <c r="F217" s="21" t="s">
        <v>20</v>
      </c>
      <c r="G217" s="12">
        <v>28024</v>
      </c>
      <c r="K217" s="35"/>
      <c r="L217" s="35"/>
    </row>
    <row r="218" spans="1:12" x14ac:dyDescent="0.3">
      <c r="A218" s="21">
        <v>1479576</v>
      </c>
      <c r="B218" s="21" t="s">
        <v>529</v>
      </c>
      <c r="C218" s="21" t="s">
        <v>411</v>
      </c>
      <c r="E218" s="21" t="s">
        <v>22</v>
      </c>
      <c r="F218" s="21" t="s">
        <v>18</v>
      </c>
      <c r="G218" s="12">
        <v>37017</v>
      </c>
      <c r="K218" s="35"/>
      <c r="L218" s="35"/>
    </row>
    <row r="219" spans="1:12" x14ac:dyDescent="0.3">
      <c r="A219" s="21">
        <v>1479578</v>
      </c>
      <c r="B219" s="21" t="s">
        <v>529</v>
      </c>
      <c r="C219" s="21" t="s">
        <v>91</v>
      </c>
      <c r="E219" s="21" t="s">
        <v>19</v>
      </c>
      <c r="F219" s="21" t="s">
        <v>18</v>
      </c>
      <c r="G219" s="12">
        <v>37017</v>
      </c>
      <c r="K219" s="35"/>
      <c r="L219" s="35"/>
    </row>
    <row r="220" spans="1:12" x14ac:dyDescent="0.3">
      <c r="A220" s="21">
        <v>1481857</v>
      </c>
      <c r="B220" s="21" t="s">
        <v>1275</v>
      </c>
      <c r="C220" s="21" t="s">
        <v>1276</v>
      </c>
      <c r="E220" s="21" t="s">
        <v>22</v>
      </c>
      <c r="F220" s="21" t="s">
        <v>20</v>
      </c>
      <c r="G220" s="12">
        <v>28041</v>
      </c>
      <c r="K220" s="35"/>
      <c r="L220" s="35"/>
    </row>
    <row r="221" spans="1:12" x14ac:dyDescent="0.3">
      <c r="A221" s="21">
        <v>1481902</v>
      </c>
      <c r="B221" s="21" t="s">
        <v>1277</v>
      </c>
      <c r="C221" s="21" t="s">
        <v>149</v>
      </c>
      <c r="E221" s="21" t="s">
        <v>22</v>
      </c>
      <c r="F221" s="21" t="s">
        <v>18</v>
      </c>
      <c r="G221" s="12">
        <v>41024</v>
      </c>
      <c r="K221" s="35"/>
      <c r="L221" s="35"/>
    </row>
    <row r="222" spans="1:12" x14ac:dyDescent="0.3">
      <c r="A222" s="21">
        <v>1482039</v>
      </c>
      <c r="B222" s="21" t="s">
        <v>531</v>
      </c>
      <c r="C222" s="21" t="s">
        <v>196</v>
      </c>
      <c r="E222" s="21" t="s">
        <v>22</v>
      </c>
      <c r="F222" s="21" t="s">
        <v>20</v>
      </c>
      <c r="G222" s="12">
        <v>45003</v>
      </c>
      <c r="K222" s="35"/>
      <c r="L222" s="35"/>
    </row>
    <row r="223" spans="1:12" x14ac:dyDescent="0.3">
      <c r="A223" s="21">
        <v>1483174</v>
      </c>
      <c r="B223" s="21" t="s">
        <v>1148</v>
      </c>
      <c r="C223" s="21" t="s">
        <v>434</v>
      </c>
      <c r="E223" s="21" t="s">
        <v>22</v>
      </c>
      <c r="F223" s="21" t="s">
        <v>20</v>
      </c>
      <c r="G223" s="12">
        <v>45009</v>
      </c>
      <c r="K223" s="35"/>
      <c r="L223" s="35"/>
    </row>
    <row r="224" spans="1:12" x14ac:dyDescent="0.3">
      <c r="A224" s="21">
        <v>1483177</v>
      </c>
      <c r="B224" s="21" t="s">
        <v>532</v>
      </c>
      <c r="C224" s="21" t="s">
        <v>226</v>
      </c>
      <c r="E224" s="21" t="s">
        <v>22</v>
      </c>
      <c r="F224" s="21" t="s">
        <v>18</v>
      </c>
      <c r="G224" s="12">
        <v>45009</v>
      </c>
      <c r="K224" s="35"/>
      <c r="L224" s="35"/>
    </row>
    <row r="225" spans="1:12" x14ac:dyDescent="0.3">
      <c r="A225" s="21">
        <v>1483366</v>
      </c>
      <c r="B225" s="21" t="s">
        <v>1278</v>
      </c>
      <c r="C225" s="21" t="s">
        <v>227</v>
      </c>
      <c r="E225" s="21" t="s">
        <v>21</v>
      </c>
      <c r="F225" s="21" t="s">
        <v>20</v>
      </c>
      <c r="G225" s="12">
        <v>45050</v>
      </c>
      <c r="K225" s="35"/>
      <c r="L225" s="35"/>
    </row>
    <row r="226" spans="1:12" x14ac:dyDescent="0.3">
      <c r="A226" s="21">
        <v>1483400</v>
      </c>
      <c r="B226" s="21" t="s">
        <v>151</v>
      </c>
      <c r="C226" s="21" t="s">
        <v>128</v>
      </c>
      <c r="E226" s="21" t="s">
        <v>21</v>
      </c>
      <c r="F226" s="21" t="s">
        <v>20</v>
      </c>
      <c r="G226" s="12">
        <v>45003</v>
      </c>
      <c r="K226" s="35"/>
      <c r="L226" s="35"/>
    </row>
    <row r="227" spans="1:12" x14ac:dyDescent="0.3">
      <c r="A227" s="21">
        <v>1484017</v>
      </c>
      <c r="B227" s="21" t="s">
        <v>533</v>
      </c>
      <c r="C227" s="21" t="s">
        <v>534</v>
      </c>
      <c r="E227" s="21" t="s">
        <v>22</v>
      </c>
      <c r="F227" s="21" t="s">
        <v>20</v>
      </c>
      <c r="G227" s="12">
        <v>41024</v>
      </c>
      <c r="K227" s="35"/>
      <c r="L227" s="35"/>
    </row>
    <row r="228" spans="1:12" x14ac:dyDescent="0.3">
      <c r="A228" s="21">
        <v>1484177</v>
      </c>
      <c r="B228" s="21" t="s">
        <v>1279</v>
      </c>
      <c r="C228" s="21" t="s">
        <v>1280</v>
      </c>
      <c r="E228" s="21" t="s">
        <v>22</v>
      </c>
      <c r="F228" s="21" t="s">
        <v>20</v>
      </c>
      <c r="G228" s="12">
        <v>28030</v>
      </c>
      <c r="K228" s="35"/>
      <c r="L228" s="35"/>
    </row>
    <row r="229" spans="1:12" x14ac:dyDescent="0.3">
      <c r="A229" s="21">
        <v>1484540</v>
      </c>
      <c r="B229" s="21" t="s">
        <v>678</v>
      </c>
      <c r="C229" s="21" t="s">
        <v>86</v>
      </c>
      <c r="E229" s="21" t="s">
        <v>22</v>
      </c>
      <c r="F229" s="21" t="s">
        <v>20</v>
      </c>
      <c r="G229" s="12">
        <v>37036</v>
      </c>
      <c r="K229" s="35"/>
      <c r="L229" s="35"/>
    </row>
    <row r="230" spans="1:12" x14ac:dyDescent="0.3">
      <c r="A230" s="21">
        <v>1487069</v>
      </c>
      <c r="B230" s="21" t="s">
        <v>259</v>
      </c>
      <c r="C230" s="21" t="s">
        <v>902</v>
      </c>
      <c r="E230" s="21" t="s">
        <v>22</v>
      </c>
      <c r="F230" s="21" t="s">
        <v>18</v>
      </c>
      <c r="G230" s="12">
        <v>41002</v>
      </c>
      <c r="K230" s="35"/>
      <c r="L230" s="35"/>
    </row>
    <row r="231" spans="1:12" x14ac:dyDescent="0.3">
      <c r="A231" s="21">
        <v>1488738</v>
      </c>
      <c r="B231" s="21" t="s">
        <v>316</v>
      </c>
      <c r="C231" s="21" t="s">
        <v>129</v>
      </c>
      <c r="E231" s="21" t="s">
        <v>21</v>
      </c>
      <c r="F231" s="21" t="s">
        <v>18</v>
      </c>
      <c r="G231" s="12">
        <v>45045</v>
      </c>
      <c r="K231" s="35"/>
      <c r="L231" s="35"/>
    </row>
    <row r="232" spans="1:12" x14ac:dyDescent="0.3">
      <c r="A232" s="21">
        <v>1490026</v>
      </c>
      <c r="B232" s="21" t="s">
        <v>537</v>
      </c>
      <c r="C232" s="21" t="s">
        <v>453</v>
      </c>
      <c r="E232" s="21" t="s">
        <v>22</v>
      </c>
      <c r="F232" s="21" t="s">
        <v>20</v>
      </c>
      <c r="G232" s="12">
        <v>45010</v>
      </c>
      <c r="K232" s="35"/>
      <c r="L232" s="35"/>
    </row>
    <row r="233" spans="1:12" x14ac:dyDescent="0.3">
      <c r="A233" s="21">
        <v>1490183</v>
      </c>
      <c r="B233" s="21" t="s">
        <v>921</v>
      </c>
      <c r="C233" s="21" t="s">
        <v>98</v>
      </c>
      <c r="E233" s="21" t="s">
        <v>22</v>
      </c>
      <c r="F233" s="21" t="s">
        <v>18</v>
      </c>
      <c r="G233" s="12">
        <v>45043</v>
      </c>
      <c r="K233" s="35"/>
      <c r="L233" s="35"/>
    </row>
    <row r="234" spans="1:12" x14ac:dyDescent="0.3">
      <c r="A234" s="21">
        <v>1490892</v>
      </c>
      <c r="B234" s="21" t="s">
        <v>100</v>
      </c>
      <c r="C234" s="21" t="s">
        <v>120</v>
      </c>
      <c r="E234" s="21" t="s">
        <v>22</v>
      </c>
      <c r="F234" s="21" t="s">
        <v>18</v>
      </c>
      <c r="G234" s="12">
        <v>41026</v>
      </c>
      <c r="K234" s="35"/>
      <c r="L234" s="35"/>
    </row>
    <row r="235" spans="1:12" x14ac:dyDescent="0.3">
      <c r="A235" s="21">
        <v>1490898</v>
      </c>
      <c r="B235" s="21" t="s">
        <v>819</v>
      </c>
      <c r="C235" s="21" t="s">
        <v>331</v>
      </c>
      <c r="E235" s="21" t="s">
        <v>22</v>
      </c>
      <c r="F235" s="21" t="s">
        <v>20</v>
      </c>
      <c r="G235" s="12">
        <v>41026</v>
      </c>
      <c r="K235" s="35"/>
      <c r="L235" s="35"/>
    </row>
    <row r="236" spans="1:12" x14ac:dyDescent="0.3">
      <c r="A236" s="21">
        <v>1492077</v>
      </c>
      <c r="B236" s="21" t="s">
        <v>539</v>
      </c>
      <c r="C236" s="21" t="s">
        <v>272</v>
      </c>
      <c r="E236" s="21" t="s">
        <v>21</v>
      </c>
      <c r="F236" s="21" t="s">
        <v>18</v>
      </c>
      <c r="G236" s="12">
        <v>41006</v>
      </c>
      <c r="K236" s="35"/>
      <c r="L236" s="35"/>
    </row>
    <row r="237" spans="1:12" x14ac:dyDescent="0.3">
      <c r="A237" s="21">
        <v>1492266</v>
      </c>
      <c r="B237" s="21" t="s">
        <v>392</v>
      </c>
      <c r="C237" s="21" t="s">
        <v>333</v>
      </c>
      <c r="E237" s="21" t="s">
        <v>22</v>
      </c>
      <c r="F237" s="21" t="s">
        <v>20</v>
      </c>
      <c r="G237" s="12">
        <v>41006</v>
      </c>
      <c r="K237" s="35"/>
      <c r="L237" s="35"/>
    </row>
    <row r="238" spans="1:12" x14ac:dyDescent="0.3">
      <c r="A238" s="21">
        <v>1493515</v>
      </c>
      <c r="B238" s="21" t="s">
        <v>1059</v>
      </c>
      <c r="C238" s="21" t="s">
        <v>719</v>
      </c>
      <c r="E238" s="21" t="s">
        <v>19</v>
      </c>
      <c r="F238" s="21" t="s">
        <v>18</v>
      </c>
      <c r="G238" s="12">
        <v>18035</v>
      </c>
      <c r="K238" s="35"/>
      <c r="L238" s="35"/>
    </row>
    <row r="239" spans="1:12" x14ac:dyDescent="0.3">
      <c r="A239" s="21">
        <v>1495468</v>
      </c>
      <c r="B239" s="21" t="s">
        <v>541</v>
      </c>
      <c r="C239" s="21" t="s">
        <v>542</v>
      </c>
      <c r="E239" s="21" t="s">
        <v>21</v>
      </c>
      <c r="F239" s="21" t="s">
        <v>18</v>
      </c>
      <c r="G239" s="12">
        <v>28024</v>
      </c>
      <c r="K239" s="35"/>
      <c r="L239" s="35"/>
    </row>
    <row r="240" spans="1:12" x14ac:dyDescent="0.3">
      <c r="A240" s="21">
        <v>1495596</v>
      </c>
      <c r="B240" s="21" t="s">
        <v>543</v>
      </c>
      <c r="C240" s="21" t="s">
        <v>544</v>
      </c>
      <c r="E240" s="21" t="s">
        <v>22</v>
      </c>
      <c r="F240" s="21" t="s">
        <v>18</v>
      </c>
      <c r="G240" s="12">
        <v>41003</v>
      </c>
      <c r="K240" s="35"/>
      <c r="L240" s="35"/>
    </row>
    <row r="241" spans="1:12" x14ac:dyDescent="0.3">
      <c r="A241" s="21">
        <v>1495823</v>
      </c>
      <c r="B241" s="21" t="s">
        <v>545</v>
      </c>
      <c r="C241" s="21" t="s">
        <v>546</v>
      </c>
      <c r="E241" s="21" t="s">
        <v>22</v>
      </c>
      <c r="F241" s="21" t="s">
        <v>18</v>
      </c>
      <c r="G241" s="12">
        <v>41003</v>
      </c>
      <c r="K241" s="35"/>
      <c r="L241" s="35"/>
    </row>
    <row r="242" spans="1:12" x14ac:dyDescent="0.3">
      <c r="A242" s="21">
        <v>1496671</v>
      </c>
      <c r="B242" s="21" t="s">
        <v>1281</v>
      </c>
      <c r="C242" s="21" t="s">
        <v>536</v>
      </c>
      <c r="E242" s="21" t="s">
        <v>22</v>
      </c>
      <c r="F242" s="21" t="s">
        <v>18</v>
      </c>
      <c r="G242" s="12">
        <v>37017</v>
      </c>
      <c r="K242" s="35"/>
      <c r="L242" s="35"/>
    </row>
    <row r="243" spans="1:12" x14ac:dyDescent="0.3">
      <c r="A243" s="21">
        <v>1497453</v>
      </c>
      <c r="B243" s="21" t="s">
        <v>445</v>
      </c>
      <c r="C243" s="21" t="s">
        <v>107</v>
      </c>
      <c r="E243" s="21" t="s">
        <v>22</v>
      </c>
      <c r="F243" s="21" t="s">
        <v>18</v>
      </c>
      <c r="G243" s="12">
        <v>37024</v>
      </c>
      <c r="K243" s="35"/>
      <c r="L243" s="35"/>
    </row>
    <row r="244" spans="1:12" x14ac:dyDescent="0.3">
      <c r="A244" s="21">
        <v>1499139</v>
      </c>
      <c r="B244" s="21" t="s">
        <v>547</v>
      </c>
      <c r="C244" s="21" t="s">
        <v>110</v>
      </c>
      <c r="E244" s="21" t="s">
        <v>22</v>
      </c>
      <c r="F244" s="21" t="s">
        <v>18</v>
      </c>
      <c r="G244" s="12">
        <v>45045</v>
      </c>
      <c r="K244" s="35"/>
      <c r="L244" s="35"/>
    </row>
    <row r="245" spans="1:12" x14ac:dyDescent="0.3">
      <c r="A245" s="21">
        <v>1499450</v>
      </c>
      <c r="B245" s="21" t="s">
        <v>1282</v>
      </c>
      <c r="C245" s="21" t="s">
        <v>576</v>
      </c>
      <c r="E245" s="21" t="s">
        <v>23</v>
      </c>
      <c r="F245" s="21" t="s">
        <v>20</v>
      </c>
      <c r="G245" s="12">
        <v>37016</v>
      </c>
      <c r="K245" s="35"/>
      <c r="L245" s="35"/>
    </row>
    <row r="246" spans="1:12" x14ac:dyDescent="0.3">
      <c r="A246" s="21">
        <v>1499545</v>
      </c>
      <c r="B246" s="21" t="s">
        <v>658</v>
      </c>
      <c r="C246" s="21" t="s">
        <v>112</v>
      </c>
      <c r="E246" s="21" t="s">
        <v>21</v>
      </c>
      <c r="F246" s="21" t="s">
        <v>18</v>
      </c>
      <c r="G246" s="12">
        <v>41026</v>
      </c>
      <c r="K246" s="35"/>
      <c r="L246" s="35"/>
    </row>
    <row r="247" spans="1:12" x14ac:dyDescent="0.3">
      <c r="A247" s="21">
        <v>1499724</v>
      </c>
      <c r="B247" s="21" t="s">
        <v>153</v>
      </c>
      <c r="C247" s="21" t="s">
        <v>135</v>
      </c>
      <c r="E247" s="21" t="s">
        <v>21</v>
      </c>
      <c r="F247" s="21" t="s">
        <v>18</v>
      </c>
      <c r="G247" s="12">
        <v>37023</v>
      </c>
      <c r="K247" s="35"/>
      <c r="L247" s="35"/>
    </row>
    <row r="248" spans="1:12" x14ac:dyDescent="0.3">
      <c r="A248" s="21">
        <v>1500373</v>
      </c>
      <c r="B248" s="21" t="s">
        <v>314</v>
      </c>
      <c r="C248" s="21" t="s">
        <v>124</v>
      </c>
      <c r="E248" s="21" t="s">
        <v>23</v>
      </c>
      <c r="F248" s="21" t="s">
        <v>18</v>
      </c>
      <c r="G248" s="12">
        <v>41002</v>
      </c>
      <c r="K248" s="35"/>
      <c r="L248" s="35"/>
    </row>
    <row r="249" spans="1:12" x14ac:dyDescent="0.3">
      <c r="A249" s="21">
        <v>1501676</v>
      </c>
      <c r="B249" s="21" t="s">
        <v>1283</v>
      </c>
      <c r="C249" s="21" t="s">
        <v>570</v>
      </c>
      <c r="E249" s="21" t="s">
        <v>23</v>
      </c>
      <c r="F249" s="21" t="s">
        <v>18</v>
      </c>
      <c r="G249" s="12">
        <v>36023</v>
      </c>
      <c r="K249" s="35"/>
      <c r="L249" s="35"/>
    </row>
    <row r="250" spans="1:12" x14ac:dyDescent="0.3">
      <c r="A250" s="21">
        <v>1501740</v>
      </c>
      <c r="B250" s="21" t="s">
        <v>1149</v>
      </c>
      <c r="C250" s="21" t="s">
        <v>107</v>
      </c>
      <c r="E250" s="21" t="s">
        <v>22</v>
      </c>
      <c r="F250" s="21" t="s">
        <v>18</v>
      </c>
      <c r="G250" s="12">
        <v>36023</v>
      </c>
      <c r="K250" s="35"/>
      <c r="L250" s="35"/>
    </row>
    <row r="251" spans="1:12" x14ac:dyDescent="0.3">
      <c r="A251" s="21">
        <v>1502430</v>
      </c>
      <c r="B251" s="21" t="s">
        <v>549</v>
      </c>
      <c r="C251" s="21" t="s">
        <v>317</v>
      </c>
      <c r="E251" s="21" t="s">
        <v>23</v>
      </c>
      <c r="F251" s="21" t="s">
        <v>20</v>
      </c>
      <c r="G251" s="12">
        <v>18032</v>
      </c>
      <c r="K251" s="35"/>
      <c r="L251" s="35"/>
    </row>
    <row r="252" spans="1:12" x14ac:dyDescent="0.3">
      <c r="A252" s="21">
        <v>1502431</v>
      </c>
      <c r="B252" s="21" t="s">
        <v>549</v>
      </c>
      <c r="C252" s="21" t="s">
        <v>263</v>
      </c>
      <c r="E252" s="21" t="s">
        <v>21</v>
      </c>
      <c r="F252" s="21" t="s">
        <v>18</v>
      </c>
      <c r="G252" s="12">
        <v>18032</v>
      </c>
      <c r="K252" s="35"/>
      <c r="L252" s="35"/>
    </row>
    <row r="253" spans="1:12" x14ac:dyDescent="0.3">
      <c r="A253" s="21">
        <v>1502801</v>
      </c>
      <c r="B253" s="21" t="s">
        <v>759</v>
      </c>
      <c r="C253" s="21" t="s">
        <v>104</v>
      </c>
      <c r="E253" s="21" t="s">
        <v>22</v>
      </c>
      <c r="F253" s="21" t="s">
        <v>18</v>
      </c>
      <c r="G253" s="12">
        <v>36014</v>
      </c>
      <c r="K253" s="35"/>
      <c r="L253" s="35"/>
    </row>
    <row r="254" spans="1:12" x14ac:dyDescent="0.3">
      <c r="A254" s="21">
        <v>1503119</v>
      </c>
      <c r="B254" s="21" t="s">
        <v>1002</v>
      </c>
      <c r="C254" s="21" t="s">
        <v>157</v>
      </c>
      <c r="E254" s="21" t="s">
        <v>22</v>
      </c>
      <c r="F254" s="21" t="s">
        <v>18</v>
      </c>
      <c r="G254" s="12">
        <v>41003</v>
      </c>
      <c r="K254" s="35"/>
      <c r="L254" s="35"/>
    </row>
    <row r="255" spans="1:12" x14ac:dyDescent="0.3">
      <c r="A255" s="21">
        <v>1504778</v>
      </c>
      <c r="B255" s="21" t="s">
        <v>209</v>
      </c>
      <c r="C255" s="21" t="s">
        <v>157</v>
      </c>
      <c r="E255" s="21" t="s">
        <v>21</v>
      </c>
      <c r="F255" s="21" t="s">
        <v>18</v>
      </c>
      <c r="G255" s="12">
        <v>41026</v>
      </c>
      <c r="K255" s="35"/>
      <c r="L255" s="35"/>
    </row>
    <row r="256" spans="1:12" x14ac:dyDescent="0.3">
      <c r="A256" s="21">
        <v>1504792</v>
      </c>
      <c r="B256" s="21" t="s">
        <v>550</v>
      </c>
      <c r="C256" s="21" t="s">
        <v>133</v>
      </c>
      <c r="E256" s="21" t="s">
        <v>21</v>
      </c>
      <c r="F256" s="21" t="s">
        <v>18</v>
      </c>
      <c r="G256" s="12">
        <v>36014</v>
      </c>
      <c r="K256" s="35"/>
      <c r="L256" s="35"/>
    </row>
    <row r="257" spans="1:12" x14ac:dyDescent="0.3">
      <c r="A257" s="21">
        <v>1506310</v>
      </c>
      <c r="B257" s="21" t="s">
        <v>688</v>
      </c>
      <c r="C257" s="21" t="s">
        <v>908</v>
      </c>
      <c r="E257" s="21" t="s">
        <v>22</v>
      </c>
      <c r="F257" s="21" t="s">
        <v>18</v>
      </c>
      <c r="G257" s="12">
        <v>18024</v>
      </c>
      <c r="K257" s="35"/>
      <c r="L257" s="35"/>
    </row>
    <row r="258" spans="1:12" x14ac:dyDescent="0.3">
      <c r="A258" s="21">
        <v>1507365</v>
      </c>
      <c r="B258" s="21" t="s">
        <v>585</v>
      </c>
      <c r="C258" s="21" t="s">
        <v>271</v>
      </c>
      <c r="E258" s="21" t="s">
        <v>22</v>
      </c>
      <c r="F258" s="21" t="s">
        <v>18</v>
      </c>
      <c r="G258" s="12">
        <v>41024</v>
      </c>
      <c r="K258" s="35"/>
      <c r="L258" s="35"/>
    </row>
    <row r="259" spans="1:12" x14ac:dyDescent="0.3">
      <c r="A259" s="21">
        <v>1508735</v>
      </c>
      <c r="B259" s="21" t="s">
        <v>551</v>
      </c>
      <c r="C259" s="21" t="s">
        <v>552</v>
      </c>
      <c r="E259" s="21" t="s">
        <v>21</v>
      </c>
      <c r="F259" s="21" t="s">
        <v>20</v>
      </c>
      <c r="G259" s="12">
        <v>37023</v>
      </c>
      <c r="K259" s="35"/>
      <c r="L259" s="35"/>
    </row>
    <row r="260" spans="1:12" x14ac:dyDescent="0.3">
      <c r="A260" s="21">
        <v>1510989</v>
      </c>
      <c r="B260" s="21" t="s">
        <v>1284</v>
      </c>
      <c r="C260" s="21" t="s">
        <v>1285</v>
      </c>
      <c r="E260" s="21" t="s">
        <v>23</v>
      </c>
      <c r="F260" s="21" t="s">
        <v>18</v>
      </c>
      <c r="G260" s="12">
        <v>41002</v>
      </c>
      <c r="K260" s="35"/>
      <c r="L260" s="35"/>
    </row>
    <row r="261" spans="1:12" x14ac:dyDescent="0.3">
      <c r="A261" s="21">
        <v>1511278</v>
      </c>
      <c r="B261" s="21" t="s">
        <v>554</v>
      </c>
      <c r="C261" s="21" t="s">
        <v>555</v>
      </c>
      <c r="E261" s="21" t="s">
        <v>21</v>
      </c>
      <c r="F261" s="21" t="s">
        <v>18</v>
      </c>
      <c r="G261" s="12">
        <v>37023</v>
      </c>
      <c r="K261" s="35"/>
      <c r="L261" s="35"/>
    </row>
    <row r="262" spans="1:12" x14ac:dyDescent="0.3">
      <c r="A262" s="21">
        <v>1513187</v>
      </c>
      <c r="B262" s="21" t="s">
        <v>884</v>
      </c>
      <c r="C262" s="21" t="s">
        <v>315</v>
      </c>
      <c r="E262" s="21" t="s">
        <v>22</v>
      </c>
      <c r="F262" s="21" t="s">
        <v>20</v>
      </c>
      <c r="G262" s="12">
        <v>37023</v>
      </c>
      <c r="K262" s="35"/>
      <c r="L262" s="35"/>
    </row>
    <row r="263" spans="1:12" x14ac:dyDescent="0.3">
      <c r="A263" s="21">
        <v>1513205</v>
      </c>
      <c r="B263" s="21" t="s">
        <v>1286</v>
      </c>
      <c r="C263" s="21" t="s">
        <v>124</v>
      </c>
      <c r="E263" s="21" t="s">
        <v>19</v>
      </c>
      <c r="F263" s="21" t="s">
        <v>18</v>
      </c>
      <c r="G263" s="12">
        <v>37023</v>
      </c>
      <c r="K263" s="35"/>
      <c r="L263" s="35"/>
    </row>
    <row r="264" spans="1:12" x14ac:dyDescent="0.3">
      <c r="A264" s="21">
        <v>1513255</v>
      </c>
      <c r="B264" s="21" t="s">
        <v>556</v>
      </c>
      <c r="C264" s="21" t="s">
        <v>557</v>
      </c>
      <c r="E264" s="21" t="s">
        <v>22</v>
      </c>
      <c r="F264" s="21" t="s">
        <v>20</v>
      </c>
      <c r="G264" s="12">
        <v>37023</v>
      </c>
      <c r="K264" s="35"/>
      <c r="L264" s="35"/>
    </row>
    <row r="265" spans="1:12" x14ac:dyDescent="0.3">
      <c r="A265" s="21">
        <v>1514298</v>
      </c>
      <c r="B265" s="21" t="s">
        <v>96</v>
      </c>
      <c r="C265" s="21" t="s">
        <v>132</v>
      </c>
      <c r="E265" s="21" t="s">
        <v>23</v>
      </c>
      <c r="F265" s="21" t="s">
        <v>20</v>
      </c>
      <c r="G265" s="12">
        <v>41006</v>
      </c>
      <c r="K265" s="35"/>
      <c r="L265" s="35"/>
    </row>
    <row r="266" spans="1:12" x14ac:dyDescent="0.3">
      <c r="A266" s="21">
        <v>1514887</v>
      </c>
      <c r="B266" s="21" t="s">
        <v>195</v>
      </c>
      <c r="C266" s="21" t="s">
        <v>1287</v>
      </c>
      <c r="E266" s="21" t="s">
        <v>23</v>
      </c>
      <c r="F266" s="21" t="s">
        <v>20</v>
      </c>
      <c r="G266" s="12">
        <v>41003</v>
      </c>
      <c r="K266" s="35"/>
      <c r="L266" s="35"/>
    </row>
    <row r="267" spans="1:12" x14ac:dyDescent="0.3">
      <c r="A267" s="21">
        <v>1516732</v>
      </c>
      <c r="B267" s="21" t="s">
        <v>1288</v>
      </c>
      <c r="C267" s="21" t="s">
        <v>570</v>
      </c>
      <c r="E267" s="21" t="s">
        <v>23</v>
      </c>
      <c r="F267" s="21" t="s">
        <v>18</v>
      </c>
      <c r="G267" s="12">
        <v>28037</v>
      </c>
      <c r="K267" s="35"/>
      <c r="L267" s="35"/>
    </row>
    <row r="268" spans="1:12" x14ac:dyDescent="0.3">
      <c r="A268" s="21">
        <v>1523270</v>
      </c>
      <c r="B268" s="21" t="s">
        <v>1289</v>
      </c>
      <c r="C268" s="21" t="s">
        <v>260</v>
      </c>
      <c r="E268" s="21" t="s">
        <v>22</v>
      </c>
      <c r="F268" s="21" t="s">
        <v>20</v>
      </c>
      <c r="G268" s="12">
        <v>28041</v>
      </c>
      <c r="K268" s="35"/>
      <c r="L268" s="35"/>
    </row>
    <row r="269" spans="1:12" x14ac:dyDescent="0.3">
      <c r="A269" s="21">
        <v>1524058</v>
      </c>
      <c r="B269" s="21" t="s">
        <v>510</v>
      </c>
      <c r="C269" s="21" t="s">
        <v>317</v>
      </c>
      <c r="E269" s="21" t="s">
        <v>23</v>
      </c>
      <c r="F269" s="21" t="s">
        <v>20</v>
      </c>
      <c r="G269" s="12">
        <v>18032</v>
      </c>
      <c r="K269" s="35"/>
      <c r="L269" s="35"/>
    </row>
    <row r="270" spans="1:12" x14ac:dyDescent="0.3">
      <c r="A270" s="21">
        <v>1524708</v>
      </c>
      <c r="B270" s="21" t="s">
        <v>1017</v>
      </c>
      <c r="C270" s="21" t="s">
        <v>315</v>
      </c>
      <c r="E270" s="21" t="s">
        <v>22</v>
      </c>
      <c r="F270" s="21" t="s">
        <v>20</v>
      </c>
      <c r="G270" s="12">
        <v>18024</v>
      </c>
      <c r="K270" s="35"/>
      <c r="L270" s="35"/>
    </row>
    <row r="271" spans="1:12" x14ac:dyDescent="0.3">
      <c r="A271" s="21">
        <v>1528801</v>
      </c>
      <c r="B271" s="21" t="s">
        <v>559</v>
      </c>
      <c r="C271" s="21" t="s">
        <v>302</v>
      </c>
      <c r="E271" s="21" t="s">
        <v>21</v>
      </c>
      <c r="F271" s="21" t="s">
        <v>20</v>
      </c>
      <c r="G271" s="12">
        <v>28037</v>
      </c>
      <c r="K271" s="35"/>
      <c r="L271" s="35"/>
    </row>
    <row r="272" spans="1:12" x14ac:dyDescent="0.3">
      <c r="A272" s="21">
        <v>1533572</v>
      </c>
      <c r="B272" s="21" t="s">
        <v>598</v>
      </c>
      <c r="C272" s="21" t="s">
        <v>287</v>
      </c>
      <c r="E272" s="21" t="s">
        <v>22</v>
      </c>
      <c r="F272" s="21" t="s">
        <v>20</v>
      </c>
      <c r="G272" s="12">
        <v>37023</v>
      </c>
      <c r="K272" s="35"/>
      <c r="L272" s="35"/>
    </row>
    <row r="273" spans="1:12" x14ac:dyDescent="0.3">
      <c r="A273" s="21">
        <v>1535316</v>
      </c>
      <c r="B273" s="21" t="s">
        <v>172</v>
      </c>
      <c r="C273" s="21" t="s">
        <v>1290</v>
      </c>
      <c r="E273" s="21" t="s">
        <v>23</v>
      </c>
      <c r="F273" s="21" t="s">
        <v>20</v>
      </c>
      <c r="G273" s="12">
        <v>41024</v>
      </c>
      <c r="K273" s="35"/>
      <c r="L273" s="35"/>
    </row>
    <row r="274" spans="1:12" x14ac:dyDescent="0.3">
      <c r="A274" s="21">
        <v>1536326</v>
      </c>
      <c r="B274" s="21" t="s">
        <v>1291</v>
      </c>
      <c r="C274" s="21" t="s">
        <v>192</v>
      </c>
      <c r="E274" s="21" t="s">
        <v>22</v>
      </c>
      <c r="F274" s="21" t="s">
        <v>18</v>
      </c>
      <c r="G274" s="12">
        <v>37036</v>
      </c>
      <c r="K274" s="35"/>
      <c r="L274" s="35"/>
    </row>
    <row r="275" spans="1:12" x14ac:dyDescent="0.3">
      <c r="A275" s="21">
        <v>1539350</v>
      </c>
      <c r="B275" s="21" t="s">
        <v>561</v>
      </c>
      <c r="C275" s="21" t="s">
        <v>261</v>
      </c>
      <c r="E275" s="21" t="s">
        <v>21</v>
      </c>
      <c r="F275" s="21" t="s">
        <v>18</v>
      </c>
      <c r="G275" s="12">
        <v>18035</v>
      </c>
      <c r="K275" s="35"/>
      <c r="L275" s="35"/>
    </row>
    <row r="276" spans="1:12" x14ac:dyDescent="0.3">
      <c r="A276" s="21">
        <v>1544771</v>
      </c>
      <c r="B276" s="21" t="s">
        <v>358</v>
      </c>
      <c r="C276" s="21" t="s">
        <v>562</v>
      </c>
      <c r="E276" s="21" t="s">
        <v>21</v>
      </c>
      <c r="F276" s="21" t="s">
        <v>18</v>
      </c>
      <c r="G276" s="12">
        <v>37023</v>
      </c>
      <c r="K276" s="35"/>
      <c r="L276" s="35"/>
    </row>
    <row r="277" spans="1:12" x14ac:dyDescent="0.3">
      <c r="A277" s="21">
        <v>1545822</v>
      </c>
      <c r="B277" s="21" t="s">
        <v>1292</v>
      </c>
      <c r="C277" s="21" t="s">
        <v>1265</v>
      </c>
      <c r="E277" s="21" t="s">
        <v>19</v>
      </c>
      <c r="F277" s="21" t="s">
        <v>18</v>
      </c>
      <c r="G277" s="12">
        <v>37023</v>
      </c>
      <c r="K277" s="35"/>
      <c r="L277" s="35"/>
    </row>
    <row r="278" spans="1:12" x14ac:dyDescent="0.3">
      <c r="A278" s="21">
        <v>1550859</v>
      </c>
      <c r="B278" s="21" t="s">
        <v>1020</v>
      </c>
      <c r="C278" s="21" t="s">
        <v>1021</v>
      </c>
      <c r="E278" s="21" t="s">
        <v>22</v>
      </c>
      <c r="F278" s="21" t="s">
        <v>20</v>
      </c>
      <c r="G278" s="12">
        <v>45008</v>
      </c>
      <c r="K278" s="35"/>
      <c r="L278" s="35"/>
    </row>
    <row r="279" spans="1:12" x14ac:dyDescent="0.3">
      <c r="A279" s="21">
        <v>1556090</v>
      </c>
      <c r="B279" s="21" t="s">
        <v>1293</v>
      </c>
      <c r="C279" s="21" t="s">
        <v>1046</v>
      </c>
      <c r="E279" s="21" t="s">
        <v>22</v>
      </c>
      <c r="F279" s="21" t="s">
        <v>18</v>
      </c>
      <c r="G279" s="12">
        <v>18032</v>
      </c>
      <c r="K279" s="35"/>
      <c r="L279" s="35"/>
    </row>
    <row r="280" spans="1:12" x14ac:dyDescent="0.3">
      <c r="A280" s="21">
        <v>1556092</v>
      </c>
      <c r="B280" s="21" t="s">
        <v>564</v>
      </c>
      <c r="C280" s="21" t="s">
        <v>565</v>
      </c>
      <c r="E280" s="21" t="s">
        <v>22</v>
      </c>
      <c r="F280" s="21" t="s">
        <v>20</v>
      </c>
      <c r="G280" s="12">
        <v>18035</v>
      </c>
      <c r="K280" s="35"/>
      <c r="L280" s="35"/>
    </row>
    <row r="281" spans="1:12" x14ac:dyDescent="0.3">
      <c r="A281" s="21">
        <v>1556263</v>
      </c>
      <c r="B281" s="21" t="s">
        <v>208</v>
      </c>
      <c r="C281" s="21" t="s">
        <v>269</v>
      </c>
      <c r="E281" s="21" t="s">
        <v>23</v>
      </c>
      <c r="F281" s="21" t="s">
        <v>20</v>
      </c>
      <c r="G281" s="12">
        <v>28011</v>
      </c>
      <c r="K281" s="35"/>
      <c r="L281" s="35"/>
    </row>
    <row r="282" spans="1:12" x14ac:dyDescent="0.3">
      <c r="A282" s="21">
        <v>1557548</v>
      </c>
      <c r="B282" s="21" t="s">
        <v>566</v>
      </c>
      <c r="C282" s="21" t="s">
        <v>270</v>
      </c>
      <c r="E282" s="21" t="s">
        <v>19</v>
      </c>
      <c r="F282" s="21" t="s">
        <v>20</v>
      </c>
      <c r="G282" s="12">
        <v>28009</v>
      </c>
      <c r="K282" s="35"/>
      <c r="L282" s="35"/>
    </row>
    <row r="283" spans="1:12" x14ac:dyDescent="0.3">
      <c r="A283" s="21">
        <v>1557746</v>
      </c>
      <c r="B283" s="21" t="s">
        <v>324</v>
      </c>
      <c r="C283" s="21" t="s">
        <v>1294</v>
      </c>
      <c r="E283" s="21" t="s">
        <v>23</v>
      </c>
      <c r="F283" s="21" t="s">
        <v>20</v>
      </c>
      <c r="G283" s="12">
        <v>37036</v>
      </c>
      <c r="K283" s="35"/>
      <c r="L283" s="35"/>
    </row>
    <row r="284" spans="1:12" x14ac:dyDescent="0.3">
      <c r="A284" s="21">
        <v>1557858</v>
      </c>
      <c r="B284" s="21" t="s">
        <v>567</v>
      </c>
      <c r="C284" s="21" t="s">
        <v>213</v>
      </c>
      <c r="E284" s="21" t="s">
        <v>21</v>
      </c>
      <c r="F284" s="21" t="s">
        <v>20</v>
      </c>
      <c r="G284" s="12">
        <v>45008</v>
      </c>
      <c r="K284" s="35"/>
      <c r="L284" s="35"/>
    </row>
    <row r="285" spans="1:12" x14ac:dyDescent="0.3">
      <c r="A285" s="21">
        <v>1558243</v>
      </c>
      <c r="B285" s="21" t="s">
        <v>923</v>
      </c>
      <c r="C285" s="21" t="s">
        <v>262</v>
      </c>
      <c r="E285" s="21" t="s">
        <v>22</v>
      </c>
      <c r="F285" s="21" t="s">
        <v>20</v>
      </c>
      <c r="G285" s="12">
        <v>18003</v>
      </c>
      <c r="K285" s="35"/>
      <c r="L285" s="35"/>
    </row>
    <row r="286" spans="1:12" x14ac:dyDescent="0.3">
      <c r="A286" s="21">
        <v>1558705</v>
      </c>
      <c r="B286" s="21" t="s">
        <v>298</v>
      </c>
      <c r="C286" s="21" t="s">
        <v>400</v>
      </c>
      <c r="E286" s="21" t="s">
        <v>23</v>
      </c>
      <c r="F286" s="21" t="s">
        <v>18</v>
      </c>
      <c r="G286" s="12">
        <v>37023</v>
      </c>
      <c r="K286" s="35"/>
      <c r="L286" s="35"/>
    </row>
    <row r="287" spans="1:12" x14ac:dyDescent="0.3">
      <c r="A287" s="21">
        <v>1558774</v>
      </c>
      <c r="B287" s="21" t="s">
        <v>1295</v>
      </c>
      <c r="C287" s="21" t="s">
        <v>871</v>
      </c>
      <c r="E287" s="21" t="s">
        <v>23</v>
      </c>
      <c r="F287" s="21" t="s">
        <v>18</v>
      </c>
      <c r="G287" s="12">
        <v>45011</v>
      </c>
      <c r="K287" s="35"/>
      <c r="L287" s="35"/>
    </row>
    <row r="288" spans="1:12" x14ac:dyDescent="0.3">
      <c r="A288" s="21">
        <v>1559277</v>
      </c>
      <c r="B288" s="21" t="s">
        <v>239</v>
      </c>
      <c r="C288" s="21" t="s">
        <v>563</v>
      </c>
      <c r="E288" s="21" t="s">
        <v>22</v>
      </c>
      <c r="F288" s="21" t="s">
        <v>20</v>
      </c>
      <c r="G288" s="12">
        <v>45003</v>
      </c>
      <c r="K288" s="35"/>
      <c r="L288" s="35"/>
    </row>
    <row r="289" spans="1:12" x14ac:dyDescent="0.3">
      <c r="A289" s="21">
        <v>1559322</v>
      </c>
      <c r="B289" s="21" t="s">
        <v>210</v>
      </c>
      <c r="C289" s="21" t="s">
        <v>444</v>
      </c>
      <c r="E289" s="21" t="s">
        <v>23</v>
      </c>
      <c r="F289" s="21" t="s">
        <v>18</v>
      </c>
      <c r="G289" s="12">
        <v>45038</v>
      </c>
      <c r="K289" s="35"/>
      <c r="L289" s="35"/>
    </row>
    <row r="290" spans="1:12" x14ac:dyDescent="0.3">
      <c r="A290" s="21">
        <v>1559772</v>
      </c>
      <c r="B290" s="21" t="s">
        <v>1150</v>
      </c>
      <c r="C290" s="21" t="s">
        <v>93</v>
      </c>
      <c r="E290" s="21" t="s">
        <v>19</v>
      </c>
      <c r="F290" s="21" t="s">
        <v>20</v>
      </c>
      <c r="G290" s="12">
        <v>36014</v>
      </c>
      <c r="K290" s="35"/>
      <c r="L290" s="35"/>
    </row>
    <row r="291" spans="1:12" x14ac:dyDescent="0.3">
      <c r="A291" s="21">
        <v>1560511</v>
      </c>
      <c r="B291" s="21" t="s">
        <v>171</v>
      </c>
      <c r="C291" s="21" t="s">
        <v>295</v>
      </c>
      <c r="E291" s="21" t="s">
        <v>21</v>
      </c>
      <c r="F291" s="21" t="s">
        <v>20</v>
      </c>
      <c r="G291" s="12">
        <v>45008</v>
      </c>
      <c r="K291" s="35"/>
      <c r="L291" s="35"/>
    </row>
    <row r="292" spans="1:12" x14ac:dyDescent="0.3">
      <c r="A292" s="21">
        <v>1560556</v>
      </c>
      <c r="B292" s="21" t="s">
        <v>256</v>
      </c>
      <c r="C292" s="21" t="s">
        <v>570</v>
      </c>
      <c r="E292" s="21" t="s">
        <v>22</v>
      </c>
      <c r="F292" s="21" t="s">
        <v>18</v>
      </c>
      <c r="G292" s="12">
        <v>28037</v>
      </c>
      <c r="K292" s="35"/>
      <c r="L292" s="35"/>
    </row>
    <row r="293" spans="1:12" x14ac:dyDescent="0.3">
      <c r="A293" s="21">
        <v>1561096</v>
      </c>
      <c r="B293" s="21" t="s">
        <v>1073</v>
      </c>
      <c r="C293" s="21" t="s">
        <v>800</v>
      </c>
      <c r="E293" s="21" t="s">
        <v>21</v>
      </c>
      <c r="F293" s="21" t="s">
        <v>20</v>
      </c>
      <c r="G293" s="12">
        <v>37023</v>
      </c>
      <c r="K293" s="35"/>
      <c r="L293" s="35"/>
    </row>
    <row r="294" spans="1:12" x14ac:dyDescent="0.3">
      <c r="A294" s="21">
        <v>1561225</v>
      </c>
      <c r="B294" s="21" t="s">
        <v>1027</v>
      </c>
      <c r="C294" s="21" t="s">
        <v>1028</v>
      </c>
      <c r="E294" s="21" t="s">
        <v>22</v>
      </c>
      <c r="F294" s="21" t="s">
        <v>18</v>
      </c>
      <c r="G294" s="12">
        <v>28041</v>
      </c>
      <c r="K294" s="35"/>
      <c r="L294" s="35"/>
    </row>
    <row r="295" spans="1:12" x14ac:dyDescent="0.3">
      <c r="A295" s="21">
        <v>1562069</v>
      </c>
      <c r="B295" s="21" t="s">
        <v>883</v>
      </c>
      <c r="C295" s="21" t="s">
        <v>411</v>
      </c>
      <c r="E295" s="21" t="s">
        <v>22</v>
      </c>
      <c r="F295" s="21" t="s">
        <v>18</v>
      </c>
      <c r="G295" s="12">
        <v>28009</v>
      </c>
      <c r="K295" s="35"/>
      <c r="L295" s="35"/>
    </row>
    <row r="296" spans="1:12" x14ac:dyDescent="0.3">
      <c r="A296" s="21">
        <v>1563163</v>
      </c>
      <c r="B296" s="21" t="s">
        <v>571</v>
      </c>
      <c r="C296" s="21" t="s">
        <v>572</v>
      </c>
      <c r="E296" s="21" t="s">
        <v>22</v>
      </c>
      <c r="F296" s="21" t="s">
        <v>20</v>
      </c>
      <c r="G296" s="12">
        <v>37036</v>
      </c>
      <c r="K296" s="35"/>
      <c r="L296" s="35"/>
    </row>
    <row r="297" spans="1:12" x14ac:dyDescent="0.3">
      <c r="A297" s="21">
        <v>1563450</v>
      </c>
      <c r="B297" s="21" t="s">
        <v>1296</v>
      </c>
      <c r="C297" s="21" t="s">
        <v>410</v>
      </c>
      <c r="E297" s="21" t="s">
        <v>23</v>
      </c>
      <c r="F297" s="21" t="s">
        <v>18</v>
      </c>
      <c r="G297" s="12">
        <v>45016</v>
      </c>
      <c r="K297" s="35"/>
      <c r="L297" s="35"/>
    </row>
    <row r="298" spans="1:12" x14ac:dyDescent="0.3">
      <c r="A298" s="21">
        <v>1563654</v>
      </c>
      <c r="B298" s="21" t="s">
        <v>394</v>
      </c>
      <c r="C298" s="21" t="s">
        <v>428</v>
      </c>
      <c r="E298" s="21" t="s">
        <v>22</v>
      </c>
      <c r="F298" s="21" t="s">
        <v>20</v>
      </c>
      <c r="G298" s="12">
        <v>28037</v>
      </c>
      <c r="K298" s="35"/>
      <c r="L298" s="35"/>
    </row>
    <row r="299" spans="1:12" x14ac:dyDescent="0.3">
      <c r="A299" s="21">
        <v>1563688</v>
      </c>
      <c r="B299" s="21" t="s">
        <v>1151</v>
      </c>
      <c r="C299" s="21" t="s">
        <v>1152</v>
      </c>
      <c r="E299" s="21" t="s">
        <v>21</v>
      </c>
      <c r="F299" s="21" t="s">
        <v>18</v>
      </c>
      <c r="G299" s="12">
        <v>37023</v>
      </c>
      <c r="K299" s="35"/>
      <c r="L299" s="35"/>
    </row>
    <row r="300" spans="1:12" x14ac:dyDescent="0.3">
      <c r="A300" s="21">
        <v>1563782</v>
      </c>
      <c r="B300" s="21" t="s">
        <v>573</v>
      </c>
      <c r="C300" s="21" t="s">
        <v>574</v>
      </c>
      <c r="E300" s="21" t="s">
        <v>22</v>
      </c>
      <c r="F300" s="21" t="s">
        <v>18</v>
      </c>
      <c r="G300" s="12">
        <v>28041</v>
      </c>
      <c r="K300" s="35"/>
      <c r="L300" s="35"/>
    </row>
    <row r="301" spans="1:12" x14ac:dyDescent="0.3">
      <c r="A301" s="21">
        <v>1564666</v>
      </c>
      <c r="B301" s="21" t="s">
        <v>575</v>
      </c>
      <c r="C301" s="21" t="s">
        <v>104</v>
      </c>
      <c r="E301" s="21" t="s">
        <v>22</v>
      </c>
      <c r="F301" s="21" t="s">
        <v>18</v>
      </c>
      <c r="G301" s="12">
        <v>37021</v>
      </c>
      <c r="K301" s="35"/>
      <c r="L301" s="35"/>
    </row>
    <row r="302" spans="1:12" x14ac:dyDescent="0.3">
      <c r="A302" s="21">
        <v>1564876</v>
      </c>
      <c r="B302" s="21" t="s">
        <v>395</v>
      </c>
      <c r="C302" s="21" t="s">
        <v>576</v>
      </c>
      <c r="E302" s="21" t="s">
        <v>21</v>
      </c>
      <c r="F302" s="21" t="s">
        <v>20</v>
      </c>
      <c r="G302" s="12">
        <v>37023</v>
      </c>
      <c r="K302" s="35"/>
      <c r="L302" s="35"/>
    </row>
    <row r="303" spans="1:12" x14ac:dyDescent="0.3">
      <c r="A303" s="21">
        <v>1565316</v>
      </c>
      <c r="B303" s="21" t="s">
        <v>222</v>
      </c>
      <c r="C303" s="21" t="s">
        <v>315</v>
      </c>
      <c r="E303" s="21" t="s">
        <v>22</v>
      </c>
      <c r="F303" s="21" t="s">
        <v>20</v>
      </c>
      <c r="G303" s="12">
        <v>37042</v>
      </c>
      <c r="K303" s="35"/>
      <c r="L303" s="35"/>
    </row>
    <row r="304" spans="1:12" x14ac:dyDescent="0.3">
      <c r="A304" s="21">
        <v>1565823</v>
      </c>
      <c r="B304" s="21" t="s">
        <v>89</v>
      </c>
      <c r="C304" s="21" t="s">
        <v>577</v>
      </c>
      <c r="E304" s="21" t="s">
        <v>21</v>
      </c>
      <c r="F304" s="21" t="s">
        <v>18</v>
      </c>
      <c r="G304" s="12">
        <v>41012</v>
      </c>
      <c r="K304" s="35"/>
      <c r="L304" s="35"/>
    </row>
    <row r="305" spans="1:12" x14ac:dyDescent="0.3">
      <c r="A305" s="21">
        <v>1566255</v>
      </c>
      <c r="B305" s="21" t="s">
        <v>531</v>
      </c>
      <c r="C305" s="21" t="s">
        <v>1297</v>
      </c>
      <c r="E305" s="21" t="s">
        <v>23</v>
      </c>
      <c r="F305" s="21" t="s">
        <v>20</v>
      </c>
      <c r="G305" s="12">
        <v>45003</v>
      </c>
      <c r="K305" s="35"/>
      <c r="L305" s="35"/>
    </row>
    <row r="306" spans="1:12" x14ac:dyDescent="0.3">
      <c r="A306" s="21">
        <v>1566510</v>
      </c>
      <c r="B306" s="21" t="s">
        <v>507</v>
      </c>
      <c r="C306" s="21" t="s">
        <v>1298</v>
      </c>
      <c r="E306" s="21" t="s">
        <v>23</v>
      </c>
      <c r="F306" s="21" t="s">
        <v>18</v>
      </c>
      <c r="G306" s="12">
        <v>37033</v>
      </c>
      <c r="K306" s="35"/>
      <c r="L306" s="35"/>
    </row>
    <row r="307" spans="1:12" x14ac:dyDescent="0.3">
      <c r="A307" s="21">
        <v>1566515</v>
      </c>
      <c r="B307" s="21" t="s">
        <v>578</v>
      </c>
      <c r="C307" s="21" t="s">
        <v>372</v>
      </c>
      <c r="E307" s="21" t="s">
        <v>22</v>
      </c>
      <c r="F307" s="21" t="s">
        <v>20</v>
      </c>
      <c r="G307" s="12">
        <v>28041</v>
      </c>
      <c r="K307" s="35"/>
      <c r="L307" s="35"/>
    </row>
    <row r="308" spans="1:12" x14ac:dyDescent="0.3">
      <c r="A308" s="21">
        <v>1566527</v>
      </c>
      <c r="B308" s="21" t="s">
        <v>1299</v>
      </c>
      <c r="C308" s="21" t="s">
        <v>467</v>
      </c>
      <c r="E308" s="21" t="s">
        <v>23</v>
      </c>
      <c r="F308" s="21" t="s">
        <v>18</v>
      </c>
      <c r="G308" s="12">
        <v>45009</v>
      </c>
      <c r="K308" s="35"/>
      <c r="L308" s="35"/>
    </row>
    <row r="309" spans="1:12" x14ac:dyDescent="0.3">
      <c r="A309" s="21">
        <v>1566568</v>
      </c>
      <c r="B309" s="21" t="s">
        <v>947</v>
      </c>
      <c r="C309" s="21" t="s">
        <v>261</v>
      </c>
      <c r="E309" s="21" t="s">
        <v>22</v>
      </c>
      <c r="F309" s="21" t="s">
        <v>18</v>
      </c>
      <c r="G309" s="12">
        <v>45009</v>
      </c>
      <c r="K309" s="35"/>
      <c r="L309" s="35"/>
    </row>
    <row r="310" spans="1:12" x14ac:dyDescent="0.3">
      <c r="A310" s="21">
        <v>1567345</v>
      </c>
      <c r="B310" s="21" t="s">
        <v>1300</v>
      </c>
      <c r="C310" s="21" t="s">
        <v>1301</v>
      </c>
      <c r="E310" s="21" t="s">
        <v>23</v>
      </c>
      <c r="F310" s="21" t="s">
        <v>18</v>
      </c>
      <c r="G310" s="12">
        <v>45008</v>
      </c>
      <c r="K310" s="35"/>
      <c r="L310" s="35"/>
    </row>
    <row r="311" spans="1:12" x14ac:dyDescent="0.3">
      <c r="A311" s="21">
        <v>1568463</v>
      </c>
      <c r="B311" s="21" t="s">
        <v>1302</v>
      </c>
      <c r="C311" s="21" t="s">
        <v>98</v>
      </c>
      <c r="E311" s="21" t="s">
        <v>19</v>
      </c>
      <c r="F311" s="21" t="s">
        <v>18</v>
      </c>
      <c r="G311" s="12">
        <v>45003</v>
      </c>
      <c r="K311" s="35"/>
      <c r="L311" s="35"/>
    </row>
    <row r="312" spans="1:12" x14ac:dyDescent="0.3">
      <c r="A312" s="21">
        <v>1568597</v>
      </c>
      <c r="B312" s="21" t="s">
        <v>1303</v>
      </c>
      <c r="C312" s="21" t="s">
        <v>1304</v>
      </c>
      <c r="E312" s="21" t="s">
        <v>21</v>
      </c>
      <c r="F312" s="21" t="s">
        <v>18</v>
      </c>
      <c r="G312" s="12">
        <v>18032</v>
      </c>
      <c r="K312" s="35"/>
      <c r="L312" s="35"/>
    </row>
    <row r="313" spans="1:12" x14ac:dyDescent="0.3">
      <c r="A313" s="21">
        <v>1568710</v>
      </c>
      <c r="B313" s="21" t="s">
        <v>485</v>
      </c>
      <c r="C313" s="21" t="s">
        <v>102</v>
      </c>
      <c r="E313" s="21" t="s">
        <v>23</v>
      </c>
      <c r="F313" s="21" t="s">
        <v>20</v>
      </c>
      <c r="G313" s="12">
        <v>18033</v>
      </c>
      <c r="K313" s="35"/>
      <c r="L313" s="35"/>
    </row>
    <row r="314" spans="1:12" x14ac:dyDescent="0.3">
      <c r="A314" s="21">
        <v>1569597</v>
      </c>
      <c r="B314" s="21" t="s">
        <v>579</v>
      </c>
      <c r="C314" s="21" t="s">
        <v>336</v>
      </c>
      <c r="E314" s="21" t="s">
        <v>22</v>
      </c>
      <c r="F314" s="21" t="s">
        <v>20</v>
      </c>
      <c r="G314" s="12">
        <v>45008</v>
      </c>
      <c r="K314" s="35"/>
      <c r="L314" s="35"/>
    </row>
    <row r="315" spans="1:12" x14ac:dyDescent="0.3">
      <c r="A315" s="21">
        <v>1569599</v>
      </c>
      <c r="B315" s="21" t="s">
        <v>579</v>
      </c>
      <c r="C315" s="21" t="s">
        <v>181</v>
      </c>
      <c r="E315" s="21" t="s">
        <v>23</v>
      </c>
      <c r="F315" s="21" t="s">
        <v>20</v>
      </c>
      <c r="G315" s="12">
        <v>45038</v>
      </c>
      <c r="K315" s="35"/>
      <c r="L315" s="35"/>
    </row>
    <row r="316" spans="1:12" x14ac:dyDescent="0.3">
      <c r="A316" s="21">
        <v>1569947</v>
      </c>
      <c r="B316" s="21" t="s">
        <v>1038</v>
      </c>
      <c r="C316" s="21" t="s">
        <v>271</v>
      </c>
      <c r="E316" s="21" t="s">
        <v>22</v>
      </c>
      <c r="F316" s="21" t="s">
        <v>18</v>
      </c>
      <c r="G316" s="12">
        <v>28009</v>
      </c>
      <c r="K316" s="35"/>
      <c r="L316" s="35"/>
    </row>
    <row r="317" spans="1:12" x14ac:dyDescent="0.3">
      <c r="A317" s="21">
        <v>1569950</v>
      </c>
      <c r="B317" s="21" t="s">
        <v>445</v>
      </c>
      <c r="C317" s="21" t="s">
        <v>94</v>
      </c>
      <c r="E317" s="21" t="s">
        <v>21</v>
      </c>
      <c r="F317" s="21" t="s">
        <v>18</v>
      </c>
      <c r="G317" s="12">
        <v>28009</v>
      </c>
      <c r="K317" s="35"/>
      <c r="L317" s="35"/>
    </row>
    <row r="318" spans="1:12" x14ac:dyDescent="0.3">
      <c r="A318" s="21">
        <v>1569983</v>
      </c>
      <c r="B318" s="21" t="s">
        <v>580</v>
      </c>
      <c r="C318" s="21" t="s">
        <v>581</v>
      </c>
      <c r="E318" s="21" t="s">
        <v>21</v>
      </c>
      <c r="F318" s="21" t="s">
        <v>18</v>
      </c>
      <c r="G318" s="12">
        <v>28001</v>
      </c>
      <c r="K318" s="35"/>
      <c r="L318" s="35"/>
    </row>
    <row r="319" spans="1:12" x14ac:dyDescent="0.3">
      <c r="A319" s="21">
        <v>1572821</v>
      </c>
      <c r="B319" s="21" t="s">
        <v>582</v>
      </c>
      <c r="C319" s="21" t="s">
        <v>583</v>
      </c>
      <c r="E319" s="21" t="s">
        <v>19</v>
      </c>
      <c r="F319" s="21" t="s">
        <v>18</v>
      </c>
      <c r="G319" s="12">
        <v>28037</v>
      </c>
      <c r="K319" s="35"/>
      <c r="L319" s="35"/>
    </row>
    <row r="320" spans="1:12" x14ac:dyDescent="0.3">
      <c r="A320" s="21">
        <v>1574286</v>
      </c>
      <c r="B320" s="21" t="s">
        <v>870</v>
      </c>
      <c r="C320" s="21" t="s">
        <v>315</v>
      </c>
      <c r="E320" s="21" t="s">
        <v>22</v>
      </c>
      <c r="F320" s="21" t="s">
        <v>20</v>
      </c>
      <c r="G320" s="12">
        <v>37023</v>
      </c>
      <c r="K320" s="35"/>
      <c r="L320" s="35"/>
    </row>
    <row r="321" spans="1:12" x14ac:dyDescent="0.3">
      <c r="A321" s="21">
        <v>1574323</v>
      </c>
      <c r="B321" s="21" t="s">
        <v>1305</v>
      </c>
      <c r="C321" s="21" t="s">
        <v>1306</v>
      </c>
      <c r="E321" s="21" t="s">
        <v>23</v>
      </c>
      <c r="F321" s="21" t="s">
        <v>18</v>
      </c>
      <c r="G321" s="12">
        <v>37023</v>
      </c>
      <c r="K321" s="35"/>
      <c r="L321" s="35"/>
    </row>
    <row r="322" spans="1:12" x14ac:dyDescent="0.3">
      <c r="A322" s="21">
        <v>1574593</v>
      </c>
      <c r="B322" s="21" t="s">
        <v>584</v>
      </c>
      <c r="C322" s="21" t="s">
        <v>132</v>
      </c>
      <c r="E322" s="21" t="s">
        <v>21</v>
      </c>
      <c r="F322" s="21" t="s">
        <v>20</v>
      </c>
      <c r="G322" s="12">
        <v>45044</v>
      </c>
      <c r="K322" s="35"/>
      <c r="L322" s="35"/>
    </row>
    <row r="323" spans="1:12" x14ac:dyDescent="0.3">
      <c r="A323" s="21">
        <v>1574690</v>
      </c>
      <c r="B323" s="21" t="s">
        <v>1048</v>
      </c>
      <c r="C323" s="21" t="s">
        <v>98</v>
      </c>
      <c r="E323" s="21" t="s">
        <v>22</v>
      </c>
      <c r="F323" s="21" t="s">
        <v>18</v>
      </c>
      <c r="G323" s="12">
        <v>45009</v>
      </c>
      <c r="K323" s="35"/>
      <c r="L323" s="35"/>
    </row>
    <row r="324" spans="1:12" x14ac:dyDescent="0.3">
      <c r="A324" s="21">
        <v>1574856</v>
      </c>
      <c r="B324" s="21" t="s">
        <v>807</v>
      </c>
      <c r="C324" s="21" t="s">
        <v>102</v>
      </c>
      <c r="E324" s="21" t="s">
        <v>22</v>
      </c>
      <c r="F324" s="21" t="s">
        <v>20</v>
      </c>
      <c r="G324" s="12">
        <v>37045</v>
      </c>
      <c r="K324" s="35"/>
      <c r="L324" s="35"/>
    </row>
    <row r="325" spans="1:12" x14ac:dyDescent="0.3">
      <c r="A325" s="21">
        <v>1574865</v>
      </c>
      <c r="B325" s="21" t="s">
        <v>1011</v>
      </c>
      <c r="C325" s="21" t="s">
        <v>523</v>
      </c>
      <c r="E325" s="21" t="s">
        <v>22</v>
      </c>
      <c r="F325" s="21" t="s">
        <v>20</v>
      </c>
      <c r="G325" s="12">
        <v>37023</v>
      </c>
      <c r="K325" s="35"/>
      <c r="L325" s="35"/>
    </row>
    <row r="326" spans="1:12" x14ac:dyDescent="0.3">
      <c r="A326" s="21">
        <v>1576082</v>
      </c>
      <c r="B326" s="21" t="s">
        <v>1307</v>
      </c>
      <c r="C326" s="21" t="s">
        <v>536</v>
      </c>
      <c r="E326" s="21" t="s">
        <v>23</v>
      </c>
      <c r="F326" s="21" t="s">
        <v>18</v>
      </c>
      <c r="G326" s="12">
        <v>36003</v>
      </c>
      <c r="K326" s="35"/>
      <c r="L326" s="35"/>
    </row>
    <row r="327" spans="1:12" x14ac:dyDescent="0.3">
      <c r="A327" s="21">
        <v>1576910</v>
      </c>
      <c r="B327" s="21" t="s">
        <v>510</v>
      </c>
      <c r="C327" s="21" t="s">
        <v>427</v>
      </c>
      <c r="E327" s="21" t="s">
        <v>22</v>
      </c>
      <c r="F327" s="21" t="s">
        <v>18</v>
      </c>
      <c r="G327" s="12">
        <v>41031</v>
      </c>
      <c r="K327" s="35"/>
      <c r="L327" s="35"/>
    </row>
    <row r="328" spans="1:12" x14ac:dyDescent="0.3">
      <c r="A328" s="21">
        <v>1578096</v>
      </c>
      <c r="B328" s="21" t="s">
        <v>1308</v>
      </c>
      <c r="C328" s="21" t="s">
        <v>369</v>
      </c>
      <c r="E328" s="21" t="s">
        <v>23</v>
      </c>
      <c r="F328" s="21" t="s">
        <v>20</v>
      </c>
      <c r="G328" s="12">
        <v>45008</v>
      </c>
      <c r="K328" s="35"/>
      <c r="L328" s="35"/>
    </row>
    <row r="329" spans="1:12" x14ac:dyDescent="0.3">
      <c r="A329" s="21">
        <v>1578185</v>
      </c>
      <c r="B329" s="21" t="s">
        <v>587</v>
      </c>
      <c r="C329" s="21" t="s">
        <v>588</v>
      </c>
      <c r="E329" s="21" t="s">
        <v>22</v>
      </c>
      <c r="F329" s="21" t="s">
        <v>20</v>
      </c>
      <c r="G329" s="12">
        <v>45008</v>
      </c>
      <c r="K329" s="35"/>
      <c r="L329" s="35"/>
    </row>
    <row r="330" spans="1:12" x14ac:dyDescent="0.3">
      <c r="A330" s="21">
        <v>1579387</v>
      </c>
      <c r="B330" s="21" t="s">
        <v>227</v>
      </c>
      <c r="C330" s="21" t="s">
        <v>467</v>
      </c>
      <c r="E330" s="21" t="s">
        <v>22</v>
      </c>
      <c r="F330" s="21" t="s">
        <v>18</v>
      </c>
      <c r="G330" s="12">
        <v>36003</v>
      </c>
      <c r="K330" s="35"/>
      <c r="L330" s="35"/>
    </row>
    <row r="331" spans="1:12" x14ac:dyDescent="0.3">
      <c r="A331" s="21">
        <v>1579397</v>
      </c>
      <c r="B331" s="21" t="s">
        <v>589</v>
      </c>
      <c r="C331" s="21" t="s">
        <v>400</v>
      </c>
      <c r="E331" s="21" t="s">
        <v>19</v>
      </c>
      <c r="F331" s="21" t="s">
        <v>18</v>
      </c>
      <c r="G331" s="12">
        <v>36003</v>
      </c>
      <c r="K331" s="35"/>
      <c r="L331" s="35"/>
    </row>
    <row r="332" spans="1:12" x14ac:dyDescent="0.3">
      <c r="A332" s="21">
        <v>1580670</v>
      </c>
      <c r="B332" s="21" t="s">
        <v>224</v>
      </c>
      <c r="C332" s="21" t="s">
        <v>590</v>
      </c>
      <c r="E332" s="21" t="s">
        <v>22</v>
      </c>
      <c r="F332" s="21" t="s">
        <v>18</v>
      </c>
      <c r="G332" s="12">
        <v>37027</v>
      </c>
      <c r="K332" s="35"/>
      <c r="L332" s="35"/>
    </row>
    <row r="333" spans="1:12" x14ac:dyDescent="0.3">
      <c r="A333" s="21">
        <v>1580855</v>
      </c>
      <c r="B333" s="21" t="s">
        <v>307</v>
      </c>
      <c r="C333" s="21" t="s">
        <v>407</v>
      </c>
      <c r="E333" s="21" t="s">
        <v>22</v>
      </c>
      <c r="F333" s="21" t="s">
        <v>20</v>
      </c>
      <c r="G333" s="12">
        <v>45038</v>
      </c>
      <c r="K333" s="35"/>
      <c r="L333" s="35"/>
    </row>
    <row r="334" spans="1:12" x14ac:dyDescent="0.3">
      <c r="A334" s="21">
        <v>1580911</v>
      </c>
      <c r="B334" s="21" t="s">
        <v>591</v>
      </c>
      <c r="C334" s="21" t="s">
        <v>112</v>
      </c>
      <c r="E334" s="21" t="s">
        <v>23</v>
      </c>
      <c r="F334" s="21" t="s">
        <v>18</v>
      </c>
      <c r="G334" s="12">
        <v>18033</v>
      </c>
      <c r="K334" s="35"/>
      <c r="L334" s="35"/>
    </row>
    <row r="335" spans="1:12" x14ac:dyDescent="0.3">
      <c r="A335" s="21">
        <v>1581896</v>
      </c>
      <c r="B335" s="21" t="s">
        <v>446</v>
      </c>
      <c r="C335" s="21" t="s">
        <v>333</v>
      </c>
      <c r="E335" s="21" t="s">
        <v>22</v>
      </c>
      <c r="F335" s="21" t="s">
        <v>20</v>
      </c>
      <c r="G335" s="12">
        <v>45008</v>
      </c>
      <c r="K335" s="35"/>
      <c r="L335" s="35"/>
    </row>
    <row r="336" spans="1:12" x14ac:dyDescent="0.3">
      <c r="A336" s="21">
        <v>1582136</v>
      </c>
      <c r="B336" s="21" t="s">
        <v>385</v>
      </c>
      <c r="C336" s="21" t="s">
        <v>286</v>
      </c>
      <c r="E336" s="21" t="s">
        <v>22</v>
      </c>
      <c r="F336" s="21" t="s">
        <v>20</v>
      </c>
      <c r="G336" s="12">
        <v>41003</v>
      </c>
      <c r="K336" s="35"/>
      <c r="L336" s="35"/>
    </row>
    <row r="337" spans="1:12" x14ac:dyDescent="0.3">
      <c r="A337" s="21">
        <v>1582258</v>
      </c>
      <c r="B337" s="21" t="s">
        <v>1309</v>
      </c>
      <c r="C337" s="21" t="s">
        <v>1064</v>
      </c>
      <c r="E337" s="21" t="s">
        <v>23</v>
      </c>
      <c r="F337" s="21" t="s">
        <v>20</v>
      </c>
      <c r="G337" s="12">
        <v>28001</v>
      </c>
      <c r="K337" s="35"/>
      <c r="L337" s="35"/>
    </row>
    <row r="338" spans="1:12" x14ac:dyDescent="0.3">
      <c r="A338" s="21">
        <v>1584273</v>
      </c>
      <c r="B338" s="21" t="s">
        <v>1310</v>
      </c>
      <c r="C338" s="21" t="s">
        <v>588</v>
      </c>
      <c r="E338" s="21" t="s">
        <v>22</v>
      </c>
      <c r="F338" s="21" t="s">
        <v>20</v>
      </c>
      <c r="G338" s="12">
        <v>18003</v>
      </c>
      <c r="K338" s="35"/>
      <c r="L338" s="35"/>
    </row>
    <row r="339" spans="1:12" x14ac:dyDescent="0.3">
      <c r="A339" s="21">
        <v>1584302</v>
      </c>
      <c r="B339" s="21" t="s">
        <v>592</v>
      </c>
      <c r="C339" s="21" t="s">
        <v>205</v>
      </c>
      <c r="E339" s="21" t="s">
        <v>22</v>
      </c>
      <c r="F339" s="21" t="s">
        <v>20</v>
      </c>
      <c r="G339" s="12">
        <v>45010</v>
      </c>
      <c r="K339" s="35"/>
      <c r="L339" s="35"/>
    </row>
    <row r="340" spans="1:12" x14ac:dyDescent="0.3">
      <c r="A340" s="21">
        <v>1584645</v>
      </c>
      <c r="B340" s="21" t="s">
        <v>1311</v>
      </c>
      <c r="C340" s="21" t="s">
        <v>530</v>
      </c>
      <c r="E340" s="21" t="s">
        <v>23</v>
      </c>
      <c r="F340" s="21" t="s">
        <v>18</v>
      </c>
      <c r="G340" s="12">
        <v>45009</v>
      </c>
      <c r="K340" s="35"/>
      <c r="L340" s="35"/>
    </row>
    <row r="341" spans="1:12" x14ac:dyDescent="0.3">
      <c r="A341" s="21">
        <v>1584869</v>
      </c>
      <c r="B341" s="21" t="s">
        <v>1312</v>
      </c>
      <c r="C341" s="21" t="s">
        <v>424</v>
      </c>
      <c r="E341" s="21" t="s">
        <v>23</v>
      </c>
      <c r="F341" s="21" t="s">
        <v>20</v>
      </c>
      <c r="G341" s="12">
        <v>28037</v>
      </c>
      <c r="K341" s="35"/>
      <c r="L341" s="35"/>
    </row>
    <row r="342" spans="1:12" x14ac:dyDescent="0.3">
      <c r="A342" s="21">
        <v>1586344</v>
      </c>
      <c r="B342" s="21" t="s">
        <v>594</v>
      </c>
      <c r="C342" s="21" t="s">
        <v>98</v>
      </c>
      <c r="E342" s="21" t="s">
        <v>22</v>
      </c>
      <c r="F342" s="21" t="s">
        <v>18</v>
      </c>
      <c r="G342" s="12">
        <v>41024</v>
      </c>
      <c r="K342" s="35"/>
      <c r="L342" s="35"/>
    </row>
    <row r="343" spans="1:12" x14ac:dyDescent="0.3">
      <c r="A343" s="21">
        <v>1586908</v>
      </c>
      <c r="B343" s="21" t="s">
        <v>142</v>
      </c>
      <c r="C343" s="21" t="s">
        <v>149</v>
      </c>
      <c r="E343" s="21" t="s">
        <v>22</v>
      </c>
      <c r="F343" s="21" t="s">
        <v>18</v>
      </c>
      <c r="G343" s="12">
        <v>41026</v>
      </c>
      <c r="K343" s="35"/>
      <c r="L343" s="35"/>
    </row>
    <row r="344" spans="1:12" x14ac:dyDescent="0.3">
      <c r="A344" s="21">
        <v>1587328</v>
      </c>
      <c r="B344" s="21" t="s">
        <v>184</v>
      </c>
      <c r="C344" s="21" t="s">
        <v>538</v>
      </c>
      <c r="E344" s="21" t="s">
        <v>21</v>
      </c>
      <c r="F344" s="21" t="s">
        <v>20</v>
      </c>
      <c r="G344" s="12">
        <v>41003</v>
      </c>
      <c r="K344" s="35"/>
      <c r="L344" s="35"/>
    </row>
    <row r="345" spans="1:12" x14ac:dyDescent="0.3">
      <c r="A345" s="21">
        <v>1587333</v>
      </c>
      <c r="B345" s="21" t="s">
        <v>184</v>
      </c>
      <c r="C345" s="21" t="s">
        <v>247</v>
      </c>
      <c r="E345" s="21" t="s">
        <v>23</v>
      </c>
      <c r="F345" s="21" t="s">
        <v>18</v>
      </c>
      <c r="G345" s="12">
        <v>41003</v>
      </c>
      <c r="K345" s="35"/>
      <c r="L345" s="35"/>
    </row>
    <row r="346" spans="1:12" x14ac:dyDescent="0.3">
      <c r="A346" s="21">
        <v>1587498</v>
      </c>
      <c r="B346" s="21" t="s">
        <v>1313</v>
      </c>
      <c r="C346" s="21" t="s">
        <v>1314</v>
      </c>
      <c r="E346" s="21" t="s">
        <v>23</v>
      </c>
      <c r="F346" s="21" t="s">
        <v>20</v>
      </c>
      <c r="G346" s="12">
        <v>37024</v>
      </c>
      <c r="K346" s="35"/>
      <c r="L346" s="35"/>
    </row>
    <row r="347" spans="1:12" x14ac:dyDescent="0.3">
      <c r="A347" s="21">
        <v>1587512</v>
      </c>
      <c r="B347" s="21" t="s">
        <v>597</v>
      </c>
      <c r="C347" s="21" t="s">
        <v>255</v>
      </c>
      <c r="E347" s="21" t="s">
        <v>22</v>
      </c>
      <c r="F347" s="21" t="s">
        <v>18</v>
      </c>
      <c r="G347" s="12">
        <v>37024</v>
      </c>
      <c r="K347" s="35"/>
      <c r="L347" s="35"/>
    </row>
    <row r="348" spans="1:12" x14ac:dyDescent="0.3">
      <c r="A348" s="21">
        <v>1588798</v>
      </c>
      <c r="B348" s="21" t="s">
        <v>1315</v>
      </c>
      <c r="C348" s="21" t="s">
        <v>428</v>
      </c>
      <c r="E348" s="21" t="s">
        <v>23</v>
      </c>
      <c r="F348" s="21" t="s">
        <v>20</v>
      </c>
      <c r="G348" s="12">
        <v>37023</v>
      </c>
      <c r="K348" s="35"/>
      <c r="L348" s="35"/>
    </row>
    <row r="349" spans="1:12" x14ac:dyDescent="0.3">
      <c r="A349" s="21">
        <v>1589096</v>
      </c>
      <c r="B349" s="21" t="s">
        <v>1316</v>
      </c>
      <c r="C349" s="21" t="s">
        <v>181</v>
      </c>
      <c r="E349" s="21" t="s">
        <v>23</v>
      </c>
      <c r="F349" s="21" t="s">
        <v>20</v>
      </c>
      <c r="G349" s="12">
        <v>41006</v>
      </c>
      <c r="K349" s="35"/>
      <c r="L349" s="35"/>
    </row>
    <row r="350" spans="1:12" x14ac:dyDescent="0.3">
      <c r="A350" s="21">
        <v>1593720</v>
      </c>
      <c r="B350" s="21" t="s">
        <v>601</v>
      </c>
      <c r="C350" s="21" t="s">
        <v>94</v>
      </c>
      <c r="E350" s="21" t="s">
        <v>22</v>
      </c>
      <c r="F350" s="21" t="s">
        <v>18</v>
      </c>
      <c r="G350" s="12">
        <v>28009</v>
      </c>
      <c r="K350" s="35"/>
      <c r="L350" s="35"/>
    </row>
    <row r="351" spans="1:12" x14ac:dyDescent="0.3">
      <c r="A351" s="21">
        <v>1593725</v>
      </c>
      <c r="B351" s="21" t="s">
        <v>601</v>
      </c>
      <c r="C351" s="21" t="s">
        <v>201</v>
      </c>
      <c r="E351" s="21" t="s">
        <v>22</v>
      </c>
      <c r="F351" s="21" t="s">
        <v>20</v>
      </c>
      <c r="G351" s="12">
        <v>28009</v>
      </c>
      <c r="K351" s="35"/>
      <c r="L351" s="35"/>
    </row>
    <row r="352" spans="1:12" x14ac:dyDescent="0.3">
      <c r="A352" s="21">
        <v>1594253</v>
      </c>
      <c r="B352" s="21" t="s">
        <v>1061</v>
      </c>
      <c r="C352" s="21" t="s">
        <v>1062</v>
      </c>
      <c r="E352" s="21" t="s">
        <v>21</v>
      </c>
      <c r="F352" s="21" t="s">
        <v>20</v>
      </c>
      <c r="G352" s="12">
        <v>18033</v>
      </c>
      <c r="K352" s="35"/>
      <c r="L352" s="35"/>
    </row>
    <row r="353" spans="1:12" x14ac:dyDescent="0.3">
      <c r="A353" s="21">
        <v>1595511</v>
      </c>
      <c r="B353" s="21" t="s">
        <v>118</v>
      </c>
      <c r="C353" s="21" t="s">
        <v>200</v>
      </c>
      <c r="E353" s="21" t="s">
        <v>23</v>
      </c>
      <c r="F353" s="21" t="s">
        <v>20</v>
      </c>
      <c r="G353" s="12">
        <v>18032</v>
      </c>
      <c r="K353" s="35"/>
      <c r="L353" s="35"/>
    </row>
    <row r="354" spans="1:12" x14ac:dyDescent="0.3">
      <c r="A354" s="21">
        <v>1595747</v>
      </c>
      <c r="B354" s="21" t="s">
        <v>1317</v>
      </c>
      <c r="C354" s="21" t="s">
        <v>1318</v>
      </c>
      <c r="E354" s="21" t="s">
        <v>23</v>
      </c>
      <c r="F354" s="21" t="s">
        <v>18</v>
      </c>
      <c r="G354" s="12">
        <v>45008</v>
      </c>
      <c r="K354" s="35"/>
      <c r="L354" s="35"/>
    </row>
    <row r="355" spans="1:12" x14ac:dyDescent="0.3">
      <c r="A355" s="21">
        <v>1598726</v>
      </c>
      <c r="B355" s="21" t="s">
        <v>1319</v>
      </c>
      <c r="C355" s="21" t="s">
        <v>112</v>
      </c>
      <c r="E355" s="21" t="s">
        <v>23</v>
      </c>
      <c r="F355" s="21" t="s">
        <v>18</v>
      </c>
      <c r="G355" s="12">
        <v>28030</v>
      </c>
      <c r="K355" s="35"/>
      <c r="L355" s="35"/>
    </row>
    <row r="356" spans="1:12" x14ac:dyDescent="0.3">
      <c r="A356" s="21">
        <v>1598759</v>
      </c>
      <c r="B356" s="21" t="s">
        <v>1153</v>
      </c>
      <c r="C356" s="21" t="s">
        <v>1154</v>
      </c>
      <c r="E356" s="21" t="s">
        <v>22</v>
      </c>
      <c r="F356" s="21" t="s">
        <v>20</v>
      </c>
      <c r="G356" s="12">
        <v>18005</v>
      </c>
      <c r="K356" s="35"/>
      <c r="L356" s="35"/>
    </row>
    <row r="357" spans="1:12" x14ac:dyDescent="0.3">
      <c r="A357" s="21">
        <v>1599269</v>
      </c>
      <c r="B357" s="21" t="s">
        <v>938</v>
      </c>
      <c r="C357" s="21" t="s">
        <v>939</v>
      </c>
      <c r="E357" s="21" t="s">
        <v>22</v>
      </c>
      <c r="F357" s="21" t="s">
        <v>20</v>
      </c>
      <c r="G357" s="12">
        <v>37023</v>
      </c>
      <c r="K357" s="35"/>
      <c r="L357" s="35"/>
    </row>
    <row r="358" spans="1:12" x14ac:dyDescent="0.3">
      <c r="A358" s="21">
        <v>1600621</v>
      </c>
      <c r="B358" s="21" t="s">
        <v>1320</v>
      </c>
      <c r="C358" s="21" t="s">
        <v>346</v>
      </c>
      <c r="E358" s="21" t="s">
        <v>21</v>
      </c>
      <c r="F358" s="21" t="s">
        <v>20</v>
      </c>
      <c r="G358" s="12">
        <v>45016</v>
      </c>
      <c r="K358" s="35"/>
      <c r="L358" s="35"/>
    </row>
    <row r="359" spans="1:12" x14ac:dyDescent="0.3">
      <c r="A359" s="21">
        <v>1602338</v>
      </c>
      <c r="B359" s="21" t="s">
        <v>602</v>
      </c>
      <c r="C359" s="21" t="s">
        <v>603</v>
      </c>
      <c r="E359" s="21" t="s">
        <v>22</v>
      </c>
      <c r="F359" s="21" t="s">
        <v>20</v>
      </c>
      <c r="G359" s="12">
        <v>28037</v>
      </c>
      <c r="K359" s="35"/>
      <c r="L359" s="35"/>
    </row>
    <row r="360" spans="1:12" x14ac:dyDescent="0.3">
      <c r="A360" s="21">
        <v>1603065</v>
      </c>
      <c r="B360" s="21" t="s">
        <v>1321</v>
      </c>
      <c r="C360" s="21" t="s">
        <v>1322</v>
      </c>
      <c r="E360" s="21" t="s">
        <v>23</v>
      </c>
      <c r="F360" s="21" t="s">
        <v>20</v>
      </c>
      <c r="G360" s="12">
        <v>37011</v>
      </c>
      <c r="K360" s="35"/>
      <c r="L360" s="35"/>
    </row>
    <row r="361" spans="1:12" x14ac:dyDescent="0.3">
      <c r="A361" s="21">
        <v>1603287</v>
      </c>
      <c r="B361" s="21" t="s">
        <v>1323</v>
      </c>
      <c r="C361" s="21" t="s">
        <v>1324</v>
      </c>
      <c r="E361" s="21" t="s">
        <v>23</v>
      </c>
      <c r="F361" s="21" t="s">
        <v>20</v>
      </c>
      <c r="G361" s="12">
        <v>45003</v>
      </c>
      <c r="K361" s="35"/>
      <c r="L361" s="35"/>
    </row>
    <row r="362" spans="1:12" x14ac:dyDescent="0.3">
      <c r="A362" s="21">
        <v>1604452</v>
      </c>
      <c r="B362" s="21" t="s">
        <v>390</v>
      </c>
      <c r="C362" s="21" t="s">
        <v>679</v>
      </c>
      <c r="E362" s="21" t="s">
        <v>23</v>
      </c>
      <c r="F362" s="21" t="s">
        <v>20</v>
      </c>
      <c r="G362" s="12">
        <v>41002</v>
      </c>
      <c r="K362" s="35"/>
      <c r="L362" s="35"/>
    </row>
    <row r="363" spans="1:12" x14ac:dyDescent="0.3">
      <c r="A363" s="21">
        <v>1604619</v>
      </c>
      <c r="B363" s="21" t="s">
        <v>604</v>
      </c>
      <c r="C363" s="21" t="s">
        <v>605</v>
      </c>
      <c r="E363" s="21" t="s">
        <v>21</v>
      </c>
      <c r="F363" s="21" t="s">
        <v>20</v>
      </c>
      <c r="G363" s="12">
        <v>28037</v>
      </c>
      <c r="K363" s="35"/>
      <c r="L363" s="35"/>
    </row>
    <row r="364" spans="1:12" x14ac:dyDescent="0.3">
      <c r="A364" s="21">
        <v>1605923</v>
      </c>
      <c r="B364" s="21" t="s">
        <v>134</v>
      </c>
      <c r="C364" s="21" t="s">
        <v>105</v>
      </c>
      <c r="E364" s="21" t="s">
        <v>21</v>
      </c>
      <c r="F364" s="21" t="s">
        <v>20</v>
      </c>
      <c r="G364" s="12">
        <v>28037</v>
      </c>
      <c r="K364" s="35"/>
      <c r="L364" s="35"/>
    </row>
    <row r="365" spans="1:12" x14ac:dyDescent="0.3">
      <c r="A365" s="21">
        <v>1607119</v>
      </c>
      <c r="B365" s="21" t="s">
        <v>911</v>
      </c>
      <c r="C365" s="21" t="s">
        <v>808</v>
      </c>
      <c r="E365" s="21" t="s">
        <v>22</v>
      </c>
      <c r="F365" s="21" t="s">
        <v>18</v>
      </c>
      <c r="G365" s="12">
        <v>37021</v>
      </c>
      <c r="K365" s="35"/>
      <c r="L365" s="35"/>
    </row>
    <row r="366" spans="1:12" x14ac:dyDescent="0.3">
      <c r="A366" s="21">
        <v>1609396</v>
      </c>
      <c r="B366" s="21" t="s">
        <v>606</v>
      </c>
      <c r="C366" s="21" t="s">
        <v>315</v>
      </c>
      <c r="E366" s="21" t="s">
        <v>21</v>
      </c>
      <c r="F366" s="21" t="s">
        <v>20</v>
      </c>
      <c r="G366" s="12">
        <v>41024</v>
      </c>
      <c r="K366" s="35"/>
      <c r="L366" s="35"/>
    </row>
    <row r="367" spans="1:12" x14ac:dyDescent="0.3">
      <c r="A367" s="21">
        <v>1610806</v>
      </c>
      <c r="B367" s="21" t="s">
        <v>138</v>
      </c>
      <c r="C367" s="21" t="s">
        <v>607</v>
      </c>
      <c r="E367" s="21" t="s">
        <v>22</v>
      </c>
      <c r="F367" s="21" t="s">
        <v>20</v>
      </c>
      <c r="G367" s="12">
        <v>45008</v>
      </c>
      <c r="K367" s="35"/>
      <c r="L367" s="35"/>
    </row>
    <row r="368" spans="1:12" x14ac:dyDescent="0.3">
      <c r="A368" s="21">
        <v>1613624</v>
      </c>
      <c r="B368" s="21" t="s">
        <v>1325</v>
      </c>
      <c r="C368" s="21" t="s">
        <v>576</v>
      </c>
      <c r="E368" s="21" t="s">
        <v>23</v>
      </c>
      <c r="F368" s="21" t="s">
        <v>20</v>
      </c>
      <c r="G368" s="12">
        <v>18035</v>
      </c>
      <c r="K368" s="35"/>
      <c r="L368" s="35"/>
    </row>
    <row r="369" spans="1:12" x14ac:dyDescent="0.3">
      <c r="A369" s="21">
        <v>1613625</v>
      </c>
      <c r="B369" s="21" t="s">
        <v>310</v>
      </c>
      <c r="C369" s="21" t="s">
        <v>568</v>
      </c>
      <c r="E369" s="21" t="s">
        <v>21</v>
      </c>
      <c r="F369" s="21" t="s">
        <v>20</v>
      </c>
      <c r="G369" s="12">
        <v>41003</v>
      </c>
      <c r="K369" s="35"/>
      <c r="L369" s="35"/>
    </row>
    <row r="370" spans="1:12" x14ac:dyDescent="0.3">
      <c r="A370" s="21">
        <v>1614184</v>
      </c>
      <c r="B370" s="21" t="s">
        <v>872</v>
      </c>
      <c r="C370" s="21" t="s">
        <v>873</v>
      </c>
      <c r="E370" s="21" t="s">
        <v>22</v>
      </c>
      <c r="F370" s="21" t="s">
        <v>18</v>
      </c>
      <c r="G370" s="12">
        <v>45009</v>
      </c>
      <c r="K370" s="35"/>
      <c r="L370" s="35"/>
    </row>
    <row r="371" spans="1:12" x14ac:dyDescent="0.3">
      <c r="A371" s="21">
        <v>1614443</v>
      </c>
      <c r="B371" s="21" t="s">
        <v>1326</v>
      </c>
      <c r="C371" s="21" t="s">
        <v>1327</v>
      </c>
      <c r="E371" s="21" t="s">
        <v>19</v>
      </c>
      <c r="F371" s="21" t="s">
        <v>20</v>
      </c>
      <c r="G371" s="12">
        <v>37017</v>
      </c>
      <c r="K371" s="35"/>
      <c r="L371" s="35"/>
    </row>
    <row r="372" spans="1:12" x14ac:dyDescent="0.3">
      <c r="A372" s="21">
        <v>1614444</v>
      </c>
      <c r="B372" s="21" t="s">
        <v>1328</v>
      </c>
      <c r="C372" s="21" t="s">
        <v>343</v>
      </c>
      <c r="E372" s="21" t="s">
        <v>23</v>
      </c>
      <c r="F372" s="21" t="s">
        <v>18</v>
      </c>
      <c r="G372" s="12">
        <v>37011</v>
      </c>
      <c r="K372" s="35"/>
      <c r="L372" s="35"/>
    </row>
    <row r="373" spans="1:12" x14ac:dyDescent="0.3">
      <c r="A373" s="21">
        <v>1615533</v>
      </c>
      <c r="B373" s="21" t="s">
        <v>103</v>
      </c>
      <c r="C373" s="21" t="s">
        <v>112</v>
      </c>
      <c r="E373" s="21" t="s">
        <v>22</v>
      </c>
      <c r="F373" s="21" t="s">
        <v>18</v>
      </c>
      <c r="G373" s="12">
        <v>37023</v>
      </c>
      <c r="K373" s="35"/>
      <c r="L373" s="35"/>
    </row>
    <row r="374" spans="1:12" x14ac:dyDescent="0.3">
      <c r="A374" s="21">
        <v>1615779</v>
      </c>
      <c r="B374" s="21" t="s">
        <v>161</v>
      </c>
      <c r="C374" s="21" t="s">
        <v>226</v>
      </c>
      <c r="E374" s="21" t="s">
        <v>21</v>
      </c>
      <c r="F374" s="21" t="s">
        <v>18</v>
      </c>
      <c r="G374" s="12">
        <v>45044</v>
      </c>
      <c r="K374" s="35"/>
      <c r="L374" s="35"/>
    </row>
    <row r="375" spans="1:12" x14ac:dyDescent="0.3">
      <c r="A375" s="21">
        <v>1617725</v>
      </c>
      <c r="B375" s="21" t="s">
        <v>858</v>
      </c>
      <c r="C375" s="21" t="s">
        <v>424</v>
      </c>
      <c r="E375" s="21" t="s">
        <v>22</v>
      </c>
      <c r="F375" s="21" t="s">
        <v>20</v>
      </c>
      <c r="G375" s="12">
        <v>37021</v>
      </c>
      <c r="K375" s="35"/>
      <c r="L375" s="35"/>
    </row>
    <row r="376" spans="1:12" x14ac:dyDescent="0.3">
      <c r="A376" s="21">
        <v>1620877</v>
      </c>
      <c r="B376" s="21" t="s">
        <v>1329</v>
      </c>
      <c r="C376" s="21" t="s">
        <v>1330</v>
      </c>
      <c r="E376" s="21" t="s">
        <v>23</v>
      </c>
      <c r="F376" s="21" t="s">
        <v>20</v>
      </c>
      <c r="G376" s="12">
        <v>18035</v>
      </c>
      <c r="K376" s="35"/>
      <c r="L376" s="35"/>
    </row>
    <row r="377" spans="1:12" x14ac:dyDescent="0.3">
      <c r="A377" s="21">
        <v>1622164</v>
      </c>
      <c r="B377" s="21" t="s">
        <v>160</v>
      </c>
      <c r="C377" s="21" t="s">
        <v>137</v>
      </c>
      <c r="E377" s="21" t="s">
        <v>22</v>
      </c>
      <c r="F377" s="21" t="s">
        <v>18</v>
      </c>
      <c r="G377" s="12">
        <v>36003</v>
      </c>
      <c r="K377" s="35"/>
      <c r="L377" s="35"/>
    </row>
    <row r="378" spans="1:12" x14ac:dyDescent="0.3">
      <c r="A378" s="21">
        <v>1622673</v>
      </c>
      <c r="B378" s="21" t="s">
        <v>609</v>
      </c>
      <c r="C378" s="21" t="s">
        <v>94</v>
      </c>
      <c r="E378" s="21" t="s">
        <v>21</v>
      </c>
      <c r="F378" s="21" t="s">
        <v>18</v>
      </c>
      <c r="G378" s="12">
        <v>28037</v>
      </c>
      <c r="K378" s="35"/>
      <c r="L378" s="35"/>
    </row>
    <row r="379" spans="1:12" x14ac:dyDescent="0.3">
      <c r="A379" s="21">
        <v>1623489</v>
      </c>
      <c r="B379" s="21" t="s">
        <v>1155</v>
      </c>
      <c r="C379" s="21" t="s">
        <v>157</v>
      </c>
      <c r="E379" s="21" t="s">
        <v>22</v>
      </c>
      <c r="F379" s="21" t="s">
        <v>18</v>
      </c>
      <c r="G379" s="12">
        <v>18024</v>
      </c>
      <c r="K379" s="35"/>
      <c r="L379" s="35"/>
    </row>
    <row r="380" spans="1:12" x14ac:dyDescent="0.3">
      <c r="A380" s="21">
        <v>1623618</v>
      </c>
      <c r="B380" s="21" t="s">
        <v>1331</v>
      </c>
      <c r="C380" s="21" t="s">
        <v>502</v>
      </c>
      <c r="E380" s="21" t="s">
        <v>23</v>
      </c>
      <c r="F380" s="21" t="s">
        <v>18</v>
      </c>
      <c r="G380" s="12">
        <v>37017</v>
      </c>
      <c r="K380" s="35"/>
      <c r="L380" s="35"/>
    </row>
    <row r="381" spans="1:12" x14ac:dyDescent="0.3">
      <c r="A381" s="21">
        <v>1624682</v>
      </c>
      <c r="B381" s="21" t="s">
        <v>913</v>
      </c>
      <c r="C381" s="21" t="s">
        <v>140</v>
      </c>
      <c r="E381" s="21" t="s">
        <v>22</v>
      </c>
      <c r="F381" s="21" t="s">
        <v>20</v>
      </c>
      <c r="G381" s="12">
        <v>45003</v>
      </c>
      <c r="K381" s="35"/>
      <c r="L381" s="35"/>
    </row>
    <row r="382" spans="1:12" x14ac:dyDescent="0.3">
      <c r="A382" s="21">
        <v>1624711</v>
      </c>
      <c r="B382" s="21" t="s">
        <v>1332</v>
      </c>
      <c r="C382" s="21" t="s">
        <v>113</v>
      </c>
      <c r="E382" s="21" t="s">
        <v>23</v>
      </c>
      <c r="F382" s="21" t="s">
        <v>18</v>
      </c>
      <c r="G382" s="12">
        <v>37015</v>
      </c>
      <c r="K382" s="35"/>
      <c r="L382" s="35"/>
    </row>
    <row r="383" spans="1:12" x14ac:dyDescent="0.3">
      <c r="A383" s="21">
        <v>1630375</v>
      </c>
      <c r="B383" s="21" t="s">
        <v>610</v>
      </c>
      <c r="C383" s="21" t="s">
        <v>315</v>
      </c>
      <c r="E383" s="21" t="s">
        <v>21</v>
      </c>
      <c r="F383" s="21" t="s">
        <v>20</v>
      </c>
      <c r="G383" s="12">
        <v>41006</v>
      </c>
      <c r="K383" s="35"/>
      <c r="L383" s="35"/>
    </row>
    <row r="384" spans="1:12" x14ac:dyDescent="0.3">
      <c r="A384" s="21">
        <v>1632779</v>
      </c>
      <c r="B384" s="21" t="s">
        <v>1061</v>
      </c>
      <c r="C384" s="21" t="s">
        <v>294</v>
      </c>
      <c r="E384" s="21" t="s">
        <v>23</v>
      </c>
      <c r="F384" s="21" t="s">
        <v>18</v>
      </c>
      <c r="G384" s="12">
        <v>18033</v>
      </c>
      <c r="K384" s="35"/>
      <c r="L384" s="35"/>
    </row>
    <row r="385" spans="1:12" x14ac:dyDescent="0.3">
      <c r="A385" s="21">
        <v>1634406</v>
      </c>
      <c r="B385" s="21" t="s">
        <v>612</v>
      </c>
      <c r="C385" s="21" t="s">
        <v>331</v>
      </c>
      <c r="E385" s="21" t="s">
        <v>21</v>
      </c>
      <c r="F385" s="21" t="s">
        <v>20</v>
      </c>
      <c r="G385" s="12">
        <v>41003</v>
      </c>
      <c r="K385" s="35"/>
      <c r="L385" s="35"/>
    </row>
    <row r="386" spans="1:12" x14ac:dyDescent="0.3">
      <c r="A386" s="21">
        <v>1636846</v>
      </c>
      <c r="B386" s="21" t="s">
        <v>334</v>
      </c>
      <c r="C386" s="21" t="s">
        <v>262</v>
      </c>
      <c r="E386" s="21" t="s">
        <v>22</v>
      </c>
      <c r="F386" s="21" t="s">
        <v>20</v>
      </c>
      <c r="G386" s="12">
        <v>28009</v>
      </c>
      <c r="K386" s="35"/>
      <c r="L386" s="35"/>
    </row>
    <row r="387" spans="1:12" x14ac:dyDescent="0.3">
      <c r="A387" s="21">
        <v>1638736</v>
      </c>
      <c r="B387" s="21" t="s">
        <v>393</v>
      </c>
      <c r="C387" s="21" t="s">
        <v>1333</v>
      </c>
      <c r="E387" s="21" t="s">
        <v>23</v>
      </c>
      <c r="F387" s="21" t="s">
        <v>18</v>
      </c>
      <c r="G387" s="12">
        <v>41026</v>
      </c>
      <c r="K387" s="35"/>
      <c r="L387" s="35"/>
    </row>
    <row r="388" spans="1:12" x14ac:dyDescent="0.3">
      <c r="A388" s="21">
        <v>1639639</v>
      </c>
      <c r="B388" s="21" t="s">
        <v>952</v>
      </c>
      <c r="C388" s="21" t="s">
        <v>278</v>
      </c>
      <c r="E388" s="21" t="s">
        <v>22</v>
      </c>
      <c r="F388" s="21" t="s">
        <v>18</v>
      </c>
      <c r="G388" s="12">
        <v>36014</v>
      </c>
      <c r="K388" s="35"/>
      <c r="L388" s="35"/>
    </row>
    <row r="389" spans="1:12" x14ac:dyDescent="0.3">
      <c r="A389" s="21">
        <v>1648257</v>
      </c>
      <c r="B389" s="21" t="s">
        <v>614</v>
      </c>
      <c r="C389" s="21" t="s">
        <v>411</v>
      </c>
      <c r="E389" s="21" t="s">
        <v>21</v>
      </c>
      <c r="F389" s="21" t="s">
        <v>18</v>
      </c>
      <c r="G389" s="12">
        <v>41003</v>
      </c>
      <c r="K389" s="35"/>
      <c r="L389" s="35"/>
    </row>
    <row r="390" spans="1:12" x14ac:dyDescent="0.3">
      <c r="A390" s="21">
        <v>1650891</v>
      </c>
      <c r="B390" s="21" t="s">
        <v>396</v>
      </c>
      <c r="C390" s="21" t="s">
        <v>1022</v>
      </c>
      <c r="E390" s="21" t="s">
        <v>22</v>
      </c>
      <c r="F390" s="21" t="s">
        <v>20</v>
      </c>
      <c r="G390" s="12">
        <v>45011</v>
      </c>
      <c r="K390" s="35"/>
      <c r="L390" s="35"/>
    </row>
    <row r="391" spans="1:12" x14ac:dyDescent="0.3">
      <c r="A391" s="21">
        <v>1650892</v>
      </c>
      <c r="B391" s="21" t="s">
        <v>396</v>
      </c>
      <c r="C391" s="21" t="s">
        <v>523</v>
      </c>
      <c r="E391" s="21" t="s">
        <v>23</v>
      </c>
      <c r="F391" s="21" t="s">
        <v>18</v>
      </c>
      <c r="G391" s="12">
        <v>45011</v>
      </c>
      <c r="K391" s="35"/>
      <c r="L391" s="35"/>
    </row>
    <row r="392" spans="1:12" x14ac:dyDescent="0.3">
      <c r="A392" s="21">
        <v>1651499</v>
      </c>
      <c r="B392" s="21" t="s">
        <v>1334</v>
      </c>
      <c r="C392" s="21" t="s">
        <v>352</v>
      </c>
      <c r="E392" s="21" t="s">
        <v>23</v>
      </c>
      <c r="F392" s="21" t="s">
        <v>20</v>
      </c>
      <c r="G392" s="12">
        <v>37023</v>
      </c>
      <c r="K392" s="35"/>
      <c r="L392" s="35"/>
    </row>
    <row r="393" spans="1:12" x14ac:dyDescent="0.3">
      <c r="A393" s="21">
        <v>1652684</v>
      </c>
      <c r="B393" s="21" t="s">
        <v>227</v>
      </c>
      <c r="C393" s="21" t="s">
        <v>1335</v>
      </c>
      <c r="E393" s="21" t="s">
        <v>23</v>
      </c>
      <c r="F393" s="21" t="s">
        <v>18</v>
      </c>
      <c r="G393" s="12">
        <v>36003</v>
      </c>
      <c r="K393" s="35"/>
      <c r="L393" s="35"/>
    </row>
    <row r="394" spans="1:12" x14ac:dyDescent="0.3">
      <c r="A394" s="21">
        <v>1653105</v>
      </c>
      <c r="B394" s="21" t="s">
        <v>300</v>
      </c>
      <c r="C394" s="21" t="s">
        <v>615</v>
      </c>
      <c r="E394" s="21" t="s">
        <v>22</v>
      </c>
      <c r="F394" s="21" t="s">
        <v>18</v>
      </c>
      <c r="G394" s="12">
        <v>28037</v>
      </c>
      <c r="K394" s="35"/>
      <c r="L394" s="35"/>
    </row>
    <row r="395" spans="1:12" x14ac:dyDescent="0.3">
      <c r="A395" s="21">
        <v>1653873</v>
      </c>
      <c r="B395" s="21" t="s">
        <v>616</v>
      </c>
      <c r="C395" s="21" t="s">
        <v>313</v>
      </c>
      <c r="E395" s="21" t="s">
        <v>21</v>
      </c>
      <c r="F395" s="21" t="s">
        <v>20</v>
      </c>
      <c r="G395" s="12">
        <v>18035</v>
      </c>
      <c r="K395" s="35"/>
      <c r="L395" s="35"/>
    </row>
    <row r="396" spans="1:12" x14ac:dyDescent="0.3">
      <c r="A396" s="21">
        <v>1653913</v>
      </c>
      <c r="B396" s="21" t="s">
        <v>1336</v>
      </c>
      <c r="C396" s="21" t="s">
        <v>1337</v>
      </c>
      <c r="E396" s="21" t="s">
        <v>23</v>
      </c>
      <c r="F396" s="21" t="s">
        <v>18</v>
      </c>
      <c r="G396" s="12">
        <v>45038</v>
      </c>
      <c r="K396" s="35"/>
      <c r="L396" s="35"/>
    </row>
    <row r="397" spans="1:12" x14ac:dyDescent="0.3">
      <c r="A397" s="21">
        <v>1654172</v>
      </c>
      <c r="B397" s="21" t="s">
        <v>618</v>
      </c>
      <c r="C397" s="21" t="s">
        <v>434</v>
      </c>
      <c r="E397" s="21" t="s">
        <v>21</v>
      </c>
      <c r="F397" s="21" t="s">
        <v>20</v>
      </c>
      <c r="G397" s="12">
        <v>18003</v>
      </c>
      <c r="K397" s="35"/>
      <c r="L397" s="35"/>
    </row>
    <row r="398" spans="1:12" x14ac:dyDescent="0.3">
      <c r="A398" s="21">
        <v>1654209</v>
      </c>
      <c r="B398" s="21" t="s">
        <v>983</v>
      </c>
      <c r="C398" s="21" t="s">
        <v>194</v>
      </c>
      <c r="E398" s="21" t="s">
        <v>22</v>
      </c>
      <c r="F398" s="21" t="s">
        <v>18</v>
      </c>
      <c r="G398" s="12">
        <v>18003</v>
      </c>
      <c r="K398" s="35"/>
      <c r="L398" s="35"/>
    </row>
    <row r="399" spans="1:12" x14ac:dyDescent="0.3">
      <c r="A399" s="21">
        <v>1654844</v>
      </c>
      <c r="B399" s="21" t="s">
        <v>1338</v>
      </c>
      <c r="C399" s="21" t="s">
        <v>260</v>
      </c>
      <c r="E399" s="21" t="s">
        <v>23</v>
      </c>
      <c r="F399" s="21" t="s">
        <v>20</v>
      </c>
      <c r="G399" s="12">
        <v>28037</v>
      </c>
      <c r="K399" s="35"/>
      <c r="L399" s="35"/>
    </row>
    <row r="400" spans="1:12" x14ac:dyDescent="0.3">
      <c r="A400" s="21">
        <v>1654870</v>
      </c>
      <c r="B400" s="21" t="s">
        <v>1339</v>
      </c>
      <c r="C400" s="21" t="s">
        <v>1340</v>
      </c>
      <c r="E400" s="21" t="s">
        <v>23</v>
      </c>
      <c r="F400" s="21" t="s">
        <v>20</v>
      </c>
      <c r="G400" s="12">
        <v>36003</v>
      </c>
      <c r="K400" s="35"/>
      <c r="L400" s="35"/>
    </row>
    <row r="401" spans="1:12" x14ac:dyDescent="0.3">
      <c r="A401" s="21">
        <v>1655029</v>
      </c>
      <c r="B401" s="21" t="s">
        <v>619</v>
      </c>
      <c r="C401" s="21" t="s">
        <v>170</v>
      </c>
      <c r="E401" s="21" t="s">
        <v>19</v>
      </c>
      <c r="F401" s="21" t="s">
        <v>18</v>
      </c>
      <c r="G401" s="12">
        <v>37024</v>
      </c>
      <c r="K401" s="35"/>
      <c r="L401" s="35"/>
    </row>
    <row r="402" spans="1:12" x14ac:dyDescent="0.3">
      <c r="A402" s="21">
        <v>1655479</v>
      </c>
      <c r="B402" s="21" t="s">
        <v>651</v>
      </c>
      <c r="C402" s="21" t="s">
        <v>124</v>
      </c>
      <c r="E402" s="21" t="s">
        <v>23</v>
      </c>
      <c r="F402" s="21" t="s">
        <v>18</v>
      </c>
      <c r="G402" s="12">
        <v>28024</v>
      </c>
      <c r="K402" s="35"/>
      <c r="L402" s="35"/>
    </row>
    <row r="403" spans="1:12" x14ac:dyDescent="0.3">
      <c r="A403" s="21">
        <v>1655485</v>
      </c>
      <c r="B403" s="21" t="s">
        <v>1341</v>
      </c>
      <c r="C403" s="21" t="s">
        <v>530</v>
      </c>
      <c r="E403" s="21" t="s">
        <v>23</v>
      </c>
      <c r="F403" s="21" t="s">
        <v>18</v>
      </c>
      <c r="G403" s="12">
        <v>28024</v>
      </c>
      <c r="K403" s="35"/>
      <c r="L403" s="35"/>
    </row>
    <row r="404" spans="1:12" x14ac:dyDescent="0.3">
      <c r="A404" s="21">
        <v>1655660</v>
      </c>
      <c r="B404" s="21" t="s">
        <v>1342</v>
      </c>
      <c r="C404" s="21" t="s">
        <v>1343</v>
      </c>
      <c r="E404" s="21" t="s">
        <v>22</v>
      </c>
      <c r="F404" s="21" t="s">
        <v>18</v>
      </c>
      <c r="G404" s="12">
        <v>28041</v>
      </c>
      <c r="K404" s="35"/>
      <c r="L404" s="35"/>
    </row>
    <row r="405" spans="1:12" x14ac:dyDescent="0.3">
      <c r="A405" s="21">
        <v>1656112</v>
      </c>
      <c r="B405" s="21" t="s">
        <v>796</v>
      </c>
      <c r="C405" s="21" t="s">
        <v>1344</v>
      </c>
      <c r="E405" s="21" t="s">
        <v>23</v>
      </c>
      <c r="F405" s="21" t="s">
        <v>20</v>
      </c>
      <c r="G405" s="12">
        <v>36455</v>
      </c>
      <c r="K405" s="35"/>
      <c r="L405" s="35"/>
    </row>
    <row r="406" spans="1:12" x14ac:dyDescent="0.3">
      <c r="A406" s="21">
        <v>1656185</v>
      </c>
      <c r="B406" s="21" t="s">
        <v>158</v>
      </c>
      <c r="C406" s="21" t="s">
        <v>219</v>
      </c>
      <c r="E406" s="21" t="s">
        <v>22</v>
      </c>
      <c r="F406" s="21" t="s">
        <v>20</v>
      </c>
      <c r="G406" s="12">
        <v>45008</v>
      </c>
      <c r="K406" s="35"/>
      <c r="L406" s="35"/>
    </row>
    <row r="407" spans="1:12" x14ac:dyDescent="0.3">
      <c r="A407" s="21">
        <v>1656227</v>
      </c>
      <c r="B407" s="21" t="s">
        <v>620</v>
      </c>
      <c r="C407" s="21" t="s">
        <v>107</v>
      </c>
      <c r="E407" s="21" t="s">
        <v>22</v>
      </c>
      <c r="F407" s="21" t="s">
        <v>18</v>
      </c>
      <c r="G407" s="12">
        <v>37021</v>
      </c>
      <c r="K407" s="35"/>
      <c r="L407" s="35"/>
    </row>
    <row r="408" spans="1:12" x14ac:dyDescent="0.3">
      <c r="A408" s="21">
        <v>1657445</v>
      </c>
      <c r="B408" s="21" t="s">
        <v>923</v>
      </c>
      <c r="C408" s="21" t="s">
        <v>94</v>
      </c>
      <c r="E408" s="21" t="s">
        <v>23</v>
      </c>
      <c r="F408" s="21" t="s">
        <v>18</v>
      </c>
      <c r="G408" s="12">
        <v>18003</v>
      </c>
      <c r="K408" s="35"/>
      <c r="L408" s="35"/>
    </row>
    <row r="409" spans="1:12" x14ac:dyDescent="0.3">
      <c r="A409" s="21">
        <v>1663945</v>
      </c>
      <c r="B409" s="21" t="s">
        <v>1345</v>
      </c>
      <c r="C409" s="21" t="s">
        <v>1346</v>
      </c>
      <c r="E409" s="21" t="s">
        <v>23</v>
      </c>
      <c r="F409" s="21" t="s">
        <v>18</v>
      </c>
      <c r="G409" s="12">
        <v>37023</v>
      </c>
      <c r="K409" s="35"/>
      <c r="L409" s="35"/>
    </row>
    <row r="410" spans="1:12" x14ac:dyDescent="0.3">
      <c r="A410" s="21">
        <v>1664291</v>
      </c>
      <c r="B410" s="21" t="s">
        <v>1347</v>
      </c>
      <c r="C410" s="21" t="s">
        <v>245</v>
      </c>
      <c r="E410" s="21" t="s">
        <v>23</v>
      </c>
      <c r="F410" s="21" t="s">
        <v>18</v>
      </c>
      <c r="G410" s="12">
        <v>28037</v>
      </c>
      <c r="K410" s="35"/>
      <c r="L410" s="35"/>
    </row>
    <row r="411" spans="1:12" x14ac:dyDescent="0.3">
      <c r="A411" s="21">
        <v>1665481</v>
      </c>
      <c r="B411" s="21" t="s">
        <v>621</v>
      </c>
      <c r="C411" s="21" t="s">
        <v>187</v>
      </c>
      <c r="E411" s="21" t="s">
        <v>19</v>
      </c>
      <c r="F411" s="21" t="s">
        <v>20</v>
      </c>
      <c r="G411" s="12">
        <v>45008</v>
      </c>
      <c r="K411" s="35"/>
      <c r="L411" s="35"/>
    </row>
    <row r="412" spans="1:12" x14ac:dyDescent="0.3">
      <c r="A412" s="21">
        <v>1665548</v>
      </c>
      <c r="B412" s="21" t="s">
        <v>855</v>
      </c>
      <c r="C412" s="21" t="s">
        <v>574</v>
      </c>
      <c r="E412" s="21" t="s">
        <v>22</v>
      </c>
      <c r="F412" s="21" t="s">
        <v>18</v>
      </c>
      <c r="G412" s="12">
        <v>28009</v>
      </c>
      <c r="K412" s="35"/>
      <c r="L412" s="35"/>
    </row>
    <row r="413" spans="1:12" x14ac:dyDescent="0.3">
      <c r="A413" s="21">
        <v>1666427</v>
      </c>
      <c r="B413" s="21" t="s">
        <v>622</v>
      </c>
      <c r="C413" s="21" t="s">
        <v>238</v>
      </c>
      <c r="E413" s="21" t="s">
        <v>21</v>
      </c>
      <c r="F413" s="21" t="s">
        <v>20</v>
      </c>
      <c r="G413" s="12">
        <v>45044</v>
      </c>
      <c r="K413" s="35"/>
      <c r="L413" s="35"/>
    </row>
    <row r="414" spans="1:12" x14ac:dyDescent="0.3">
      <c r="A414" s="21">
        <v>1667535</v>
      </c>
      <c r="B414" s="21" t="s">
        <v>1156</v>
      </c>
      <c r="C414" s="21" t="s">
        <v>1157</v>
      </c>
      <c r="E414" s="21" t="s">
        <v>19</v>
      </c>
      <c r="F414" s="21" t="s">
        <v>20</v>
      </c>
      <c r="G414" s="12">
        <v>45003</v>
      </c>
      <c r="K414" s="35"/>
      <c r="L414" s="35"/>
    </row>
    <row r="415" spans="1:12" x14ac:dyDescent="0.3">
      <c r="A415" s="21">
        <v>1668348</v>
      </c>
      <c r="B415" s="21" t="s">
        <v>1348</v>
      </c>
      <c r="C415" s="21" t="s">
        <v>245</v>
      </c>
      <c r="E415" s="21" t="s">
        <v>23</v>
      </c>
      <c r="F415" s="21" t="s">
        <v>18</v>
      </c>
      <c r="G415" s="12">
        <v>45008</v>
      </c>
      <c r="K415" s="35"/>
      <c r="L415" s="35"/>
    </row>
    <row r="416" spans="1:12" x14ac:dyDescent="0.3">
      <c r="A416" s="21">
        <v>1668355</v>
      </c>
      <c r="B416" s="21" t="s">
        <v>252</v>
      </c>
      <c r="C416" s="21" t="s">
        <v>623</v>
      </c>
      <c r="E416" s="21" t="s">
        <v>22</v>
      </c>
      <c r="F416" s="21" t="s">
        <v>18</v>
      </c>
      <c r="G416" s="12">
        <v>45008</v>
      </c>
      <c r="K416" s="35"/>
      <c r="L416" s="35"/>
    </row>
    <row r="417" spans="1:12" x14ac:dyDescent="0.3">
      <c r="A417" s="21">
        <v>1668365</v>
      </c>
      <c r="B417" s="21" t="s">
        <v>1349</v>
      </c>
      <c r="C417" s="21" t="s">
        <v>1350</v>
      </c>
      <c r="E417" s="21" t="s">
        <v>23</v>
      </c>
      <c r="F417" s="21" t="s">
        <v>18</v>
      </c>
      <c r="G417" s="12">
        <v>45008</v>
      </c>
      <c r="K417" s="35"/>
      <c r="L417" s="35"/>
    </row>
    <row r="418" spans="1:12" x14ac:dyDescent="0.3">
      <c r="A418" s="21">
        <v>1670306</v>
      </c>
      <c r="B418" s="21" t="s">
        <v>917</v>
      </c>
      <c r="C418" s="21" t="s">
        <v>269</v>
      </c>
      <c r="E418" s="21" t="s">
        <v>23</v>
      </c>
      <c r="F418" s="21" t="s">
        <v>20</v>
      </c>
      <c r="G418" s="12">
        <v>28030</v>
      </c>
      <c r="K418" s="35"/>
      <c r="L418" s="35"/>
    </row>
    <row r="419" spans="1:12" x14ac:dyDescent="0.3">
      <c r="A419" s="21">
        <v>1671724</v>
      </c>
      <c r="B419" s="21" t="s">
        <v>1351</v>
      </c>
      <c r="C419" s="21" t="s">
        <v>345</v>
      </c>
      <c r="E419" s="21" t="s">
        <v>23</v>
      </c>
      <c r="F419" s="21" t="s">
        <v>20</v>
      </c>
      <c r="G419" s="12">
        <v>36003</v>
      </c>
      <c r="K419" s="35"/>
      <c r="L419" s="35"/>
    </row>
    <row r="420" spans="1:12" x14ac:dyDescent="0.3">
      <c r="A420" s="21">
        <v>1671729</v>
      </c>
      <c r="B420" s="21" t="s">
        <v>624</v>
      </c>
      <c r="C420" s="21" t="s">
        <v>288</v>
      </c>
      <c r="E420" s="21" t="s">
        <v>21</v>
      </c>
      <c r="F420" s="21" t="s">
        <v>20</v>
      </c>
      <c r="G420" s="12">
        <v>37042</v>
      </c>
      <c r="K420" s="35"/>
      <c r="L420" s="35"/>
    </row>
    <row r="421" spans="1:12" x14ac:dyDescent="0.3">
      <c r="A421" s="21">
        <v>1671933</v>
      </c>
      <c r="B421" s="21" t="s">
        <v>162</v>
      </c>
      <c r="C421" s="21" t="s">
        <v>922</v>
      </c>
      <c r="E421" s="21" t="s">
        <v>22</v>
      </c>
      <c r="F421" s="21" t="s">
        <v>18</v>
      </c>
      <c r="G421" s="12">
        <v>18032</v>
      </c>
      <c r="K421" s="35"/>
      <c r="L421" s="35"/>
    </row>
    <row r="422" spans="1:12" x14ac:dyDescent="0.3">
      <c r="A422" s="21">
        <v>1673166</v>
      </c>
      <c r="B422" s="21" t="s">
        <v>625</v>
      </c>
      <c r="C422" s="21" t="s">
        <v>626</v>
      </c>
      <c r="E422" s="21" t="s">
        <v>21</v>
      </c>
      <c r="F422" s="21" t="s">
        <v>18</v>
      </c>
      <c r="G422" s="12">
        <v>37023</v>
      </c>
      <c r="K422" s="35"/>
      <c r="L422" s="35"/>
    </row>
    <row r="423" spans="1:12" x14ac:dyDescent="0.3">
      <c r="A423" s="21">
        <v>1673593</v>
      </c>
      <c r="B423" s="21" t="s">
        <v>1045</v>
      </c>
      <c r="C423" s="21" t="s">
        <v>739</v>
      </c>
      <c r="E423" s="21" t="s">
        <v>22</v>
      </c>
      <c r="F423" s="21" t="s">
        <v>18</v>
      </c>
      <c r="G423" s="12">
        <v>28041</v>
      </c>
      <c r="K423" s="35"/>
      <c r="L423" s="35"/>
    </row>
    <row r="424" spans="1:12" x14ac:dyDescent="0.3">
      <c r="A424" s="21">
        <v>1673784</v>
      </c>
      <c r="B424" s="21" t="s">
        <v>1352</v>
      </c>
      <c r="C424" s="21" t="s">
        <v>92</v>
      </c>
      <c r="E424" s="21" t="s">
        <v>22</v>
      </c>
      <c r="F424" s="21" t="s">
        <v>18</v>
      </c>
      <c r="G424" s="12">
        <v>28017</v>
      </c>
      <c r="K424" s="35"/>
      <c r="L424" s="35"/>
    </row>
    <row r="425" spans="1:12" x14ac:dyDescent="0.3">
      <c r="A425" s="21">
        <v>1673993</v>
      </c>
      <c r="B425" s="21" t="s">
        <v>1353</v>
      </c>
      <c r="C425" s="21" t="s">
        <v>1354</v>
      </c>
      <c r="E425" s="21" t="s">
        <v>23</v>
      </c>
      <c r="F425" s="21" t="s">
        <v>20</v>
      </c>
      <c r="G425" s="12">
        <v>28037</v>
      </c>
      <c r="K425" s="35"/>
      <c r="L425" s="35"/>
    </row>
    <row r="426" spans="1:12" x14ac:dyDescent="0.3">
      <c r="A426" s="21">
        <v>1674176</v>
      </c>
      <c r="B426" s="21" t="s">
        <v>736</v>
      </c>
      <c r="C426" s="21" t="s">
        <v>1355</v>
      </c>
      <c r="E426" s="21" t="s">
        <v>23</v>
      </c>
      <c r="F426" s="21" t="s">
        <v>20</v>
      </c>
      <c r="G426" s="12">
        <v>37017</v>
      </c>
      <c r="K426" s="35"/>
      <c r="L426" s="35"/>
    </row>
    <row r="427" spans="1:12" x14ac:dyDescent="0.3">
      <c r="A427" s="21">
        <v>1674751</v>
      </c>
      <c r="B427" s="21" t="s">
        <v>172</v>
      </c>
      <c r="C427" s="21" t="s">
        <v>343</v>
      </c>
      <c r="E427" s="21" t="s">
        <v>23</v>
      </c>
      <c r="F427" s="21" t="s">
        <v>18</v>
      </c>
      <c r="G427" s="12">
        <v>37027</v>
      </c>
      <c r="K427" s="35"/>
      <c r="L427" s="35"/>
    </row>
    <row r="428" spans="1:12" x14ac:dyDescent="0.3">
      <c r="A428" s="21">
        <v>1675926</v>
      </c>
      <c r="B428" s="21" t="s">
        <v>956</v>
      </c>
      <c r="C428" s="21" t="s">
        <v>319</v>
      </c>
      <c r="E428" s="21" t="s">
        <v>22</v>
      </c>
      <c r="F428" s="21" t="s">
        <v>18</v>
      </c>
      <c r="G428" s="12">
        <v>41003</v>
      </c>
      <c r="K428" s="35"/>
      <c r="L428" s="35"/>
    </row>
    <row r="429" spans="1:12" x14ac:dyDescent="0.3">
      <c r="A429" s="21">
        <v>1675935</v>
      </c>
      <c r="B429" s="21" t="s">
        <v>956</v>
      </c>
      <c r="C429" s="21" t="s">
        <v>94</v>
      </c>
      <c r="E429" s="21" t="s">
        <v>22</v>
      </c>
      <c r="F429" s="21" t="s">
        <v>18</v>
      </c>
      <c r="G429" s="12">
        <v>41003</v>
      </c>
      <c r="K429" s="35"/>
      <c r="L429" s="35"/>
    </row>
    <row r="430" spans="1:12" x14ac:dyDescent="0.3">
      <c r="A430" s="21">
        <v>1676160</v>
      </c>
      <c r="B430" s="21" t="s">
        <v>1356</v>
      </c>
      <c r="C430" s="21" t="s">
        <v>355</v>
      </c>
      <c r="E430" s="21" t="s">
        <v>23</v>
      </c>
      <c r="F430" s="21" t="s">
        <v>20</v>
      </c>
      <c r="G430" s="12">
        <v>45003</v>
      </c>
      <c r="K430" s="35"/>
      <c r="L430" s="35"/>
    </row>
    <row r="431" spans="1:12" x14ac:dyDescent="0.3">
      <c r="A431" s="21">
        <v>1676284</v>
      </c>
      <c r="B431" s="21" t="s">
        <v>1357</v>
      </c>
      <c r="C431" s="21" t="s">
        <v>1358</v>
      </c>
      <c r="E431" s="21" t="s">
        <v>23</v>
      </c>
      <c r="F431" s="21" t="s">
        <v>18</v>
      </c>
      <c r="G431" s="12">
        <v>45016</v>
      </c>
      <c r="K431" s="35"/>
      <c r="L431" s="35"/>
    </row>
    <row r="432" spans="1:12" x14ac:dyDescent="0.3">
      <c r="A432" s="21">
        <v>1677377</v>
      </c>
      <c r="B432" s="21" t="s">
        <v>1359</v>
      </c>
      <c r="C432" s="21" t="s">
        <v>293</v>
      </c>
      <c r="E432" s="21" t="s">
        <v>23</v>
      </c>
      <c r="F432" s="21" t="s">
        <v>18</v>
      </c>
      <c r="G432" s="12">
        <v>37017</v>
      </c>
      <c r="K432" s="35"/>
      <c r="L432" s="35"/>
    </row>
    <row r="433" spans="1:12" x14ac:dyDescent="0.3">
      <c r="A433" s="21">
        <v>1679109</v>
      </c>
      <c r="B433" s="21" t="s">
        <v>628</v>
      </c>
      <c r="C433" s="21" t="s">
        <v>411</v>
      </c>
      <c r="E433" s="21" t="s">
        <v>21</v>
      </c>
      <c r="F433" s="21" t="s">
        <v>18</v>
      </c>
      <c r="G433" s="12">
        <v>45044</v>
      </c>
      <c r="K433" s="35"/>
      <c r="L433" s="35"/>
    </row>
    <row r="434" spans="1:12" x14ac:dyDescent="0.3">
      <c r="A434" s="21">
        <v>1679601</v>
      </c>
      <c r="B434" s="21" t="s">
        <v>629</v>
      </c>
      <c r="C434" s="21" t="s">
        <v>630</v>
      </c>
      <c r="E434" s="21" t="s">
        <v>21</v>
      </c>
      <c r="F434" s="21" t="s">
        <v>18</v>
      </c>
      <c r="G434" s="12">
        <v>41003</v>
      </c>
      <c r="K434" s="35"/>
      <c r="L434" s="35"/>
    </row>
    <row r="435" spans="1:12" x14ac:dyDescent="0.3">
      <c r="A435" s="21">
        <v>1679845</v>
      </c>
      <c r="B435" s="21" t="s">
        <v>115</v>
      </c>
      <c r="C435" s="21" t="s">
        <v>331</v>
      </c>
      <c r="E435" s="21" t="s">
        <v>22</v>
      </c>
      <c r="F435" s="21" t="s">
        <v>20</v>
      </c>
      <c r="G435" s="12">
        <v>36014</v>
      </c>
      <c r="K435" s="35"/>
      <c r="L435" s="35"/>
    </row>
    <row r="436" spans="1:12" x14ac:dyDescent="0.3">
      <c r="A436" s="21">
        <v>1680886</v>
      </c>
      <c r="B436" s="21" t="s">
        <v>584</v>
      </c>
      <c r="C436" s="21" t="s">
        <v>155</v>
      </c>
      <c r="E436" s="21" t="s">
        <v>21</v>
      </c>
      <c r="F436" s="21" t="s">
        <v>20</v>
      </c>
      <c r="G436" s="12">
        <v>45044</v>
      </c>
      <c r="K436" s="35"/>
      <c r="L436" s="35"/>
    </row>
    <row r="437" spans="1:12" x14ac:dyDescent="0.3">
      <c r="A437" s="21">
        <v>1680921</v>
      </c>
      <c r="B437" s="21" t="s">
        <v>631</v>
      </c>
      <c r="C437" s="21" t="s">
        <v>596</v>
      </c>
      <c r="E437" s="21" t="s">
        <v>21</v>
      </c>
      <c r="F437" s="21" t="s">
        <v>18</v>
      </c>
      <c r="G437" s="12">
        <v>45044</v>
      </c>
      <c r="K437" s="35"/>
      <c r="L437" s="35"/>
    </row>
    <row r="438" spans="1:12" x14ac:dyDescent="0.3">
      <c r="A438" s="21">
        <v>1681749</v>
      </c>
      <c r="B438" s="21" t="s">
        <v>1360</v>
      </c>
      <c r="C438" s="21" t="s">
        <v>1361</v>
      </c>
      <c r="E438" s="21" t="s">
        <v>19</v>
      </c>
      <c r="F438" s="21" t="s">
        <v>20</v>
      </c>
      <c r="G438" s="12">
        <v>37045</v>
      </c>
      <c r="K438" s="35"/>
      <c r="L438" s="35"/>
    </row>
    <row r="439" spans="1:12" x14ac:dyDescent="0.3">
      <c r="A439" s="21">
        <v>1681802</v>
      </c>
      <c r="B439" s="21" t="s">
        <v>1362</v>
      </c>
      <c r="C439" s="21" t="s">
        <v>319</v>
      </c>
      <c r="E439" s="21" t="s">
        <v>21</v>
      </c>
      <c r="F439" s="21" t="s">
        <v>18</v>
      </c>
      <c r="G439" s="12">
        <v>28040</v>
      </c>
      <c r="K439" s="35"/>
      <c r="L439" s="35"/>
    </row>
    <row r="440" spans="1:12" x14ac:dyDescent="0.3">
      <c r="A440" s="21">
        <v>1681965</v>
      </c>
      <c r="B440" s="21" t="s">
        <v>1012</v>
      </c>
      <c r="C440" s="21" t="s">
        <v>1013</v>
      </c>
      <c r="E440" s="21" t="s">
        <v>22</v>
      </c>
      <c r="F440" s="21" t="s">
        <v>20</v>
      </c>
      <c r="G440" s="12">
        <v>28037</v>
      </c>
      <c r="K440" s="35"/>
      <c r="L440" s="35"/>
    </row>
    <row r="441" spans="1:12" x14ac:dyDescent="0.3">
      <c r="A441" s="21">
        <v>1682440</v>
      </c>
      <c r="B441" s="21" t="s">
        <v>236</v>
      </c>
      <c r="C441" s="21" t="s">
        <v>540</v>
      </c>
      <c r="E441" s="21" t="s">
        <v>22</v>
      </c>
      <c r="F441" s="21" t="s">
        <v>18</v>
      </c>
      <c r="G441" s="12">
        <v>45045</v>
      </c>
      <c r="K441" s="35"/>
      <c r="L441" s="35"/>
    </row>
    <row r="442" spans="1:12" x14ac:dyDescent="0.3">
      <c r="A442" s="21">
        <v>1682443</v>
      </c>
      <c r="B442" s="21" t="s">
        <v>1363</v>
      </c>
      <c r="C442" s="21" t="s">
        <v>357</v>
      </c>
      <c r="E442" s="21" t="s">
        <v>23</v>
      </c>
      <c r="F442" s="21" t="s">
        <v>20</v>
      </c>
      <c r="G442" s="12">
        <v>45010</v>
      </c>
      <c r="K442" s="35"/>
      <c r="L442" s="35"/>
    </row>
    <row r="443" spans="1:12" x14ac:dyDescent="0.3">
      <c r="A443" s="21">
        <v>1683408</v>
      </c>
      <c r="B443" s="21" t="s">
        <v>1158</v>
      </c>
      <c r="C443" s="21" t="s">
        <v>93</v>
      </c>
      <c r="E443" s="21" t="s">
        <v>22</v>
      </c>
      <c r="F443" s="21" t="s">
        <v>20</v>
      </c>
      <c r="G443" s="12">
        <v>18024</v>
      </c>
      <c r="K443" s="35"/>
      <c r="L443" s="35"/>
    </row>
    <row r="444" spans="1:12" x14ac:dyDescent="0.3">
      <c r="A444" s="21">
        <v>1685282</v>
      </c>
      <c r="B444" s="21" t="s">
        <v>955</v>
      </c>
      <c r="C444" s="21" t="s">
        <v>428</v>
      </c>
      <c r="E444" s="21" t="s">
        <v>22</v>
      </c>
      <c r="F444" s="21" t="s">
        <v>20</v>
      </c>
      <c r="G444" s="12">
        <v>28004</v>
      </c>
      <c r="K444" s="35"/>
      <c r="L444" s="35"/>
    </row>
    <row r="445" spans="1:12" x14ac:dyDescent="0.3">
      <c r="A445" s="21">
        <v>1685361</v>
      </c>
      <c r="B445" s="21" t="s">
        <v>1364</v>
      </c>
      <c r="C445" s="21" t="s">
        <v>335</v>
      </c>
      <c r="E445" s="21" t="s">
        <v>23</v>
      </c>
      <c r="F445" s="21" t="s">
        <v>20</v>
      </c>
      <c r="G445" s="12">
        <v>36455</v>
      </c>
      <c r="K445" s="35"/>
      <c r="L445" s="35"/>
    </row>
    <row r="446" spans="1:12" x14ac:dyDescent="0.3">
      <c r="A446" s="21">
        <v>1685693</v>
      </c>
      <c r="B446" s="21" t="s">
        <v>191</v>
      </c>
      <c r="C446" s="21" t="s">
        <v>632</v>
      </c>
      <c r="E446" s="21" t="s">
        <v>22</v>
      </c>
      <c r="F446" s="21" t="s">
        <v>18</v>
      </c>
      <c r="G446" s="12">
        <v>18003</v>
      </c>
      <c r="K446" s="35"/>
      <c r="L446" s="35"/>
    </row>
    <row r="447" spans="1:12" x14ac:dyDescent="0.3">
      <c r="A447" s="21">
        <v>1686510</v>
      </c>
      <c r="B447" s="21" t="s">
        <v>745</v>
      </c>
      <c r="C447" s="21" t="s">
        <v>944</v>
      </c>
      <c r="E447" s="21" t="s">
        <v>22</v>
      </c>
      <c r="F447" s="21" t="s">
        <v>18</v>
      </c>
      <c r="G447" s="12">
        <v>45009</v>
      </c>
      <c r="K447" s="35"/>
      <c r="L447" s="35"/>
    </row>
    <row r="448" spans="1:12" x14ac:dyDescent="0.3">
      <c r="A448" s="21">
        <v>1687082</v>
      </c>
      <c r="B448" s="21" t="s">
        <v>656</v>
      </c>
      <c r="C448" s="21" t="s">
        <v>400</v>
      </c>
      <c r="E448" s="21" t="s">
        <v>23</v>
      </c>
      <c r="F448" s="21" t="s">
        <v>18</v>
      </c>
      <c r="G448" s="12">
        <v>41006</v>
      </c>
      <c r="K448" s="35"/>
      <c r="L448" s="35"/>
    </row>
    <row r="449" spans="1:12" x14ac:dyDescent="0.3">
      <c r="A449" s="21">
        <v>1687652</v>
      </c>
      <c r="B449" s="21" t="s">
        <v>627</v>
      </c>
      <c r="C449" s="21" t="s">
        <v>633</v>
      </c>
      <c r="E449" s="21" t="s">
        <v>22</v>
      </c>
      <c r="F449" s="21" t="s">
        <v>18</v>
      </c>
      <c r="G449" s="12">
        <v>41003</v>
      </c>
      <c r="K449" s="35"/>
      <c r="L449" s="35"/>
    </row>
    <row r="450" spans="1:12" x14ac:dyDescent="0.3">
      <c r="A450" s="21">
        <v>1687671</v>
      </c>
      <c r="B450" s="21" t="s">
        <v>1365</v>
      </c>
      <c r="C450" s="21" t="s">
        <v>1366</v>
      </c>
      <c r="E450" s="21" t="s">
        <v>23</v>
      </c>
      <c r="F450" s="21" t="s">
        <v>20</v>
      </c>
      <c r="G450" s="12">
        <v>28037</v>
      </c>
      <c r="K450" s="35"/>
      <c r="L450" s="35"/>
    </row>
    <row r="451" spans="1:12" x14ac:dyDescent="0.3">
      <c r="A451" s="21">
        <v>1688794</v>
      </c>
      <c r="B451" s="21" t="s">
        <v>1367</v>
      </c>
      <c r="C451" s="21" t="s">
        <v>110</v>
      </c>
      <c r="E451" s="21" t="s">
        <v>23</v>
      </c>
      <c r="F451" s="21" t="s">
        <v>18</v>
      </c>
      <c r="G451" s="12">
        <v>37027</v>
      </c>
      <c r="K451" s="35"/>
      <c r="L451" s="35"/>
    </row>
    <row r="452" spans="1:12" x14ac:dyDescent="0.3">
      <c r="A452" s="21">
        <v>1690229</v>
      </c>
      <c r="B452" s="21" t="s">
        <v>658</v>
      </c>
      <c r="C452" s="21" t="s">
        <v>124</v>
      </c>
      <c r="E452" s="21" t="s">
        <v>23</v>
      </c>
      <c r="F452" s="21" t="s">
        <v>18</v>
      </c>
      <c r="G452" s="12">
        <v>37021</v>
      </c>
      <c r="K452" s="35"/>
      <c r="L452" s="35"/>
    </row>
    <row r="453" spans="1:12" x14ac:dyDescent="0.3">
      <c r="A453" s="21">
        <v>1690311</v>
      </c>
      <c r="B453" s="21" t="s">
        <v>1368</v>
      </c>
      <c r="C453" s="21" t="s">
        <v>486</v>
      </c>
      <c r="E453" s="21" t="s">
        <v>22</v>
      </c>
      <c r="F453" s="21" t="s">
        <v>20</v>
      </c>
      <c r="G453" s="12">
        <v>28037</v>
      </c>
      <c r="K453" s="35"/>
      <c r="L453" s="35"/>
    </row>
    <row r="454" spans="1:12" x14ac:dyDescent="0.3">
      <c r="A454" s="21">
        <v>1690522</v>
      </c>
      <c r="B454" s="21" t="s">
        <v>634</v>
      </c>
      <c r="C454" s="21" t="s">
        <v>133</v>
      </c>
      <c r="E454" s="21" t="s">
        <v>21</v>
      </c>
      <c r="F454" s="21" t="s">
        <v>18</v>
      </c>
      <c r="G454" s="12">
        <v>37021</v>
      </c>
      <c r="K454" s="35"/>
      <c r="L454" s="35"/>
    </row>
    <row r="455" spans="1:12" x14ac:dyDescent="0.3">
      <c r="A455" s="21">
        <v>1691947</v>
      </c>
      <c r="B455" s="21" t="s">
        <v>635</v>
      </c>
      <c r="C455" s="21" t="s">
        <v>355</v>
      </c>
      <c r="E455" s="21" t="s">
        <v>22</v>
      </c>
      <c r="F455" s="21" t="s">
        <v>20</v>
      </c>
      <c r="G455" s="12">
        <v>36003</v>
      </c>
      <c r="K455" s="35"/>
      <c r="L455" s="35"/>
    </row>
    <row r="456" spans="1:12" x14ac:dyDescent="0.3">
      <c r="A456" s="21">
        <v>1692557</v>
      </c>
      <c r="B456" s="21" t="s">
        <v>1369</v>
      </c>
      <c r="C456" s="21" t="s">
        <v>1370</v>
      </c>
      <c r="E456" s="21" t="s">
        <v>21</v>
      </c>
      <c r="F456" s="21" t="s">
        <v>20</v>
      </c>
      <c r="G456" s="12">
        <v>28011</v>
      </c>
      <c r="K456" s="35"/>
      <c r="L456" s="35"/>
    </row>
    <row r="457" spans="1:12" x14ac:dyDescent="0.3">
      <c r="A457" s="21">
        <v>1695645</v>
      </c>
      <c r="B457" s="21" t="s">
        <v>1371</v>
      </c>
      <c r="C457" s="21" t="s">
        <v>96</v>
      </c>
      <c r="E457" s="21" t="s">
        <v>23</v>
      </c>
      <c r="F457" s="21" t="s">
        <v>20</v>
      </c>
      <c r="G457" s="12">
        <v>41024</v>
      </c>
      <c r="K457" s="35"/>
      <c r="L457" s="35"/>
    </row>
    <row r="458" spans="1:12" x14ac:dyDescent="0.3">
      <c r="A458" s="21">
        <v>1695724</v>
      </c>
      <c r="B458" s="21" t="s">
        <v>1372</v>
      </c>
      <c r="C458" s="21" t="s">
        <v>331</v>
      </c>
      <c r="E458" s="21" t="s">
        <v>23</v>
      </c>
      <c r="F458" s="21" t="s">
        <v>20</v>
      </c>
      <c r="G458" s="12">
        <v>41024</v>
      </c>
      <c r="K458" s="35"/>
      <c r="L458" s="35"/>
    </row>
    <row r="459" spans="1:12" x14ac:dyDescent="0.3">
      <c r="A459" s="21">
        <v>1696969</v>
      </c>
      <c r="B459" s="21" t="s">
        <v>419</v>
      </c>
      <c r="C459" s="21" t="s">
        <v>107</v>
      </c>
      <c r="E459" s="21" t="s">
        <v>23</v>
      </c>
      <c r="F459" s="21" t="s">
        <v>18</v>
      </c>
      <c r="G459" s="12">
        <v>28037</v>
      </c>
      <c r="K459" s="35"/>
      <c r="L459" s="35"/>
    </row>
    <row r="460" spans="1:12" x14ac:dyDescent="0.3">
      <c r="A460" s="21">
        <v>1698433</v>
      </c>
      <c r="B460" s="21" t="s">
        <v>1373</v>
      </c>
      <c r="C460" s="21" t="s">
        <v>1374</v>
      </c>
      <c r="E460" s="21" t="s">
        <v>23</v>
      </c>
      <c r="F460" s="21" t="s">
        <v>18</v>
      </c>
      <c r="G460" s="12">
        <v>28009</v>
      </c>
      <c r="K460" s="35"/>
      <c r="L460" s="35"/>
    </row>
    <row r="461" spans="1:12" x14ac:dyDescent="0.3">
      <c r="A461" s="21">
        <v>1699662</v>
      </c>
      <c r="B461" s="21" t="s">
        <v>118</v>
      </c>
      <c r="C461" s="21" t="s">
        <v>762</v>
      </c>
      <c r="E461" s="21" t="s">
        <v>22</v>
      </c>
      <c r="F461" s="21" t="s">
        <v>18</v>
      </c>
      <c r="G461" s="12">
        <v>41003</v>
      </c>
      <c r="K461" s="35"/>
      <c r="L461" s="35"/>
    </row>
    <row r="462" spans="1:12" x14ac:dyDescent="0.3">
      <c r="A462" s="21">
        <v>1699862</v>
      </c>
      <c r="B462" s="21" t="s">
        <v>1375</v>
      </c>
      <c r="C462" s="21" t="s">
        <v>442</v>
      </c>
      <c r="E462" s="21" t="s">
        <v>23</v>
      </c>
      <c r="F462" s="21" t="s">
        <v>20</v>
      </c>
      <c r="G462" s="12">
        <v>37021</v>
      </c>
      <c r="K462" s="35"/>
      <c r="L462" s="35"/>
    </row>
    <row r="463" spans="1:12" x14ac:dyDescent="0.3">
      <c r="A463" s="21">
        <v>1702285</v>
      </c>
      <c r="B463" s="21" t="s">
        <v>1376</v>
      </c>
      <c r="C463" s="21" t="s">
        <v>1377</v>
      </c>
      <c r="E463" s="21" t="s">
        <v>23</v>
      </c>
      <c r="F463" s="21" t="s">
        <v>18</v>
      </c>
      <c r="G463" s="12">
        <v>37017</v>
      </c>
      <c r="K463" s="35"/>
      <c r="L463" s="35"/>
    </row>
    <row r="464" spans="1:12" x14ac:dyDescent="0.3">
      <c r="A464" s="21">
        <v>1705833</v>
      </c>
      <c r="B464" s="21" t="s">
        <v>987</v>
      </c>
      <c r="C464" s="21" t="s">
        <v>133</v>
      </c>
      <c r="E464" s="21" t="s">
        <v>22</v>
      </c>
      <c r="F464" s="21" t="s">
        <v>18</v>
      </c>
      <c r="G464" s="12">
        <v>28009</v>
      </c>
      <c r="K464" s="35"/>
      <c r="L464" s="35"/>
    </row>
    <row r="465" spans="1:12" x14ac:dyDescent="0.3">
      <c r="A465" s="21">
        <v>1707067</v>
      </c>
      <c r="B465" s="21" t="s">
        <v>638</v>
      </c>
      <c r="C465" s="21" t="s">
        <v>268</v>
      </c>
      <c r="E465" s="21" t="s">
        <v>22</v>
      </c>
      <c r="F465" s="21" t="s">
        <v>20</v>
      </c>
      <c r="G465" s="12">
        <v>41002</v>
      </c>
      <c r="K465" s="35"/>
      <c r="L465" s="35"/>
    </row>
    <row r="466" spans="1:12" x14ac:dyDescent="0.3">
      <c r="A466" s="21">
        <v>1707070</v>
      </c>
      <c r="B466" s="21" t="s">
        <v>1378</v>
      </c>
      <c r="C466" s="21" t="s">
        <v>548</v>
      </c>
      <c r="E466" s="21" t="s">
        <v>23</v>
      </c>
      <c r="F466" s="21" t="s">
        <v>18</v>
      </c>
      <c r="G466" s="12">
        <v>41002</v>
      </c>
      <c r="K466" s="35"/>
      <c r="L466" s="35"/>
    </row>
    <row r="467" spans="1:12" x14ac:dyDescent="0.3">
      <c r="A467" s="21">
        <v>1707143</v>
      </c>
      <c r="B467" s="21" t="s">
        <v>1379</v>
      </c>
      <c r="C467" s="21" t="s">
        <v>133</v>
      </c>
      <c r="E467" s="21" t="s">
        <v>23</v>
      </c>
      <c r="F467" s="21" t="s">
        <v>18</v>
      </c>
      <c r="G467" s="12">
        <v>28037</v>
      </c>
      <c r="K467" s="35"/>
      <c r="L467" s="35"/>
    </row>
    <row r="468" spans="1:12" x14ac:dyDescent="0.3">
      <c r="A468" s="21">
        <v>1707149</v>
      </c>
      <c r="B468" s="21" t="s">
        <v>282</v>
      </c>
      <c r="C468" s="21" t="s">
        <v>317</v>
      </c>
      <c r="E468" s="21" t="s">
        <v>23</v>
      </c>
      <c r="F468" s="21" t="s">
        <v>20</v>
      </c>
      <c r="G468" s="12">
        <v>28037</v>
      </c>
      <c r="K468" s="35"/>
      <c r="L468" s="35"/>
    </row>
    <row r="469" spans="1:12" x14ac:dyDescent="0.3">
      <c r="A469" s="21">
        <v>1709493</v>
      </c>
      <c r="B469" s="21" t="s">
        <v>1380</v>
      </c>
      <c r="C469" s="21" t="s">
        <v>576</v>
      </c>
      <c r="E469" s="21" t="s">
        <v>23</v>
      </c>
      <c r="F469" s="21" t="s">
        <v>20</v>
      </c>
      <c r="G469" s="12">
        <v>28009</v>
      </c>
      <c r="K469" s="35"/>
      <c r="L469" s="35"/>
    </row>
    <row r="470" spans="1:12" x14ac:dyDescent="0.3">
      <c r="A470" s="21">
        <v>1710041</v>
      </c>
      <c r="B470" s="21" t="s">
        <v>1381</v>
      </c>
      <c r="C470" s="21" t="s">
        <v>355</v>
      </c>
      <c r="E470" s="21" t="s">
        <v>23</v>
      </c>
      <c r="F470" s="21" t="s">
        <v>20</v>
      </c>
      <c r="G470" s="12">
        <v>37021</v>
      </c>
      <c r="K470" s="35"/>
      <c r="L470" s="35"/>
    </row>
    <row r="471" spans="1:12" x14ac:dyDescent="0.3">
      <c r="A471" s="21">
        <v>1710279</v>
      </c>
      <c r="B471" s="21" t="s">
        <v>1014</v>
      </c>
      <c r="C471" s="21" t="s">
        <v>596</v>
      </c>
      <c r="E471" s="21" t="s">
        <v>22</v>
      </c>
      <c r="F471" s="21" t="s">
        <v>18</v>
      </c>
      <c r="G471" s="12">
        <v>18032</v>
      </c>
      <c r="K471" s="35"/>
      <c r="L471" s="35"/>
    </row>
    <row r="472" spans="1:12" x14ac:dyDescent="0.3">
      <c r="A472" s="21">
        <v>1710629</v>
      </c>
      <c r="B472" s="21" t="s">
        <v>1382</v>
      </c>
      <c r="C472" s="21" t="s">
        <v>1383</v>
      </c>
      <c r="E472" s="21" t="s">
        <v>23</v>
      </c>
      <c r="F472" s="21" t="s">
        <v>18</v>
      </c>
      <c r="G472" s="12">
        <v>37023</v>
      </c>
      <c r="K472" s="35"/>
      <c r="L472" s="35"/>
    </row>
    <row r="473" spans="1:12" x14ac:dyDescent="0.3">
      <c r="A473" s="21">
        <v>1711014</v>
      </c>
      <c r="B473" s="21" t="s">
        <v>732</v>
      </c>
      <c r="C473" s="21" t="s">
        <v>135</v>
      </c>
      <c r="E473" s="21" t="s">
        <v>22</v>
      </c>
      <c r="F473" s="21" t="s">
        <v>18</v>
      </c>
      <c r="G473" s="12">
        <v>45009</v>
      </c>
      <c r="K473" s="35"/>
      <c r="L473" s="35"/>
    </row>
    <row r="474" spans="1:12" x14ac:dyDescent="0.3">
      <c r="A474" s="21">
        <v>1712133</v>
      </c>
      <c r="B474" s="21" t="s">
        <v>964</v>
      </c>
      <c r="C474" s="21" t="s">
        <v>548</v>
      </c>
      <c r="E474" s="21" t="s">
        <v>22</v>
      </c>
      <c r="F474" s="21" t="s">
        <v>18</v>
      </c>
      <c r="G474" s="12">
        <v>18024</v>
      </c>
      <c r="K474" s="35"/>
      <c r="L474" s="35"/>
    </row>
    <row r="475" spans="1:12" x14ac:dyDescent="0.3">
      <c r="A475" s="21">
        <v>1712539</v>
      </c>
      <c r="B475" s="21" t="s">
        <v>1384</v>
      </c>
      <c r="C475" s="21" t="s">
        <v>226</v>
      </c>
      <c r="E475" s="21" t="s">
        <v>23</v>
      </c>
      <c r="F475" s="21" t="s">
        <v>18</v>
      </c>
      <c r="G475" s="12">
        <v>45038</v>
      </c>
      <c r="K475" s="35"/>
      <c r="L475" s="35"/>
    </row>
    <row r="476" spans="1:12" x14ac:dyDescent="0.3">
      <c r="A476" s="21">
        <v>1714290</v>
      </c>
      <c r="B476" s="21" t="s">
        <v>1385</v>
      </c>
      <c r="C476" s="21" t="s">
        <v>1386</v>
      </c>
      <c r="E476" s="21" t="s">
        <v>23</v>
      </c>
      <c r="F476" s="21" t="s">
        <v>18</v>
      </c>
      <c r="G476" s="12">
        <v>45010</v>
      </c>
      <c r="K476" s="35"/>
      <c r="L476" s="35"/>
    </row>
    <row r="477" spans="1:12" x14ac:dyDescent="0.3">
      <c r="A477" s="21">
        <v>1717572</v>
      </c>
      <c r="B477" s="21" t="s">
        <v>1387</v>
      </c>
      <c r="C477" s="21" t="s">
        <v>145</v>
      </c>
      <c r="E477" s="21" t="s">
        <v>22</v>
      </c>
      <c r="F477" s="21" t="s">
        <v>18</v>
      </c>
      <c r="G477" s="12">
        <v>37021</v>
      </c>
      <c r="K477" s="35"/>
      <c r="L477" s="35"/>
    </row>
    <row r="478" spans="1:12" x14ac:dyDescent="0.3">
      <c r="A478" s="21">
        <v>1718587</v>
      </c>
      <c r="B478" s="21" t="s">
        <v>1388</v>
      </c>
      <c r="C478" s="21" t="s">
        <v>315</v>
      </c>
      <c r="E478" s="21" t="s">
        <v>19</v>
      </c>
      <c r="F478" s="21" t="s">
        <v>20</v>
      </c>
      <c r="G478" s="12">
        <v>37045</v>
      </c>
      <c r="K478" s="35"/>
      <c r="L478" s="35"/>
    </row>
    <row r="479" spans="1:12" x14ac:dyDescent="0.3">
      <c r="A479" s="21">
        <v>1720100</v>
      </c>
      <c r="B479" s="21" t="s">
        <v>1389</v>
      </c>
      <c r="C479" s="21" t="s">
        <v>194</v>
      </c>
      <c r="E479" s="21" t="s">
        <v>23</v>
      </c>
      <c r="F479" s="21" t="s">
        <v>18</v>
      </c>
      <c r="G479" s="12">
        <v>28037</v>
      </c>
      <c r="K479" s="35"/>
      <c r="L479" s="35"/>
    </row>
    <row r="480" spans="1:12" x14ac:dyDescent="0.3">
      <c r="A480" s="21">
        <v>1722579</v>
      </c>
      <c r="B480" s="21" t="s">
        <v>972</v>
      </c>
      <c r="C480" s="21" t="s">
        <v>193</v>
      </c>
      <c r="E480" s="21" t="s">
        <v>22</v>
      </c>
      <c r="F480" s="21" t="s">
        <v>18</v>
      </c>
      <c r="G480" s="12">
        <v>37023</v>
      </c>
      <c r="K480" s="35"/>
      <c r="L480" s="35"/>
    </row>
    <row r="481" spans="1:12" x14ac:dyDescent="0.3">
      <c r="A481" s="21">
        <v>1722918</v>
      </c>
      <c r="B481" s="21" t="s">
        <v>1390</v>
      </c>
      <c r="C481" s="21" t="s">
        <v>1391</v>
      </c>
      <c r="E481" s="21" t="s">
        <v>23</v>
      </c>
      <c r="F481" s="21" t="s">
        <v>20</v>
      </c>
      <c r="G481" s="12">
        <v>36014</v>
      </c>
      <c r="K481" s="35"/>
      <c r="L481" s="35"/>
    </row>
    <row r="482" spans="1:12" x14ac:dyDescent="0.3">
      <c r="A482" s="21">
        <v>1723630</v>
      </c>
      <c r="B482" s="21" t="s">
        <v>223</v>
      </c>
      <c r="C482" s="21" t="s">
        <v>1154</v>
      </c>
      <c r="E482" s="21" t="s">
        <v>23</v>
      </c>
      <c r="F482" s="21" t="s">
        <v>20</v>
      </c>
      <c r="G482" s="12">
        <v>37023</v>
      </c>
      <c r="K482" s="35"/>
      <c r="L482" s="35"/>
    </row>
    <row r="483" spans="1:12" x14ac:dyDescent="0.3">
      <c r="A483" s="21">
        <v>1724417</v>
      </c>
      <c r="B483" s="21" t="s">
        <v>1392</v>
      </c>
      <c r="C483" s="21" t="s">
        <v>245</v>
      </c>
      <c r="E483" s="21" t="s">
        <v>23</v>
      </c>
      <c r="F483" s="21" t="s">
        <v>18</v>
      </c>
      <c r="G483" s="12">
        <v>45008</v>
      </c>
      <c r="K483" s="35"/>
      <c r="L483" s="35"/>
    </row>
    <row r="484" spans="1:12" x14ac:dyDescent="0.3">
      <c r="A484" s="21">
        <v>1725590</v>
      </c>
      <c r="B484" s="21" t="s">
        <v>846</v>
      </c>
      <c r="C484" s="21" t="s">
        <v>762</v>
      </c>
      <c r="E484" s="21" t="s">
        <v>22</v>
      </c>
      <c r="F484" s="21" t="s">
        <v>18</v>
      </c>
      <c r="G484" s="12">
        <v>28041</v>
      </c>
      <c r="K484" s="35"/>
      <c r="L484" s="35"/>
    </row>
    <row r="485" spans="1:12" x14ac:dyDescent="0.3">
      <c r="A485" s="21">
        <v>1725861</v>
      </c>
      <c r="B485" s="21" t="s">
        <v>639</v>
      </c>
      <c r="C485" s="21" t="s">
        <v>205</v>
      </c>
      <c r="E485" s="21" t="s">
        <v>21</v>
      </c>
      <c r="F485" s="21" t="s">
        <v>20</v>
      </c>
      <c r="G485" s="12">
        <v>37027</v>
      </c>
      <c r="K485" s="35"/>
      <c r="L485" s="35"/>
    </row>
    <row r="486" spans="1:12" x14ac:dyDescent="0.3">
      <c r="A486" s="21">
        <v>1726387</v>
      </c>
      <c r="B486" s="21" t="s">
        <v>640</v>
      </c>
      <c r="C486" s="21" t="s">
        <v>641</v>
      </c>
      <c r="E486" s="21" t="s">
        <v>22</v>
      </c>
      <c r="F486" s="21" t="s">
        <v>18</v>
      </c>
      <c r="G486" s="12">
        <v>41003</v>
      </c>
      <c r="K486" s="35"/>
      <c r="L486" s="35"/>
    </row>
    <row r="487" spans="1:12" x14ac:dyDescent="0.3">
      <c r="A487" s="21">
        <v>1726772</v>
      </c>
      <c r="B487" s="21" t="s">
        <v>1393</v>
      </c>
      <c r="C487" s="21" t="s">
        <v>102</v>
      </c>
      <c r="E487" s="21" t="s">
        <v>23</v>
      </c>
      <c r="F487" s="21" t="s">
        <v>20</v>
      </c>
      <c r="G487" s="12">
        <v>18032</v>
      </c>
      <c r="K487" s="35"/>
      <c r="L487" s="35"/>
    </row>
    <row r="488" spans="1:12" x14ac:dyDescent="0.3">
      <c r="A488" s="21">
        <v>1730416</v>
      </c>
      <c r="B488" s="21" t="s">
        <v>1394</v>
      </c>
      <c r="C488" s="21" t="s">
        <v>664</v>
      </c>
      <c r="E488" s="21" t="s">
        <v>22</v>
      </c>
      <c r="F488" s="21" t="s">
        <v>20</v>
      </c>
      <c r="G488" s="12">
        <v>28041</v>
      </c>
      <c r="K488" s="35"/>
      <c r="L488" s="35"/>
    </row>
    <row r="489" spans="1:12" x14ac:dyDescent="0.3">
      <c r="A489" s="21">
        <v>1731928</v>
      </c>
      <c r="B489" s="21" t="s">
        <v>1395</v>
      </c>
      <c r="C489" s="21" t="s">
        <v>235</v>
      </c>
      <c r="E489" s="21" t="s">
        <v>23</v>
      </c>
      <c r="F489" s="21" t="s">
        <v>18</v>
      </c>
      <c r="G489" s="12">
        <v>18035</v>
      </c>
      <c r="K489" s="35"/>
      <c r="L489" s="35"/>
    </row>
    <row r="490" spans="1:12" x14ac:dyDescent="0.3">
      <c r="A490" s="21">
        <v>1732501</v>
      </c>
      <c r="B490" s="21" t="s">
        <v>863</v>
      </c>
      <c r="C490" s="21" t="s">
        <v>864</v>
      </c>
      <c r="E490" s="21" t="s">
        <v>22</v>
      </c>
      <c r="F490" s="21" t="s">
        <v>20</v>
      </c>
      <c r="G490" s="12">
        <v>37023</v>
      </c>
      <c r="K490" s="35"/>
      <c r="L490" s="35"/>
    </row>
    <row r="491" spans="1:12" x14ac:dyDescent="0.3">
      <c r="A491" s="21">
        <v>1732890</v>
      </c>
      <c r="B491" s="21" t="s">
        <v>1396</v>
      </c>
      <c r="C491" s="21" t="s">
        <v>357</v>
      </c>
      <c r="E491" s="21" t="s">
        <v>23</v>
      </c>
      <c r="F491" s="21" t="s">
        <v>20</v>
      </c>
      <c r="G491" s="12">
        <v>45008</v>
      </c>
      <c r="K491" s="35"/>
      <c r="L491" s="35"/>
    </row>
    <row r="492" spans="1:12" x14ac:dyDescent="0.3">
      <c r="A492" s="21">
        <v>1735254</v>
      </c>
      <c r="B492" s="21" t="s">
        <v>643</v>
      </c>
      <c r="C492" s="21" t="s">
        <v>284</v>
      </c>
      <c r="E492" s="21" t="s">
        <v>22</v>
      </c>
      <c r="F492" s="21" t="s">
        <v>18</v>
      </c>
      <c r="G492" s="12">
        <v>41012</v>
      </c>
      <c r="K492" s="35"/>
      <c r="L492" s="35"/>
    </row>
    <row r="493" spans="1:12" x14ac:dyDescent="0.3">
      <c r="A493" s="21">
        <v>1735342</v>
      </c>
      <c r="B493" s="21" t="s">
        <v>1397</v>
      </c>
      <c r="C493" s="21" t="s">
        <v>309</v>
      </c>
      <c r="E493" s="21" t="s">
        <v>23</v>
      </c>
      <c r="F493" s="21" t="s">
        <v>20</v>
      </c>
      <c r="G493" s="12">
        <v>37038</v>
      </c>
      <c r="K493" s="35"/>
      <c r="L493" s="35"/>
    </row>
    <row r="494" spans="1:12" x14ac:dyDescent="0.3">
      <c r="A494" s="21">
        <v>1739867</v>
      </c>
      <c r="B494" s="21" t="s">
        <v>504</v>
      </c>
      <c r="C494" s="21" t="s">
        <v>400</v>
      </c>
      <c r="E494" s="21" t="s">
        <v>21</v>
      </c>
      <c r="F494" s="21" t="s">
        <v>18</v>
      </c>
      <c r="G494" s="12">
        <v>37043</v>
      </c>
      <c r="K494" s="35"/>
      <c r="L494" s="35"/>
    </row>
    <row r="495" spans="1:12" x14ac:dyDescent="0.3">
      <c r="A495" s="21">
        <v>1741540</v>
      </c>
      <c r="B495" s="21" t="s">
        <v>882</v>
      </c>
      <c r="C495" s="21" t="s">
        <v>683</v>
      </c>
      <c r="E495" s="21" t="s">
        <v>22</v>
      </c>
      <c r="F495" s="21" t="s">
        <v>20</v>
      </c>
      <c r="G495" s="12">
        <v>18035</v>
      </c>
      <c r="K495" s="35"/>
      <c r="L495" s="35"/>
    </row>
    <row r="496" spans="1:12" x14ac:dyDescent="0.3">
      <c r="A496" s="21">
        <v>1743712</v>
      </c>
      <c r="B496" s="21" t="s">
        <v>644</v>
      </c>
      <c r="C496" s="21" t="s">
        <v>179</v>
      </c>
      <c r="E496" s="21" t="s">
        <v>21</v>
      </c>
      <c r="F496" s="21" t="s">
        <v>18</v>
      </c>
      <c r="G496" s="12">
        <v>41006</v>
      </c>
      <c r="K496" s="35"/>
      <c r="L496" s="35"/>
    </row>
    <row r="497" spans="1:12" x14ac:dyDescent="0.3">
      <c r="A497" s="21">
        <v>1745423</v>
      </c>
      <c r="B497" s="21" t="s">
        <v>1398</v>
      </c>
      <c r="C497" s="21" t="s">
        <v>227</v>
      </c>
      <c r="E497" s="21" t="s">
        <v>22</v>
      </c>
      <c r="F497" s="21" t="s">
        <v>20</v>
      </c>
      <c r="G497" s="12">
        <v>41006</v>
      </c>
      <c r="K497" s="35"/>
      <c r="L497" s="35"/>
    </row>
    <row r="498" spans="1:12" x14ac:dyDescent="0.3">
      <c r="A498" s="21">
        <v>1752437</v>
      </c>
      <c r="B498" s="21" t="s">
        <v>645</v>
      </c>
      <c r="C498" s="21" t="s">
        <v>646</v>
      </c>
      <c r="E498" s="21" t="s">
        <v>22</v>
      </c>
      <c r="F498" s="21" t="s">
        <v>18</v>
      </c>
      <c r="G498" s="12">
        <v>37023</v>
      </c>
      <c r="K498" s="35"/>
      <c r="L498" s="35"/>
    </row>
    <row r="499" spans="1:12" x14ac:dyDescent="0.3">
      <c r="A499" s="21">
        <v>1753875</v>
      </c>
      <c r="B499" s="21" t="s">
        <v>647</v>
      </c>
      <c r="C499" s="21" t="s">
        <v>336</v>
      </c>
      <c r="E499" s="21" t="s">
        <v>21</v>
      </c>
      <c r="F499" s="21" t="s">
        <v>20</v>
      </c>
      <c r="G499" s="12">
        <v>36003</v>
      </c>
      <c r="K499" s="35"/>
      <c r="L499" s="35"/>
    </row>
    <row r="500" spans="1:12" x14ac:dyDescent="0.3">
      <c r="A500" s="21">
        <v>1754930</v>
      </c>
      <c r="B500" s="21" t="s">
        <v>1399</v>
      </c>
      <c r="C500" s="21" t="s">
        <v>93</v>
      </c>
      <c r="E500" s="21" t="s">
        <v>23</v>
      </c>
      <c r="F500" s="21" t="s">
        <v>20</v>
      </c>
      <c r="G500" s="12">
        <v>37045</v>
      </c>
      <c r="K500" s="35"/>
      <c r="L500" s="35"/>
    </row>
    <row r="501" spans="1:12" x14ac:dyDescent="0.3">
      <c r="A501" s="21">
        <v>1756973</v>
      </c>
      <c r="B501" s="21" t="s">
        <v>1400</v>
      </c>
      <c r="C501" s="21" t="s">
        <v>1401</v>
      </c>
      <c r="E501" s="21" t="s">
        <v>23</v>
      </c>
      <c r="F501" s="21" t="s">
        <v>20</v>
      </c>
      <c r="G501" s="12">
        <v>36003</v>
      </c>
      <c r="K501" s="35"/>
      <c r="L501" s="35"/>
    </row>
    <row r="502" spans="1:12" x14ac:dyDescent="0.3">
      <c r="A502" s="21">
        <v>1757690</v>
      </c>
      <c r="B502" s="21" t="s">
        <v>1050</v>
      </c>
      <c r="C502" s="21" t="s">
        <v>434</v>
      </c>
      <c r="E502" s="21" t="s">
        <v>22</v>
      </c>
      <c r="F502" s="21" t="s">
        <v>20</v>
      </c>
      <c r="G502" s="12">
        <v>28009</v>
      </c>
      <c r="K502" s="35"/>
      <c r="L502" s="35"/>
    </row>
    <row r="503" spans="1:12" x14ac:dyDescent="0.3">
      <c r="A503" s="21">
        <v>1757698</v>
      </c>
      <c r="B503" s="21" t="s">
        <v>1402</v>
      </c>
      <c r="C503" s="21" t="s">
        <v>1403</v>
      </c>
      <c r="E503" s="21" t="s">
        <v>23</v>
      </c>
      <c r="F503" s="21" t="s">
        <v>20</v>
      </c>
      <c r="G503" s="12">
        <v>28009</v>
      </c>
      <c r="K503" s="35"/>
      <c r="L503" s="35"/>
    </row>
    <row r="504" spans="1:12" x14ac:dyDescent="0.3">
      <c r="A504" s="21">
        <v>1757856</v>
      </c>
      <c r="B504" s="21" t="s">
        <v>162</v>
      </c>
      <c r="C504" s="21" t="s">
        <v>1404</v>
      </c>
      <c r="E504" s="21" t="s">
        <v>23</v>
      </c>
      <c r="F504" s="21" t="s">
        <v>20</v>
      </c>
      <c r="G504" s="12">
        <v>28009</v>
      </c>
      <c r="K504" s="35"/>
      <c r="L504" s="35"/>
    </row>
    <row r="505" spans="1:12" x14ac:dyDescent="0.3">
      <c r="A505" s="21">
        <v>1757871</v>
      </c>
      <c r="B505" s="21" t="s">
        <v>601</v>
      </c>
      <c r="C505" s="21" t="s">
        <v>179</v>
      </c>
      <c r="E505" s="21" t="s">
        <v>23</v>
      </c>
      <c r="F505" s="21" t="s">
        <v>18</v>
      </c>
      <c r="G505" s="12">
        <v>28009</v>
      </c>
      <c r="K505" s="35"/>
      <c r="L505" s="35"/>
    </row>
    <row r="506" spans="1:12" x14ac:dyDescent="0.3">
      <c r="A506" s="21">
        <v>1758107</v>
      </c>
      <c r="B506" s="21" t="s">
        <v>1405</v>
      </c>
      <c r="C506" s="21" t="s">
        <v>295</v>
      </c>
      <c r="E506" s="21" t="s">
        <v>23</v>
      </c>
      <c r="F506" s="21" t="s">
        <v>20</v>
      </c>
      <c r="G506" s="12">
        <v>28024</v>
      </c>
      <c r="K506" s="35"/>
      <c r="L506" s="35"/>
    </row>
    <row r="507" spans="1:12" x14ac:dyDescent="0.3">
      <c r="A507" s="21">
        <v>1758266</v>
      </c>
      <c r="B507" s="21" t="s">
        <v>649</v>
      </c>
      <c r="C507" s="21" t="s">
        <v>238</v>
      </c>
      <c r="E507" s="21" t="s">
        <v>19</v>
      </c>
      <c r="F507" s="21" t="s">
        <v>20</v>
      </c>
      <c r="G507" s="12">
        <v>37042</v>
      </c>
      <c r="K507" s="35"/>
      <c r="L507" s="35"/>
    </row>
    <row r="508" spans="1:12" x14ac:dyDescent="0.3">
      <c r="A508" s="21">
        <v>1758578</v>
      </c>
      <c r="B508" s="21" t="s">
        <v>1406</v>
      </c>
      <c r="C508" s="21" t="s">
        <v>309</v>
      </c>
      <c r="E508" s="21" t="s">
        <v>23</v>
      </c>
      <c r="F508" s="21" t="s">
        <v>20</v>
      </c>
      <c r="G508" s="12">
        <v>28009</v>
      </c>
      <c r="K508" s="35"/>
      <c r="L508" s="35"/>
    </row>
    <row r="509" spans="1:12" x14ac:dyDescent="0.3">
      <c r="A509" s="21">
        <v>1759873</v>
      </c>
      <c r="B509" s="21" t="s">
        <v>399</v>
      </c>
      <c r="C509" s="21" t="s">
        <v>650</v>
      </c>
      <c r="E509" s="21" t="s">
        <v>21</v>
      </c>
      <c r="F509" s="21" t="s">
        <v>20</v>
      </c>
      <c r="G509" s="12">
        <v>36003</v>
      </c>
      <c r="K509" s="35"/>
      <c r="L509" s="35"/>
    </row>
    <row r="510" spans="1:12" x14ac:dyDescent="0.3">
      <c r="A510" s="21">
        <v>1760089</v>
      </c>
      <c r="B510" s="21" t="s">
        <v>1407</v>
      </c>
      <c r="C510" s="21" t="s">
        <v>269</v>
      </c>
      <c r="E510" s="21" t="s">
        <v>23</v>
      </c>
      <c r="F510" s="21" t="s">
        <v>20</v>
      </c>
      <c r="G510" s="12">
        <v>37023</v>
      </c>
      <c r="K510" s="35"/>
      <c r="L510" s="35"/>
    </row>
    <row r="511" spans="1:12" x14ac:dyDescent="0.3">
      <c r="A511" s="21">
        <v>1760694</v>
      </c>
      <c r="B511" s="21" t="s">
        <v>651</v>
      </c>
      <c r="C511" s="21" t="s">
        <v>145</v>
      </c>
      <c r="E511" s="21" t="s">
        <v>22</v>
      </c>
      <c r="F511" s="21" t="s">
        <v>18</v>
      </c>
      <c r="G511" s="12">
        <v>28024</v>
      </c>
      <c r="K511" s="35"/>
      <c r="L511" s="35"/>
    </row>
    <row r="512" spans="1:12" x14ac:dyDescent="0.3">
      <c r="A512" s="21">
        <v>1761012</v>
      </c>
      <c r="B512" s="21" t="s">
        <v>1408</v>
      </c>
      <c r="C512" s="21" t="s">
        <v>1409</v>
      </c>
      <c r="E512" s="21" t="s">
        <v>23</v>
      </c>
      <c r="F512" s="21" t="s">
        <v>20</v>
      </c>
      <c r="G512" s="12">
        <v>28001</v>
      </c>
      <c r="K512" s="35"/>
      <c r="L512" s="35"/>
    </row>
    <row r="513" spans="1:12" x14ac:dyDescent="0.3">
      <c r="A513" s="21">
        <v>1761746</v>
      </c>
      <c r="B513" s="21" t="s">
        <v>1410</v>
      </c>
      <c r="C513" s="21" t="s">
        <v>102</v>
      </c>
      <c r="E513" s="21" t="s">
        <v>23</v>
      </c>
      <c r="F513" s="21" t="s">
        <v>20</v>
      </c>
      <c r="G513" s="12">
        <v>41012</v>
      </c>
      <c r="K513" s="35"/>
      <c r="L513" s="35"/>
    </row>
    <row r="514" spans="1:12" x14ac:dyDescent="0.3">
      <c r="A514" s="21">
        <v>1762957</v>
      </c>
      <c r="B514" s="21" t="s">
        <v>652</v>
      </c>
      <c r="C514" s="21" t="s">
        <v>435</v>
      </c>
      <c r="E514" s="21" t="s">
        <v>19</v>
      </c>
      <c r="F514" s="21" t="s">
        <v>18</v>
      </c>
      <c r="G514" s="12">
        <v>28009</v>
      </c>
      <c r="K514" s="35"/>
      <c r="L514" s="35"/>
    </row>
    <row r="515" spans="1:12" x14ac:dyDescent="0.3">
      <c r="A515" s="21">
        <v>1765616</v>
      </c>
      <c r="B515" s="21" t="s">
        <v>653</v>
      </c>
      <c r="C515" s="21" t="s">
        <v>293</v>
      </c>
      <c r="E515" s="21" t="s">
        <v>21</v>
      </c>
      <c r="F515" s="21" t="s">
        <v>18</v>
      </c>
      <c r="G515" s="12">
        <v>45008</v>
      </c>
      <c r="K515" s="35"/>
      <c r="L515" s="35"/>
    </row>
    <row r="516" spans="1:12" x14ac:dyDescent="0.3">
      <c r="A516" s="21">
        <v>1766874</v>
      </c>
      <c r="B516" s="21" t="s">
        <v>1411</v>
      </c>
      <c r="C516" s="21" t="s">
        <v>344</v>
      </c>
      <c r="E516" s="21" t="s">
        <v>23</v>
      </c>
      <c r="F516" s="21" t="s">
        <v>18</v>
      </c>
      <c r="G516" s="12">
        <v>41012</v>
      </c>
      <c r="K516" s="35"/>
      <c r="L516" s="35"/>
    </row>
    <row r="517" spans="1:12" x14ac:dyDescent="0.3">
      <c r="A517" s="21">
        <v>1768110</v>
      </c>
      <c r="B517" s="21" t="s">
        <v>1412</v>
      </c>
      <c r="C517" s="21" t="s">
        <v>1413</v>
      </c>
      <c r="E517" s="21" t="s">
        <v>23</v>
      </c>
      <c r="F517" s="21" t="s">
        <v>20</v>
      </c>
      <c r="G517" s="12">
        <v>37023</v>
      </c>
      <c r="K517" s="35"/>
      <c r="L517" s="35"/>
    </row>
    <row r="518" spans="1:12" x14ac:dyDescent="0.3">
      <c r="A518" s="21">
        <v>1770282</v>
      </c>
      <c r="B518" s="21" t="s">
        <v>654</v>
      </c>
      <c r="C518" s="21" t="s">
        <v>170</v>
      </c>
      <c r="E518" s="21" t="s">
        <v>21</v>
      </c>
      <c r="F518" s="21" t="s">
        <v>18</v>
      </c>
      <c r="G518" s="12">
        <v>18005</v>
      </c>
      <c r="K518" s="35"/>
      <c r="L518" s="35"/>
    </row>
    <row r="519" spans="1:12" x14ac:dyDescent="0.3">
      <c r="A519" s="21">
        <v>1770595</v>
      </c>
      <c r="B519" s="21" t="s">
        <v>614</v>
      </c>
      <c r="C519" s="21" t="s">
        <v>655</v>
      </c>
      <c r="E519" s="21" t="s">
        <v>22</v>
      </c>
      <c r="F519" s="21" t="s">
        <v>18</v>
      </c>
      <c r="G519" s="12">
        <v>41003</v>
      </c>
      <c r="K519" s="35"/>
      <c r="L519" s="35"/>
    </row>
    <row r="520" spans="1:12" x14ac:dyDescent="0.3">
      <c r="A520" s="21">
        <v>1770602</v>
      </c>
      <c r="B520" s="21" t="s">
        <v>614</v>
      </c>
      <c r="C520" s="21" t="s">
        <v>1414</v>
      </c>
      <c r="E520" s="21" t="s">
        <v>23</v>
      </c>
      <c r="F520" s="21" t="s">
        <v>20</v>
      </c>
      <c r="G520" s="12">
        <v>41003</v>
      </c>
      <c r="K520" s="35"/>
      <c r="L520" s="35"/>
    </row>
    <row r="521" spans="1:12" x14ac:dyDescent="0.3">
      <c r="A521" s="21">
        <v>1770661</v>
      </c>
      <c r="B521" s="21" t="s">
        <v>929</v>
      </c>
      <c r="C521" s="21" t="s">
        <v>218</v>
      </c>
      <c r="E521" s="21" t="s">
        <v>22</v>
      </c>
      <c r="F521" s="21" t="s">
        <v>20</v>
      </c>
      <c r="G521" s="12">
        <v>45003</v>
      </c>
      <c r="K521" s="35"/>
      <c r="L521" s="35"/>
    </row>
    <row r="522" spans="1:12" x14ac:dyDescent="0.3">
      <c r="A522" s="21">
        <v>1770675</v>
      </c>
      <c r="B522" s="21" t="s">
        <v>510</v>
      </c>
      <c r="C522" s="21" t="s">
        <v>1415</v>
      </c>
      <c r="E522" s="21" t="s">
        <v>23</v>
      </c>
      <c r="F522" s="21" t="s">
        <v>18</v>
      </c>
      <c r="G522" s="12">
        <v>45003</v>
      </c>
      <c r="K522" s="35"/>
      <c r="L522" s="35"/>
    </row>
    <row r="523" spans="1:12" x14ac:dyDescent="0.3">
      <c r="A523" s="21">
        <v>1770860</v>
      </c>
      <c r="B523" s="21" t="s">
        <v>656</v>
      </c>
      <c r="C523" s="21" t="s">
        <v>90</v>
      </c>
      <c r="E523" s="21" t="s">
        <v>21</v>
      </c>
      <c r="F523" s="21" t="s">
        <v>18</v>
      </c>
      <c r="G523" s="12">
        <v>41006</v>
      </c>
      <c r="K523" s="35"/>
      <c r="L523" s="35"/>
    </row>
    <row r="524" spans="1:12" x14ac:dyDescent="0.3">
      <c r="A524" s="21">
        <v>1770898</v>
      </c>
      <c r="B524" s="21" t="s">
        <v>1068</v>
      </c>
      <c r="C524" s="21" t="s">
        <v>538</v>
      </c>
      <c r="E524" s="21" t="s">
        <v>21</v>
      </c>
      <c r="F524" s="21" t="s">
        <v>20</v>
      </c>
      <c r="G524" s="12">
        <v>45016</v>
      </c>
      <c r="K524" s="35"/>
      <c r="L524" s="35"/>
    </row>
    <row r="525" spans="1:12" x14ac:dyDescent="0.3">
      <c r="A525" s="21">
        <v>1771724</v>
      </c>
      <c r="B525" s="21" t="s">
        <v>988</v>
      </c>
      <c r="C525" s="21" t="s">
        <v>989</v>
      </c>
      <c r="E525" s="21" t="s">
        <v>22</v>
      </c>
      <c r="F525" s="21" t="s">
        <v>20</v>
      </c>
      <c r="G525" s="12">
        <v>36003</v>
      </c>
      <c r="K525" s="35"/>
      <c r="L525" s="35"/>
    </row>
    <row r="526" spans="1:12" x14ac:dyDescent="0.3">
      <c r="A526" s="21">
        <v>1772440</v>
      </c>
      <c r="B526" s="21" t="s">
        <v>657</v>
      </c>
      <c r="C526" s="21" t="s">
        <v>391</v>
      </c>
      <c r="E526" s="21" t="s">
        <v>22</v>
      </c>
      <c r="F526" s="21" t="s">
        <v>18</v>
      </c>
      <c r="G526" s="12">
        <v>45009</v>
      </c>
      <c r="K526" s="35"/>
      <c r="L526" s="35"/>
    </row>
    <row r="527" spans="1:12" x14ac:dyDescent="0.3">
      <c r="A527" s="21">
        <v>1772700</v>
      </c>
      <c r="B527" s="21" t="s">
        <v>318</v>
      </c>
      <c r="C527" s="21" t="s">
        <v>250</v>
      </c>
      <c r="E527" s="21" t="s">
        <v>21</v>
      </c>
      <c r="F527" s="21" t="s">
        <v>20</v>
      </c>
      <c r="G527" s="12">
        <v>41012</v>
      </c>
      <c r="K527" s="35"/>
      <c r="L527" s="35"/>
    </row>
    <row r="528" spans="1:12" x14ac:dyDescent="0.3">
      <c r="A528" s="21">
        <v>1773402</v>
      </c>
      <c r="B528" s="21" t="s">
        <v>987</v>
      </c>
      <c r="C528" s="21" t="s">
        <v>97</v>
      </c>
      <c r="E528" s="21" t="s">
        <v>23</v>
      </c>
      <c r="F528" s="21" t="s">
        <v>18</v>
      </c>
      <c r="G528" s="12">
        <v>28009</v>
      </c>
      <c r="K528" s="35"/>
      <c r="L528" s="35"/>
    </row>
    <row r="529" spans="1:12" x14ac:dyDescent="0.3">
      <c r="A529" s="21">
        <v>1774021</v>
      </c>
      <c r="B529" s="21" t="s">
        <v>221</v>
      </c>
      <c r="C529" s="21" t="s">
        <v>1416</v>
      </c>
      <c r="E529" s="21" t="s">
        <v>21</v>
      </c>
      <c r="F529" s="21" t="s">
        <v>18</v>
      </c>
      <c r="G529" s="12">
        <v>37023</v>
      </c>
      <c r="K529" s="35"/>
      <c r="L529" s="35"/>
    </row>
    <row r="530" spans="1:12" x14ac:dyDescent="0.3">
      <c r="A530" s="21">
        <v>1774918</v>
      </c>
      <c r="B530" s="21" t="s">
        <v>1417</v>
      </c>
      <c r="C530" s="21" t="s">
        <v>194</v>
      </c>
      <c r="E530" s="21" t="s">
        <v>23</v>
      </c>
      <c r="F530" s="21" t="s">
        <v>18</v>
      </c>
      <c r="G530" s="12">
        <v>41003</v>
      </c>
      <c r="K530" s="35"/>
      <c r="L530" s="35"/>
    </row>
    <row r="531" spans="1:12" x14ac:dyDescent="0.3">
      <c r="A531" s="21">
        <v>1775961</v>
      </c>
      <c r="B531" s="21" t="s">
        <v>454</v>
      </c>
      <c r="C531" s="21" t="s">
        <v>90</v>
      </c>
      <c r="E531" s="21" t="s">
        <v>19</v>
      </c>
      <c r="F531" s="21" t="s">
        <v>18</v>
      </c>
      <c r="G531" s="12">
        <v>45043</v>
      </c>
      <c r="K531" s="35"/>
      <c r="L531" s="35"/>
    </row>
    <row r="532" spans="1:12" x14ac:dyDescent="0.3">
      <c r="A532" s="21">
        <v>1777291</v>
      </c>
      <c r="B532" s="21" t="s">
        <v>1418</v>
      </c>
      <c r="C532" s="21" t="s">
        <v>483</v>
      </c>
      <c r="E532" s="21" t="s">
        <v>23</v>
      </c>
      <c r="F532" s="21" t="s">
        <v>20</v>
      </c>
      <c r="G532" s="12">
        <v>28009</v>
      </c>
      <c r="K532" s="35"/>
      <c r="L532" s="35"/>
    </row>
    <row r="533" spans="1:12" x14ac:dyDescent="0.3">
      <c r="A533" s="21">
        <v>1778196</v>
      </c>
      <c r="B533" s="21" t="s">
        <v>1419</v>
      </c>
      <c r="C533" s="21" t="s">
        <v>492</v>
      </c>
      <c r="E533" s="21" t="s">
        <v>23</v>
      </c>
      <c r="F533" s="21" t="s">
        <v>18</v>
      </c>
      <c r="G533" s="12">
        <v>45016</v>
      </c>
      <c r="K533" s="35"/>
      <c r="L533" s="35"/>
    </row>
    <row r="534" spans="1:12" x14ac:dyDescent="0.3">
      <c r="A534" s="21">
        <v>1778420</v>
      </c>
      <c r="B534" s="21" t="s">
        <v>617</v>
      </c>
      <c r="C534" s="21" t="s">
        <v>990</v>
      </c>
      <c r="E534" s="21" t="s">
        <v>22</v>
      </c>
      <c r="F534" s="21" t="s">
        <v>20</v>
      </c>
      <c r="G534" s="12">
        <v>45008</v>
      </c>
      <c r="K534" s="35"/>
      <c r="L534" s="35"/>
    </row>
    <row r="535" spans="1:12" x14ac:dyDescent="0.3">
      <c r="A535" s="21">
        <v>1778496</v>
      </c>
      <c r="B535" s="21" t="s">
        <v>1420</v>
      </c>
      <c r="C535" s="21" t="s">
        <v>1421</v>
      </c>
      <c r="E535" s="21" t="s">
        <v>23</v>
      </c>
      <c r="F535" s="21" t="s">
        <v>18</v>
      </c>
      <c r="G535" s="12">
        <v>28004</v>
      </c>
      <c r="K535" s="35"/>
      <c r="L535" s="35"/>
    </row>
    <row r="536" spans="1:12" x14ac:dyDescent="0.3">
      <c r="A536" s="21">
        <v>1778504</v>
      </c>
      <c r="B536" s="21" t="s">
        <v>504</v>
      </c>
      <c r="C536" s="21" t="s">
        <v>331</v>
      </c>
      <c r="E536" s="21" t="s">
        <v>23</v>
      </c>
      <c r="F536" s="21" t="s">
        <v>20</v>
      </c>
      <c r="G536" s="12">
        <v>37043</v>
      </c>
      <c r="K536" s="35"/>
      <c r="L536" s="35"/>
    </row>
    <row r="537" spans="1:12" x14ac:dyDescent="0.3">
      <c r="A537" s="21">
        <v>1778744</v>
      </c>
      <c r="B537" s="21" t="s">
        <v>1422</v>
      </c>
      <c r="C537" s="21" t="s">
        <v>333</v>
      </c>
      <c r="E537" s="21" t="s">
        <v>23</v>
      </c>
      <c r="F537" s="21" t="s">
        <v>20</v>
      </c>
      <c r="G537" s="12">
        <v>37042</v>
      </c>
      <c r="K537" s="35"/>
      <c r="L537" s="35"/>
    </row>
    <row r="538" spans="1:12" x14ac:dyDescent="0.3">
      <c r="A538" s="21">
        <v>1778770</v>
      </c>
      <c r="B538" s="21" t="s">
        <v>660</v>
      </c>
      <c r="C538" s="21" t="s">
        <v>427</v>
      </c>
      <c r="E538" s="21" t="s">
        <v>21</v>
      </c>
      <c r="F538" s="21" t="s">
        <v>18</v>
      </c>
      <c r="G538" s="12">
        <v>28004</v>
      </c>
      <c r="K538" s="35"/>
      <c r="L538" s="35"/>
    </row>
    <row r="539" spans="1:12" x14ac:dyDescent="0.3">
      <c r="A539" s="21">
        <v>1779265</v>
      </c>
      <c r="B539" s="21" t="s">
        <v>1423</v>
      </c>
      <c r="C539" s="21" t="s">
        <v>124</v>
      </c>
      <c r="E539" s="21" t="s">
        <v>23</v>
      </c>
      <c r="F539" s="21" t="s">
        <v>18</v>
      </c>
      <c r="G539" s="12">
        <v>36003</v>
      </c>
      <c r="K539" s="35"/>
      <c r="L539" s="35"/>
    </row>
    <row r="540" spans="1:12" x14ac:dyDescent="0.3">
      <c r="A540" s="21">
        <v>1779317</v>
      </c>
      <c r="B540" s="21" t="s">
        <v>877</v>
      </c>
      <c r="C540" s="21" t="s">
        <v>878</v>
      </c>
      <c r="E540" s="21" t="s">
        <v>22</v>
      </c>
      <c r="F540" s="21" t="s">
        <v>20</v>
      </c>
      <c r="G540" s="12">
        <v>36003</v>
      </c>
      <c r="K540" s="35"/>
      <c r="L540" s="35"/>
    </row>
    <row r="541" spans="1:12" x14ac:dyDescent="0.3">
      <c r="A541" s="21">
        <v>1779325</v>
      </c>
      <c r="B541" s="21" t="s">
        <v>172</v>
      </c>
      <c r="C541" s="21" t="s">
        <v>97</v>
      </c>
      <c r="E541" s="21" t="s">
        <v>23</v>
      </c>
      <c r="F541" s="21" t="s">
        <v>18</v>
      </c>
      <c r="G541" s="12">
        <v>37027</v>
      </c>
      <c r="K541" s="35"/>
      <c r="L541" s="35"/>
    </row>
    <row r="542" spans="1:12" x14ac:dyDescent="0.3">
      <c r="A542" s="21">
        <v>1780358</v>
      </c>
      <c r="B542" s="21" t="s">
        <v>1424</v>
      </c>
      <c r="C542" s="21" t="s">
        <v>149</v>
      </c>
      <c r="E542" s="21" t="s">
        <v>23</v>
      </c>
      <c r="F542" s="21" t="s">
        <v>18</v>
      </c>
      <c r="G542" s="12">
        <v>28011</v>
      </c>
      <c r="K542" s="35"/>
      <c r="L542" s="35"/>
    </row>
    <row r="543" spans="1:12" x14ac:dyDescent="0.3">
      <c r="A543" s="21">
        <v>1780439</v>
      </c>
      <c r="B543" s="21" t="s">
        <v>1425</v>
      </c>
      <c r="C543" s="21" t="s">
        <v>343</v>
      </c>
      <c r="E543" s="21" t="s">
        <v>23</v>
      </c>
      <c r="F543" s="21" t="s">
        <v>18</v>
      </c>
      <c r="G543" s="12">
        <v>37021</v>
      </c>
      <c r="K543" s="35"/>
      <c r="L543" s="35"/>
    </row>
    <row r="544" spans="1:12" x14ac:dyDescent="0.3">
      <c r="A544" s="21">
        <v>1780702</v>
      </c>
      <c r="B544" s="21" t="s">
        <v>347</v>
      </c>
      <c r="C544" s="21" t="s">
        <v>86</v>
      </c>
      <c r="E544" s="21" t="s">
        <v>22</v>
      </c>
      <c r="F544" s="21" t="s">
        <v>20</v>
      </c>
      <c r="G544" s="12">
        <v>37011</v>
      </c>
      <c r="K544" s="35"/>
      <c r="L544" s="35"/>
    </row>
    <row r="545" spans="1:12" x14ac:dyDescent="0.3">
      <c r="A545" s="21">
        <v>1781033</v>
      </c>
      <c r="B545" s="21" t="s">
        <v>661</v>
      </c>
      <c r="C545" s="21" t="s">
        <v>202</v>
      </c>
      <c r="E545" s="21" t="s">
        <v>21</v>
      </c>
      <c r="F545" s="21" t="s">
        <v>20</v>
      </c>
      <c r="G545" s="12">
        <v>37016</v>
      </c>
      <c r="K545" s="35"/>
      <c r="L545" s="35"/>
    </row>
    <row r="546" spans="1:12" x14ac:dyDescent="0.3">
      <c r="A546" s="21">
        <v>1781127</v>
      </c>
      <c r="B546" s="21" t="s">
        <v>1426</v>
      </c>
      <c r="C546" s="21" t="s">
        <v>1409</v>
      </c>
      <c r="E546" s="21" t="s">
        <v>23</v>
      </c>
      <c r="F546" s="21" t="s">
        <v>20</v>
      </c>
      <c r="G546" s="12">
        <v>28030</v>
      </c>
      <c r="K546" s="35"/>
      <c r="L546" s="35"/>
    </row>
    <row r="547" spans="1:12" x14ac:dyDescent="0.3">
      <c r="A547" s="21">
        <v>1781229</v>
      </c>
      <c r="B547" s="21" t="s">
        <v>662</v>
      </c>
      <c r="C547" s="21" t="s">
        <v>263</v>
      </c>
      <c r="E547" s="21" t="s">
        <v>22</v>
      </c>
      <c r="F547" s="21" t="s">
        <v>18</v>
      </c>
      <c r="G547" s="12">
        <v>45008</v>
      </c>
      <c r="K547" s="35"/>
      <c r="L547" s="35"/>
    </row>
    <row r="548" spans="1:12" x14ac:dyDescent="0.3">
      <c r="A548" s="21">
        <v>1781414</v>
      </c>
      <c r="B548" s="21" t="s">
        <v>1427</v>
      </c>
      <c r="C548" s="21" t="s">
        <v>369</v>
      </c>
      <c r="E548" s="21" t="s">
        <v>23</v>
      </c>
      <c r="F548" s="21" t="s">
        <v>20</v>
      </c>
      <c r="G548" s="12">
        <v>41024</v>
      </c>
      <c r="K548" s="35"/>
      <c r="L548" s="35"/>
    </row>
    <row r="549" spans="1:12" x14ac:dyDescent="0.3">
      <c r="A549" s="21">
        <v>1781629</v>
      </c>
      <c r="B549" s="21" t="s">
        <v>152</v>
      </c>
      <c r="C549" s="21" t="s">
        <v>213</v>
      </c>
      <c r="E549" s="21" t="s">
        <v>23</v>
      </c>
      <c r="F549" s="21" t="s">
        <v>20</v>
      </c>
      <c r="G549" s="12">
        <v>28030</v>
      </c>
      <c r="K549" s="35"/>
      <c r="L549" s="35"/>
    </row>
    <row r="550" spans="1:12" x14ac:dyDescent="0.3">
      <c r="A550" s="21">
        <v>1781850</v>
      </c>
      <c r="B550" s="21" t="s">
        <v>663</v>
      </c>
      <c r="C550" s="21" t="s">
        <v>129</v>
      </c>
      <c r="E550" s="21" t="s">
        <v>21</v>
      </c>
      <c r="F550" s="21" t="s">
        <v>18</v>
      </c>
      <c r="G550" s="12">
        <v>28030</v>
      </c>
      <c r="K550" s="35"/>
      <c r="L550" s="35"/>
    </row>
    <row r="551" spans="1:12" x14ac:dyDescent="0.3">
      <c r="A551" s="21">
        <v>1782060</v>
      </c>
      <c r="B551" s="21" t="s">
        <v>1428</v>
      </c>
      <c r="C551" s="21" t="s">
        <v>104</v>
      </c>
      <c r="E551" s="21" t="s">
        <v>23</v>
      </c>
      <c r="F551" s="21" t="s">
        <v>18</v>
      </c>
      <c r="G551" s="12">
        <v>37024</v>
      </c>
      <c r="K551" s="35"/>
      <c r="L551" s="35"/>
    </row>
    <row r="552" spans="1:12" x14ac:dyDescent="0.3">
      <c r="A552" s="21">
        <v>1783073</v>
      </c>
      <c r="B552" s="21" t="s">
        <v>1429</v>
      </c>
      <c r="C552" s="21" t="s">
        <v>102</v>
      </c>
      <c r="E552" s="21" t="s">
        <v>23</v>
      </c>
      <c r="F552" s="21" t="s">
        <v>20</v>
      </c>
      <c r="G552" s="12">
        <v>45003</v>
      </c>
      <c r="K552" s="35"/>
      <c r="L552" s="35"/>
    </row>
    <row r="553" spans="1:12" x14ac:dyDescent="0.3">
      <c r="A553" s="21">
        <v>1783317</v>
      </c>
      <c r="B553" s="21" t="s">
        <v>844</v>
      </c>
      <c r="C553" s="21" t="s">
        <v>682</v>
      </c>
      <c r="E553" s="21" t="s">
        <v>22</v>
      </c>
      <c r="F553" s="21" t="s">
        <v>20</v>
      </c>
      <c r="G553" s="12">
        <v>18024</v>
      </c>
      <c r="K553" s="35"/>
      <c r="L553" s="35"/>
    </row>
    <row r="554" spans="1:12" x14ac:dyDescent="0.3">
      <c r="A554" s="21">
        <v>1783325</v>
      </c>
      <c r="B554" s="21" t="s">
        <v>1430</v>
      </c>
      <c r="C554" s="21" t="s">
        <v>1431</v>
      </c>
      <c r="E554" s="21" t="s">
        <v>23</v>
      </c>
      <c r="F554" s="21" t="s">
        <v>18</v>
      </c>
      <c r="G554" s="12">
        <v>45038</v>
      </c>
      <c r="K554" s="35"/>
      <c r="L554" s="35"/>
    </row>
    <row r="555" spans="1:12" x14ac:dyDescent="0.3">
      <c r="A555" s="21">
        <v>1783417</v>
      </c>
      <c r="B555" s="21" t="s">
        <v>1003</v>
      </c>
      <c r="C555" s="21" t="s">
        <v>1004</v>
      </c>
      <c r="E555" s="21" t="s">
        <v>22</v>
      </c>
      <c r="F555" s="21" t="s">
        <v>18</v>
      </c>
      <c r="G555" s="12">
        <v>45003</v>
      </c>
      <c r="K555" s="35"/>
      <c r="L555" s="35"/>
    </row>
    <row r="556" spans="1:12" x14ac:dyDescent="0.3">
      <c r="A556" s="21">
        <v>1783681</v>
      </c>
      <c r="B556" s="21" t="s">
        <v>1432</v>
      </c>
      <c r="C556" s="21" t="s">
        <v>400</v>
      </c>
      <c r="E556" s="21" t="s">
        <v>23</v>
      </c>
      <c r="F556" s="21" t="s">
        <v>18</v>
      </c>
      <c r="G556" s="12">
        <v>45043</v>
      </c>
      <c r="K556" s="35"/>
      <c r="L556" s="35"/>
    </row>
    <row r="557" spans="1:12" x14ac:dyDescent="0.3">
      <c r="A557" s="21">
        <v>1785236</v>
      </c>
      <c r="B557" s="21" t="s">
        <v>1433</v>
      </c>
      <c r="C557" s="21" t="s">
        <v>309</v>
      </c>
      <c r="E557" s="21" t="s">
        <v>23</v>
      </c>
      <c r="F557" s="21" t="s">
        <v>20</v>
      </c>
      <c r="G557" s="12">
        <v>45045</v>
      </c>
      <c r="K557" s="35"/>
      <c r="L557" s="35"/>
    </row>
    <row r="558" spans="1:12" x14ac:dyDescent="0.3">
      <c r="A558" s="21">
        <v>1786185</v>
      </c>
      <c r="B558" s="21" t="s">
        <v>1434</v>
      </c>
      <c r="C558" s="21" t="s">
        <v>1435</v>
      </c>
      <c r="E558" s="21" t="s">
        <v>23</v>
      </c>
      <c r="F558" s="21" t="s">
        <v>18</v>
      </c>
      <c r="G558" s="12">
        <v>28009</v>
      </c>
      <c r="K558" s="35"/>
      <c r="L558" s="35"/>
    </row>
    <row r="559" spans="1:12" x14ac:dyDescent="0.3">
      <c r="A559" s="21">
        <v>1786333</v>
      </c>
      <c r="B559" s="21" t="s">
        <v>310</v>
      </c>
      <c r="C559" s="21" t="s">
        <v>1436</v>
      </c>
      <c r="E559" s="21" t="s">
        <v>23</v>
      </c>
      <c r="F559" s="21" t="s">
        <v>20</v>
      </c>
      <c r="G559" s="12">
        <v>41003</v>
      </c>
      <c r="K559" s="35"/>
      <c r="L559" s="35"/>
    </row>
    <row r="560" spans="1:12" x14ac:dyDescent="0.3">
      <c r="A560" s="21">
        <v>1787270</v>
      </c>
      <c r="B560" s="21" t="s">
        <v>664</v>
      </c>
      <c r="C560" s="21" t="s">
        <v>1306</v>
      </c>
      <c r="E560" s="21" t="s">
        <v>23</v>
      </c>
      <c r="F560" s="21" t="s">
        <v>18</v>
      </c>
      <c r="G560" s="12">
        <v>28037</v>
      </c>
      <c r="K560" s="35"/>
      <c r="L560" s="35"/>
    </row>
    <row r="561" spans="1:12" x14ac:dyDescent="0.3">
      <c r="A561" s="21">
        <v>1787920</v>
      </c>
      <c r="B561" s="21" t="s">
        <v>1437</v>
      </c>
      <c r="C561" s="21" t="s">
        <v>427</v>
      </c>
      <c r="E561" s="21" t="s">
        <v>23</v>
      </c>
      <c r="F561" s="21" t="s">
        <v>18</v>
      </c>
      <c r="G561" s="12">
        <v>37038</v>
      </c>
      <c r="K561" s="35"/>
      <c r="L561" s="35"/>
    </row>
    <row r="562" spans="1:12" x14ac:dyDescent="0.3">
      <c r="A562" s="21">
        <v>1790841</v>
      </c>
      <c r="B562" s="21" t="s">
        <v>1438</v>
      </c>
      <c r="C562" s="21" t="s">
        <v>562</v>
      </c>
      <c r="E562" s="21" t="s">
        <v>23</v>
      </c>
      <c r="F562" s="21" t="s">
        <v>18</v>
      </c>
      <c r="G562" s="12">
        <v>45008</v>
      </c>
      <c r="K562" s="35"/>
      <c r="L562" s="35"/>
    </row>
    <row r="563" spans="1:12" x14ac:dyDescent="0.3">
      <c r="A563" s="21">
        <v>1790965</v>
      </c>
      <c r="B563" s="21" t="s">
        <v>879</v>
      </c>
      <c r="C563" s="21" t="s">
        <v>319</v>
      </c>
      <c r="E563" s="21" t="s">
        <v>22</v>
      </c>
      <c r="F563" s="21" t="s">
        <v>18</v>
      </c>
      <c r="G563" s="12">
        <v>41003</v>
      </c>
      <c r="K563" s="35"/>
      <c r="L563" s="35"/>
    </row>
    <row r="564" spans="1:12" x14ac:dyDescent="0.3">
      <c r="A564" s="21">
        <v>1791012</v>
      </c>
      <c r="B564" s="21" t="s">
        <v>665</v>
      </c>
      <c r="C564" s="21" t="s">
        <v>129</v>
      </c>
      <c r="E564" s="21" t="s">
        <v>21</v>
      </c>
      <c r="F564" s="21" t="s">
        <v>18</v>
      </c>
      <c r="G564" s="12">
        <v>41003</v>
      </c>
      <c r="K564" s="35"/>
      <c r="L564" s="35"/>
    </row>
    <row r="565" spans="1:12" x14ac:dyDescent="0.3">
      <c r="A565" s="21">
        <v>1791047</v>
      </c>
      <c r="B565" s="21" t="s">
        <v>666</v>
      </c>
      <c r="C565" s="21" t="s">
        <v>293</v>
      </c>
      <c r="E565" s="21" t="s">
        <v>21</v>
      </c>
      <c r="F565" s="21" t="s">
        <v>18</v>
      </c>
      <c r="G565" s="12">
        <v>41003</v>
      </c>
      <c r="K565" s="35"/>
      <c r="L565" s="35"/>
    </row>
    <row r="566" spans="1:12" x14ac:dyDescent="0.3">
      <c r="A566" s="21">
        <v>1791127</v>
      </c>
      <c r="B566" s="21" t="s">
        <v>856</v>
      </c>
      <c r="C566" s="21" t="s">
        <v>857</v>
      </c>
      <c r="E566" s="21" t="s">
        <v>22</v>
      </c>
      <c r="F566" s="21" t="s">
        <v>20</v>
      </c>
      <c r="G566" s="12">
        <v>37023</v>
      </c>
      <c r="K566" s="35"/>
      <c r="L566" s="35"/>
    </row>
    <row r="567" spans="1:12" x14ac:dyDescent="0.3">
      <c r="A567" s="21">
        <v>1791416</v>
      </c>
      <c r="B567" s="21" t="s">
        <v>1439</v>
      </c>
      <c r="C567" s="21" t="s">
        <v>309</v>
      </c>
      <c r="E567" s="21" t="s">
        <v>23</v>
      </c>
      <c r="F567" s="21" t="s">
        <v>20</v>
      </c>
      <c r="G567" s="12">
        <v>41012</v>
      </c>
      <c r="K567" s="35"/>
      <c r="L567" s="35"/>
    </row>
    <row r="568" spans="1:12" x14ac:dyDescent="0.3">
      <c r="A568" s="21">
        <v>1792843</v>
      </c>
      <c r="B568" s="21" t="s">
        <v>935</v>
      </c>
      <c r="C568" s="21" t="s">
        <v>936</v>
      </c>
      <c r="E568" s="21" t="s">
        <v>22</v>
      </c>
      <c r="F568" s="21" t="s">
        <v>18</v>
      </c>
      <c r="G568" s="12">
        <v>41003</v>
      </c>
      <c r="K568" s="35"/>
      <c r="L568" s="35"/>
    </row>
    <row r="569" spans="1:12" x14ac:dyDescent="0.3">
      <c r="A569" s="21">
        <v>1793204</v>
      </c>
      <c r="B569" s="21" t="s">
        <v>1440</v>
      </c>
      <c r="C569" s="21" t="s">
        <v>1441</v>
      </c>
      <c r="E569" s="21" t="s">
        <v>23</v>
      </c>
      <c r="F569" s="21" t="s">
        <v>20</v>
      </c>
      <c r="G569" s="12">
        <v>41026</v>
      </c>
      <c r="K569" s="35"/>
      <c r="L569" s="35"/>
    </row>
    <row r="570" spans="1:12" x14ac:dyDescent="0.3">
      <c r="A570" s="21">
        <v>1793238</v>
      </c>
      <c r="B570" s="21" t="s">
        <v>668</v>
      </c>
      <c r="C570" s="21" t="s">
        <v>201</v>
      </c>
      <c r="E570" s="21" t="s">
        <v>22</v>
      </c>
      <c r="F570" s="21" t="s">
        <v>20</v>
      </c>
      <c r="G570" s="12">
        <v>45053</v>
      </c>
      <c r="K570" s="35"/>
      <c r="L570" s="35"/>
    </row>
    <row r="571" spans="1:12" x14ac:dyDescent="0.3">
      <c r="A571" s="21">
        <v>1793758</v>
      </c>
      <c r="B571" s="21" t="s">
        <v>1442</v>
      </c>
      <c r="C571" s="21" t="s">
        <v>725</v>
      </c>
      <c r="E571" s="21" t="s">
        <v>23</v>
      </c>
      <c r="F571" s="21" t="s">
        <v>18</v>
      </c>
      <c r="G571" s="12">
        <v>28037</v>
      </c>
      <c r="K571" s="35"/>
      <c r="L571" s="35"/>
    </row>
    <row r="572" spans="1:12" x14ac:dyDescent="0.3">
      <c r="A572" s="21">
        <v>1794009</v>
      </c>
      <c r="B572" s="21" t="s">
        <v>900</v>
      </c>
      <c r="C572" s="21" t="s">
        <v>901</v>
      </c>
      <c r="E572" s="21" t="s">
        <v>22</v>
      </c>
      <c r="F572" s="21" t="s">
        <v>20</v>
      </c>
      <c r="G572" s="12">
        <v>45008</v>
      </c>
      <c r="K572" s="35"/>
      <c r="L572" s="35"/>
    </row>
    <row r="573" spans="1:12" x14ac:dyDescent="0.3">
      <c r="A573" s="21">
        <v>1794916</v>
      </c>
      <c r="B573" s="21" t="s">
        <v>1443</v>
      </c>
      <c r="C573" s="21" t="s">
        <v>255</v>
      </c>
      <c r="E573" s="21" t="s">
        <v>23</v>
      </c>
      <c r="F573" s="21" t="s">
        <v>18</v>
      </c>
      <c r="G573" s="12">
        <v>37016</v>
      </c>
      <c r="K573" s="35"/>
      <c r="L573" s="35"/>
    </row>
    <row r="574" spans="1:12" x14ac:dyDescent="0.3">
      <c r="A574" s="21">
        <v>1796673</v>
      </c>
      <c r="B574" s="21" t="s">
        <v>1444</v>
      </c>
      <c r="C574" s="21" t="s">
        <v>1445</v>
      </c>
      <c r="E574" s="21" t="s">
        <v>23</v>
      </c>
      <c r="F574" s="21" t="s">
        <v>18</v>
      </c>
      <c r="G574" s="12">
        <v>37016</v>
      </c>
      <c r="K574" s="35"/>
      <c r="L574" s="35"/>
    </row>
    <row r="575" spans="1:12" x14ac:dyDescent="0.3">
      <c r="A575" s="21">
        <v>1796880</v>
      </c>
      <c r="B575" s="21" t="s">
        <v>280</v>
      </c>
      <c r="C575" s="21" t="s">
        <v>140</v>
      </c>
      <c r="E575" s="21" t="s">
        <v>23</v>
      </c>
      <c r="F575" s="21" t="s">
        <v>20</v>
      </c>
      <c r="G575" s="12">
        <v>45003</v>
      </c>
      <c r="K575" s="35"/>
      <c r="L575" s="35"/>
    </row>
    <row r="576" spans="1:12" x14ac:dyDescent="0.3">
      <c r="A576" s="21">
        <v>1796888</v>
      </c>
      <c r="B576" s="21" t="s">
        <v>1446</v>
      </c>
      <c r="C576" s="21" t="s">
        <v>1447</v>
      </c>
      <c r="E576" s="21" t="s">
        <v>23</v>
      </c>
      <c r="F576" s="21" t="s">
        <v>18</v>
      </c>
      <c r="G576" s="12">
        <v>28041</v>
      </c>
      <c r="K576" s="35"/>
      <c r="L576" s="35"/>
    </row>
    <row r="577" spans="1:12" x14ac:dyDescent="0.3">
      <c r="A577" s="21">
        <v>1796892</v>
      </c>
      <c r="B577" s="21" t="s">
        <v>778</v>
      </c>
      <c r="C577" s="21" t="s">
        <v>1207</v>
      </c>
      <c r="E577" s="21" t="s">
        <v>23</v>
      </c>
      <c r="F577" s="21" t="s">
        <v>18</v>
      </c>
      <c r="G577" s="12">
        <v>45008</v>
      </c>
      <c r="K577" s="35"/>
      <c r="L577" s="35"/>
    </row>
    <row r="578" spans="1:12" x14ac:dyDescent="0.3">
      <c r="A578" s="21">
        <v>1798979</v>
      </c>
      <c r="B578" s="21" t="s">
        <v>1448</v>
      </c>
      <c r="C578" s="21" t="s">
        <v>873</v>
      </c>
      <c r="E578" s="21" t="s">
        <v>23</v>
      </c>
      <c r="F578" s="21" t="s">
        <v>18</v>
      </c>
      <c r="G578" s="12">
        <v>41006</v>
      </c>
      <c r="K578" s="35"/>
      <c r="L578" s="35"/>
    </row>
    <row r="579" spans="1:12" x14ac:dyDescent="0.3">
      <c r="A579" s="21">
        <v>1800661</v>
      </c>
      <c r="B579" s="21" t="s">
        <v>122</v>
      </c>
      <c r="C579" s="21" t="s">
        <v>563</v>
      </c>
      <c r="E579" s="21" t="s">
        <v>23</v>
      </c>
      <c r="F579" s="21" t="s">
        <v>20</v>
      </c>
      <c r="G579" s="12">
        <v>36011</v>
      </c>
      <c r="K579" s="35"/>
      <c r="L579" s="35"/>
    </row>
    <row r="580" spans="1:12" x14ac:dyDescent="0.3">
      <c r="A580" s="21">
        <v>1800945</v>
      </c>
      <c r="B580" s="21" t="s">
        <v>1449</v>
      </c>
      <c r="C580" s="21" t="s">
        <v>226</v>
      </c>
      <c r="E580" s="21" t="s">
        <v>23</v>
      </c>
      <c r="F580" s="21" t="s">
        <v>18</v>
      </c>
      <c r="G580" s="12">
        <v>45033</v>
      </c>
      <c r="K580" s="35"/>
      <c r="L580" s="35"/>
    </row>
    <row r="581" spans="1:12" x14ac:dyDescent="0.3">
      <c r="A581" s="21">
        <v>1806819</v>
      </c>
      <c r="B581" s="21" t="s">
        <v>1450</v>
      </c>
      <c r="C581" s="21" t="s">
        <v>343</v>
      </c>
      <c r="E581" s="21" t="s">
        <v>23</v>
      </c>
      <c r="F581" s="21" t="s">
        <v>18</v>
      </c>
      <c r="G581" s="12">
        <v>37015</v>
      </c>
      <c r="K581" s="35"/>
      <c r="L581" s="35"/>
    </row>
    <row r="582" spans="1:12" x14ac:dyDescent="0.3">
      <c r="A582" s="21">
        <v>1807559</v>
      </c>
      <c r="B582" s="21" t="s">
        <v>695</v>
      </c>
      <c r="C582" s="21" t="s">
        <v>196</v>
      </c>
      <c r="E582" s="21" t="s">
        <v>22</v>
      </c>
      <c r="F582" s="21" t="s">
        <v>20</v>
      </c>
      <c r="G582" s="12">
        <v>37023</v>
      </c>
      <c r="K582" s="35"/>
      <c r="L582" s="35"/>
    </row>
    <row r="583" spans="1:12" x14ac:dyDescent="0.3">
      <c r="A583" s="21">
        <v>1807644</v>
      </c>
      <c r="B583" s="21" t="s">
        <v>257</v>
      </c>
      <c r="C583" s="21" t="s">
        <v>492</v>
      </c>
      <c r="E583" s="21" t="s">
        <v>22</v>
      </c>
      <c r="F583" s="21" t="s">
        <v>18</v>
      </c>
      <c r="G583" s="12">
        <v>37045</v>
      </c>
      <c r="K583" s="35"/>
      <c r="L583" s="35"/>
    </row>
    <row r="584" spans="1:12" x14ac:dyDescent="0.3">
      <c r="A584" s="21">
        <v>1808494</v>
      </c>
      <c r="B584" s="21" t="s">
        <v>671</v>
      </c>
      <c r="C584" s="21" t="s">
        <v>672</v>
      </c>
      <c r="E584" s="21" t="s">
        <v>22</v>
      </c>
      <c r="F584" s="21" t="s">
        <v>20</v>
      </c>
      <c r="G584" s="12">
        <v>45044</v>
      </c>
      <c r="K584" s="35"/>
      <c r="L584" s="35"/>
    </row>
    <row r="585" spans="1:12" x14ac:dyDescent="0.3">
      <c r="A585" s="21">
        <v>1808527</v>
      </c>
      <c r="B585" s="21" t="s">
        <v>1451</v>
      </c>
      <c r="C585" s="21" t="s">
        <v>246</v>
      </c>
      <c r="E585" s="21" t="s">
        <v>21</v>
      </c>
      <c r="F585" s="21" t="s">
        <v>20</v>
      </c>
      <c r="G585" s="12">
        <v>28037</v>
      </c>
      <c r="K585" s="35"/>
      <c r="L585" s="35"/>
    </row>
    <row r="586" spans="1:12" x14ac:dyDescent="0.3">
      <c r="A586" s="21">
        <v>1809452</v>
      </c>
      <c r="B586" s="21" t="s">
        <v>942</v>
      </c>
      <c r="C586" s="21" t="s">
        <v>179</v>
      </c>
      <c r="E586" s="21" t="s">
        <v>22</v>
      </c>
      <c r="F586" s="21" t="s">
        <v>18</v>
      </c>
      <c r="G586" s="12">
        <v>45008</v>
      </c>
      <c r="K586" s="35"/>
      <c r="L586" s="35"/>
    </row>
    <row r="587" spans="1:12" x14ac:dyDescent="0.3">
      <c r="A587" s="21">
        <v>1809463</v>
      </c>
      <c r="B587" s="21" t="s">
        <v>1452</v>
      </c>
      <c r="C587" s="21" t="s">
        <v>1453</v>
      </c>
      <c r="E587" s="21" t="s">
        <v>22</v>
      </c>
      <c r="F587" s="21" t="s">
        <v>20</v>
      </c>
      <c r="G587" s="12">
        <v>45008</v>
      </c>
      <c r="K587" s="35"/>
      <c r="L587" s="35"/>
    </row>
    <row r="588" spans="1:12" x14ac:dyDescent="0.3">
      <c r="A588" s="21">
        <v>1809838</v>
      </c>
      <c r="B588" s="21" t="s">
        <v>674</v>
      </c>
      <c r="C588" s="21" t="s">
        <v>675</v>
      </c>
      <c r="E588" s="21" t="s">
        <v>21</v>
      </c>
      <c r="F588" s="21" t="s">
        <v>18</v>
      </c>
      <c r="G588" s="12">
        <v>45008</v>
      </c>
      <c r="K588" s="35"/>
      <c r="L588" s="35"/>
    </row>
    <row r="589" spans="1:12" x14ac:dyDescent="0.3">
      <c r="A589" s="21">
        <v>1810316</v>
      </c>
      <c r="B589" s="21" t="s">
        <v>1454</v>
      </c>
      <c r="C589" s="21" t="s">
        <v>1455</v>
      </c>
      <c r="E589" s="21" t="s">
        <v>19</v>
      </c>
      <c r="F589" s="21" t="s">
        <v>18</v>
      </c>
      <c r="G589" s="12">
        <v>37021</v>
      </c>
      <c r="K589" s="35"/>
      <c r="L589" s="35"/>
    </row>
    <row r="590" spans="1:12" x14ac:dyDescent="0.3">
      <c r="A590" s="21">
        <v>1812410</v>
      </c>
      <c r="B590" s="21" t="s">
        <v>933</v>
      </c>
      <c r="C590" s="21" t="s">
        <v>751</v>
      </c>
      <c r="E590" s="21" t="s">
        <v>22</v>
      </c>
      <c r="F590" s="21" t="s">
        <v>18</v>
      </c>
      <c r="G590" s="12">
        <v>28001</v>
      </c>
      <c r="K590" s="35"/>
      <c r="L590" s="35"/>
    </row>
    <row r="591" spans="1:12" x14ac:dyDescent="0.3">
      <c r="A591" s="21">
        <v>1813015</v>
      </c>
      <c r="B591" s="21" t="s">
        <v>676</v>
      </c>
      <c r="C591" s="21" t="s">
        <v>677</v>
      </c>
      <c r="E591" s="21" t="s">
        <v>22</v>
      </c>
      <c r="F591" s="21" t="s">
        <v>18</v>
      </c>
      <c r="G591" s="12">
        <v>28037</v>
      </c>
      <c r="K591" s="35"/>
      <c r="L591" s="35"/>
    </row>
    <row r="592" spans="1:12" x14ac:dyDescent="0.3">
      <c r="A592" s="21">
        <v>1813506</v>
      </c>
      <c r="B592" s="21" t="s">
        <v>678</v>
      </c>
      <c r="C592" s="21" t="s">
        <v>679</v>
      </c>
      <c r="E592" s="21" t="s">
        <v>21</v>
      </c>
      <c r="F592" s="21" t="s">
        <v>20</v>
      </c>
      <c r="G592" s="12">
        <v>28041</v>
      </c>
      <c r="K592" s="35"/>
      <c r="L592" s="35"/>
    </row>
    <row r="593" spans="1:12" x14ac:dyDescent="0.3">
      <c r="A593" s="21">
        <v>1814764</v>
      </c>
      <c r="B593" s="21" t="s">
        <v>680</v>
      </c>
      <c r="C593" s="21" t="s">
        <v>179</v>
      </c>
      <c r="E593" s="21" t="s">
        <v>21</v>
      </c>
      <c r="F593" s="21" t="s">
        <v>18</v>
      </c>
      <c r="G593" s="12">
        <v>45005</v>
      </c>
      <c r="K593" s="35"/>
      <c r="L593" s="35"/>
    </row>
    <row r="594" spans="1:12" x14ac:dyDescent="0.3">
      <c r="A594" s="21">
        <v>1815309</v>
      </c>
      <c r="B594" s="21" t="s">
        <v>1456</v>
      </c>
      <c r="C594" s="21" t="s">
        <v>1269</v>
      </c>
      <c r="E594" s="21" t="s">
        <v>23</v>
      </c>
      <c r="F594" s="21" t="s">
        <v>18</v>
      </c>
      <c r="G594" s="12">
        <v>45010</v>
      </c>
      <c r="K594" s="35"/>
      <c r="L594" s="35"/>
    </row>
    <row r="595" spans="1:12" x14ac:dyDescent="0.3">
      <c r="A595" s="21">
        <v>1816618</v>
      </c>
      <c r="B595" s="21" t="s">
        <v>681</v>
      </c>
      <c r="C595" s="21" t="s">
        <v>347</v>
      </c>
      <c r="E595" s="21" t="s">
        <v>22</v>
      </c>
      <c r="F595" s="21" t="s">
        <v>18</v>
      </c>
      <c r="G595" s="12">
        <v>45044</v>
      </c>
      <c r="K595" s="35"/>
      <c r="L595" s="35"/>
    </row>
    <row r="596" spans="1:12" x14ac:dyDescent="0.3">
      <c r="A596" s="21">
        <v>1816773</v>
      </c>
      <c r="B596" s="21" t="s">
        <v>984</v>
      </c>
      <c r="C596" s="21" t="s">
        <v>322</v>
      </c>
      <c r="E596" s="21" t="s">
        <v>22</v>
      </c>
      <c r="F596" s="21" t="s">
        <v>20</v>
      </c>
      <c r="G596" s="12">
        <v>45053</v>
      </c>
      <c r="K596" s="35"/>
      <c r="L596" s="35"/>
    </row>
    <row r="597" spans="1:12" x14ac:dyDescent="0.3">
      <c r="A597" s="21">
        <v>1817388</v>
      </c>
      <c r="B597" s="21" t="s">
        <v>116</v>
      </c>
      <c r="C597" s="21" t="s">
        <v>137</v>
      </c>
      <c r="E597" s="21" t="s">
        <v>21</v>
      </c>
      <c r="F597" s="21" t="s">
        <v>18</v>
      </c>
      <c r="G597" s="12">
        <v>28040</v>
      </c>
      <c r="K597" s="35"/>
      <c r="L597" s="35"/>
    </row>
    <row r="598" spans="1:12" x14ac:dyDescent="0.3">
      <c r="A598" s="21">
        <v>1818653</v>
      </c>
      <c r="B598" s="21" t="s">
        <v>1457</v>
      </c>
      <c r="C598" s="21" t="s">
        <v>400</v>
      </c>
      <c r="E598" s="21" t="s">
        <v>23</v>
      </c>
      <c r="F598" s="21" t="s">
        <v>18</v>
      </c>
      <c r="G598" s="12">
        <v>37024</v>
      </c>
      <c r="K598" s="35"/>
      <c r="L598" s="35"/>
    </row>
    <row r="599" spans="1:12" x14ac:dyDescent="0.3">
      <c r="A599" s="21">
        <v>1818720</v>
      </c>
      <c r="B599" s="21" t="s">
        <v>1458</v>
      </c>
      <c r="C599" s="21" t="s">
        <v>835</v>
      </c>
      <c r="E599" s="21" t="s">
        <v>23</v>
      </c>
      <c r="F599" s="21" t="s">
        <v>18</v>
      </c>
      <c r="G599" s="12">
        <v>37023</v>
      </c>
      <c r="K599" s="35"/>
      <c r="L599" s="35"/>
    </row>
    <row r="600" spans="1:12" x14ac:dyDescent="0.3">
      <c r="A600" s="21">
        <v>1822524</v>
      </c>
      <c r="B600" s="21" t="s">
        <v>687</v>
      </c>
      <c r="C600" s="21" t="s">
        <v>1459</v>
      </c>
      <c r="E600" s="21" t="s">
        <v>23</v>
      </c>
      <c r="F600" s="21" t="s">
        <v>18</v>
      </c>
      <c r="G600" s="12">
        <v>18032</v>
      </c>
      <c r="K600" s="35"/>
      <c r="L600" s="35"/>
    </row>
    <row r="601" spans="1:12" x14ac:dyDescent="0.3">
      <c r="A601" s="21">
        <v>1825706</v>
      </c>
      <c r="B601" s="21" t="s">
        <v>1460</v>
      </c>
      <c r="C601" s="21" t="s">
        <v>262</v>
      </c>
      <c r="E601" s="21" t="s">
        <v>19</v>
      </c>
      <c r="F601" s="21" t="s">
        <v>20</v>
      </c>
      <c r="G601" s="12">
        <v>37017</v>
      </c>
      <c r="K601" s="35"/>
      <c r="L601" s="35"/>
    </row>
    <row r="602" spans="1:12" x14ac:dyDescent="0.3">
      <c r="A602" s="21">
        <v>1825907</v>
      </c>
      <c r="B602" s="21" t="s">
        <v>432</v>
      </c>
      <c r="C602" s="21" t="s">
        <v>1461</v>
      </c>
      <c r="E602" s="21" t="s">
        <v>23</v>
      </c>
      <c r="F602" s="21" t="s">
        <v>18</v>
      </c>
      <c r="G602" s="12">
        <v>28009</v>
      </c>
      <c r="K602" s="35"/>
      <c r="L602" s="35"/>
    </row>
    <row r="603" spans="1:12" x14ac:dyDescent="0.3">
      <c r="A603" s="21">
        <v>1831293</v>
      </c>
      <c r="B603" s="21" t="s">
        <v>1462</v>
      </c>
      <c r="C603" s="21" t="s">
        <v>403</v>
      </c>
      <c r="E603" s="21" t="s">
        <v>23</v>
      </c>
      <c r="F603" s="21" t="s">
        <v>18</v>
      </c>
      <c r="G603" s="12">
        <v>28037</v>
      </c>
      <c r="K603" s="35"/>
      <c r="L603" s="35"/>
    </row>
    <row r="604" spans="1:12" x14ac:dyDescent="0.3">
      <c r="A604" s="21">
        <v>1832536</v>
      </c>
      <c r="B604" s="21" t="s">
        <v>1039</v>
      </c>
      <c r="C604" s="21" t="s">
        <v>1463</v>
      </c>
      <c r="E604" s="21" t="s">
        <v>22</v>
      </c>
      <c r="F604" s="21" t="s">
        <v>20</v>
      </c>
      <c r="G604" s="12">
        <v>45008</v>
      </c>
      <c r="K604" s="35"/>
      <c r="L604" s="35"/>
    </row>
    <row r="605" spans="1:12" x14ac:dyDescent="0.3">
      <c r="A605" s="21">
        <v>1834498</v>
      </c>
      <c r="B605" s="21" t="s">
        <v>326</v>
      </c>
      <c r="C605" s="21" t="s">
        <v>88</v>
      </c>
      <c r="E605" s="21" t="s">
        <v>21</v>
      </c>
      <c r="F605" s="21" t="s">
        <v>20</v>
      </c>
      <c r="G605" s="12">
        <v>45003</v>
      </c>
      <c r="K605" s="35"/>
      <c r="L605" s="35"/>
    </row>
    <row r="606" spans="1:12" x14ac:dyDescent="0.3">
      <c r="A606" s="21">
        <v>1835312</v>
      </c>
      <c r="B606" s="21" t="s">
        <v>1464</v>
      </c>
      <c r="C606" s="21" t="s">
        <v>1465</v>
      </c>
      <c r="E606" s="21" t="s">
        <v>23</v>
      </c>
      <c r="F606" s="21" t="s">
        <v>18</v>
      </c>
      <c r="G606" s="12">
        <v>41026</v>
      </c>
      <c r="K606" s="35"/>
      <c r="L606" s="35"/>
    </row>
    <row r="607" spans="1:12" x14ac:dyDescent="0.3">
      <c r="A607" s="21">
        <v>1837413</v>
      </c>
      <c r="B607" s="21" t="s">
        <v>1466</v>
      </c>
      <c r="C607" s="21" t="s">
        <v>1467</v>
      </c>
      <c r="E607" s="21" t="s">
        <v>23</v>
      </c>
      <c r="F607" s="21" t="s">
        <v>20</v>
      </c>
      <c r="G607" s="12">
        <v>28037</v>
      </c>
      <c r="K607" s="35"/>
      <c r="L607" s="35"/>
    </row>
    <row r="608" spans="1:12" x14ac:dyDescent="0.3">
      <c r="A608" s="21">
        <v>1842516</v>
      </c>
      <c r="B608" s="21" t="s">
        <v>1007</v>
      </c>
      <c r="C608" s="21" t="s">
        <v>1008</v>
      </c>
      <c r="E608" s="21" t="s">
        <v>22</v>
      </c>
      <c r="F608" s="21" t="s">
        <v>20</v>
      </c>
      <c r="G608" s="12">
        <v>41012</v>
      </c>
      <c r="K608" s="35"/>
      <c r="L608" s="35"/>
    </row>
    <row r="609" spans="1:12" x14ac:dyDescent="0.3">
      <c r="A609" s="21">
        <v>1845138</v>
      </c>
      <c r="B609" s="21" t="s">
        <v>1468</v>
      </c>
      <c r="C609" s="21" t="s">
        <v>164</v>
      </c>
      <c r="E609" s="21" t="s">
        <v>19</v>
      </c>
      <c r="F609" s="21" t="s">
        <v>20</v>
      </c>
      <c r="G609" s="12">
        <v>18035</v>
      </c>
      <c r="K609" s="35"/>
      <c r="L609" s="35"/>
    </row>
    <row r="610" spans="1:12" x14ac:dyDescent="0.3">
      <c r="A610" s="21">
        <v>1851887</v>
      </c>
      <c r="B610" s="21" t="s">
        <v>1469</v>
      </c>
      <c r="C610" s="21" t="s">
        <v>271</v>
      </c>
      <c r="E610" s="21" t="s">
        <v>23</v>
      </c>
      <c r="F610" s="21" t="s">
        <v>18</v>
      </c>
      <c r="G610" s="12">
        <v>18036</v>
      </c>
      <c r="K610" s="35"/>
      <c r="L610" s="35"/>
    </row>
    <row r="611" spans="1:12" x14ac:dyDescent="0.3">
      <c r="A611" s="21">
        <v>1853357</v>
      </c>
      <c r="B611" s="21" t="s">
        <v>778</v>
      </c>
      <c r="C611" s="21" t="s">
        <v>196</v>
      </c>
      <c r="E611" s="21" t="s">
        <v>22</v>
      </c>
      <c r="F611" s="21" t="s">
        <v>20</v>
      </c>
      <c r="G611" s="12">
        <v>41003</v>
      </c>
      <c r="K611" s="35"/>
      <c r="L611" s="35"/>
    </row>
    <row r="612" spans="1:12" x14ac:dyDescent="0.3">
      <c r="A612" s="21">
        <v>1854921</v>
      </c>
      <c r="B612" s="21" t="s">
        <v>1470</v>
      </c>
      <c r="C612" s="21" t="s">
        <v>496</v>
      </c>
      <c r="E612" s="21" t="s">
        <v>23</v>
      </c>
      <c r="F612" s="21" t="s">
        <v>18</v>
      </c>
      <c r="G612" s="12">
        <v>18005</v>
      </c>
      <c r="K612" s="35"/>
      <c r="L612" s="35"/>
    </row>
    <row r="613" spans="1:12" x14ac:dyDescent="0.3">
      <c r="A613" s="21">
        <v>1854990</v>
      </c>
      <c r="B613" s="21" t="s">
        <v>685</v>
      </c>
      <c r="C613" s="21" t="s">
        <v>274</v>
      </c>
      <c r="E613" s="21" t="s">
        <v>21</v>
      </c>
      <c r="F613" s="21" t="s">
        <v>20</v>
      </c>
      <c r="G613" s="12">
        <v>45008</v>
      </c>
      <c r="K613" s="35"/>
      <c r="L613" s="35"/>
    </row>
    <row r="614" spans="1:12" x14ac:dyDescent="0.3">
      <c r="A614" s="21">
        <v>1856186</v>
      </c>
      <c r="B614" s="21" t="s">
        <v>1471</v>
      </c>
      <c r="C614" s="21" t="s">
        <v>96</v>
      </c>
      <c r="E614" s="21" t="s">
        <v>23</v>
      </c>
      <c r="F614" s="21" t="s">
        <v>20</v>
      </c>
      <c r="G614" s="12">
        <v>37021</v>
      </c>
      <c r="K614" s="35"/>
      <c r="L614" s="35"/>
    </row>
    <row r="615" spans="1:12" x14ac:dyDescent="0.3">
      <c r="A615" s="21">
        <v>1858954</v>
      </c>
      <c r="B615" s="21" t="s">
        <v>1029</v>
      </c>
      <c r="C615" s="21" t="s">
        <v>1030</v>
      </c>
      <c r="E615" s="21" t="s">
        <v>22</v>
      </c>
      <c r="F615" s="21" t="s">
        <v>20</v>
      </c>
      <c r="G615" s="12">
        <v>28009</v>
      </c>
      <c r="K615" s="35"/>
      <c r="L615" s="35"/>
    </row>
    <row r="616" spans="1:12" x14ac:dyDescent="0.3">
      <c r="A616" s="21">
        <v>1859990</v>
      </c>
      <c r="B616" s="21" t="s">
        <v>686</v>
      </c>
      <c r="C616" s="21" t="s">
        <v>588</v>
      </c>
      <c r="E616" s="21" t="s">
        <v>21</v>
      </c>
      <c r="F616" s="21" t="s">
        <v>20</v>
      </c>
      <c r="G616" s="12">
        <v>36003</v>
      </c>
      <c r="K616" s="35"/>
      <c r="L616" s="35"/>
    </row>
    <row r="617" spans="1:12" x14ac:dyDescent="0.3">
      <c r="A617" s="21">
        <v>1860097</v>
      </c>
      <c r="B617" s="21" t="s">
        <v>1472</v>
      </c>
      <c r="C617" s="21" t="s">
        <v>1473</v>
      </c>
      <c r="E617" s="21" t="s">
        <v>21</v>
      </c>
      <c r="F617" s="21" t="s">
        <v>18</v>
      </c>
      <c r="G617" s="12">
        <v>28037</v>
      </c>
      <c r="K617" s="35"/>
      <c r="L617" s="35"/>
    </row>
    <row r="618" spans="1:12" x14ac:dyDescent="0.3">
      <c r="A618" s="21">
        <v>1861108</v>
      </c>
      <c r="B618" s="21" t="s">
        <v>1159</v>
      </c>
      <c r="C618" s="21" t="s">
        <v>487</v>
      </c>
      <c r="E618" s="21" t="s">
        <v>21</v>
      </c>
      <c r="F618" s="21" t="s">
        <v>18</v>
      </c>
      <c r="G618" s="12">
        <v>45003</v>
      </c>
      <c r="K618" s="35"/>
      <c r="L618" s="35"/>
    </row>
    <row r="619" spans="1:12" x14ac:dyDescent="0.3">
      <c r="A619" s="21">
        <v>1864018</v>
      </c>
      <c r="B619" s="21" t="s">
        <v>689</v>
      </c>
      <c r="C619" s="21" t="s">
        <v>213</v>
      </c>
      <c r="E619" s="21" t="s">
        <v>22</v>
      </c>
      <c r="F619" s="21" t="s">
        <v>20</v>
      </c>
      <c r="G619" s="12">
        <v>41003</v>
      </c>
      <c r="K619" s="35"/>
      <c r="L619" s="35"/>
    </row>
    <row r="620" spans="1:12" x14ac:dyDescent="0.3">
      <c r="A620" s="21">
        <v>1864190</v>
      </c>
      <c r="B620" s="21" t="s">
        <v>1474</v>
      </c>
      <c r="C620" s="21" t="s">
        <v>260</v>
      </c>
      <c r="E620" s="21" t="s">
        <v>23</v>
      </c>
      <c r="F620" s="21" t="s">
        <v>20</v>
      </c>
      <c r="G620" s="12">
        <v>45044</v>
      </c>
      <c r="K620" s="35"/>
      <c r="L620" s="35"/>
    </row>
    <row r="621" spans="1:12" x14ac:dyDescent="0.3">
      <c r="A621" s="21">
        <v>1864515</v>
      </c>
      <c r="B621" s="21" t="s">
        <v>998</v>
      </c>
      <c r="C621" s="21" t="s">
        <v>289</v>
      </c>
      <c r="E621" s="21" t="s">
        <v>22</v>
      </c>
      <c r="F621" s="21" t="s">
        <v>18</v>
      </c>
      <c r="G621" s="12">
        <v>36003</v>
      </c>
      <c r="K621" s="35"/>
      <c r="L621" s="35"/>
    </row>
    <row r="622" spans="1:12" x14ac:dyDescent="0.3">
      <c r="A622" s="21">
        <v>1864702</v>
      </c>
      <c r="B622" s="21" t="s">
        <v>898</v>
      </c>
      <c r="C622" s="21" t="s">
        <v>899</v>
      </c>
      <c r="E622" s="21" t="s">
        <v>22</v>
      </c>
      <c r="F622" s="21" t="s">
        <v>20</v>
      </c>
      <c r="G622" s="12">
        <v>45044</v>
      </c>
      <c r="K622" s="35"/>
      <c r="L622" s="35"/>
    </row>
    <row r="623" spans="1:12" x14ac:dyDescent="0.3">
      <c r="A623" s="21">
        <v>1864703</v>
      </c>
      <c r="B623" s="21" t="s">
        <v>744</v>
      </c>
      <c r="C623" s="21" t="s">
        <v>213</v>
      </c>
      <c r="E623" s="21" t="s">
        <v>22</v>
      </c>
      <c r="F623" s="21" t="s">
        <v>20</v>
      </c>
      <c r="G623" s="12">
        <v>45044</v>
      </c>
      <c r="K623" s="35"/>
      <c r="L623" s="35"/>
    </row>
    <row r="624" spans="1:12" x14ac:dyDescent="0.3">
      <c r="A624" s="21">
        <v>1865190</v>
      </c>
      <c r="B624" s="21" t="s">
        <v>1475</v>
      </c>
      <c r="C624" s="21" t="s">
        <v>437</v>
      </c>
      <c r="E624" s="21" t="s">
        <v>23</v>
      </c>
      <c r="F624" s="21" t="s">
        <v>20</v>
      </c>
      <c r="G624" s="12">
        <v>18035</v>
      </c>
      <c r="K624" s="35"/>
      <c r="L624" s="35"/>
    </row>
    <row r="625" spans="1:12" x14ac:dyDescent="0.3">
      <c r="A625" s="21">
        <v>1865305</v>
      </c>
      <c r="B625" s="21" t="s">
        <v>915</v>
      </c>
      <c r="C625" s="21" t="s">
        <v>136</v>
      </c>
      <c r="E625" s="21" t="s">
        <v>22</v>
      </c>
      <c r="F625" s="21" t="s">
        <v>20</v>
      </c>
      <c r="G625" s="12">
        <v>18003</v>
      </c>
      <c r="K625" s="35"/>
      <c r="L625" s="35"/>
    </row>
    <row r="626" spans="1:12" x14ac:dyDescent="0.3">
      <c r="A626" s="21">
        <v>1865359</v>
      </c>
      <c r="B626" s="21" t="s">
        <v>182</v>
      </c>
      <c r="C626" s="21" t="s">
        <v>309</v>
      </c>
      <c r="E626" s="21" t="s">
        <v>22</v>
      </c>
      <c r="F626" s="21" t="s">
        <v>20</v>
      </c>
      <c r="G626" s="12">
        <v>37043</v>
      </c>
      <c r="K626" s="35"/>
      <c r="L626" s="35"/>
    </row>
    <row r="627" spans="1:12" x14ac:dyDescent="0.3">
      <c r="A627" s="21">
        <v>1865383</v>
      </c>
      <c r="B627" s="21" t="s">
        <v>161</v>
      </c>
      <c r="C627" s="21" t="s">
        <v>1476</v>
      </c>
      <c r="E627" s="21" t="s">
        <v>23</v>
      </c>
      <c r="F627" s="21" t="s">
        <v>20</v>
      </c>
      <c r="G627" s="12">
        <v>45008</v>
      </c>
      <c r="K627" s="35"/>
      <c r="L627" s="35"/>
    </row>
    <row r="628" spans="1:12" x14ac:dyDescent="0.3">
      <c r="A628" s="21">
        <v>1867332</v>
      </c>
      <c r="B628" s="21" t="s">
        <v>690</v>
      </c>
      <c r="C628" s="21" t="s">
        <v>90</v>
      </c>
      <c r="E628" s="21" t="s">
        <v>19</v>
      </c>
      <c r="F628" s="21" t="s">
        <v>18</v>
      </c>
      <c r="G628" s="12">
        <v>36003</v>
      </c>
      <c r="K628" s="35"/>
      <c r="L628" s="35"/>
    </row>
    <row r="629" spans="1:12" x14ac:dyDescent="0.3">
      <c r="A629" s="21">
        <v>1867978</v>
      </c>
      <c r="B629" s="21" t="s">
        <v>215</v>
      </c>
      <c r="C629" s="21" t="s">
        <v>576</v>
      </c>
      <c r="E629" s="21" t="s">
        <v>22</v>
      </c>
      <c r="F629" s="21" t="s">
        <v>20</v>
      </c>
      <c r="G629" s="12">
        <v>41012</v>
      </c>
      <c r="K629" s="35"/>
      <c r="L629" s="35"/>
    </row>
    <row r="630" spans="1:12" x14ac:dyDescent="0.3">
      <c r="A630" s="21">
        <v>1868507</v>
      </c>
      <c r="B630" s="21" t="s">
        <v>1477</v>
      </c>
      <c r="C630" s="21" t="s">
        <v>97</v>
      </c>
      <c r="E630" s="21" t="s">
        <v>23</v>
      </c>
      <c r="F630" s="21" t="s">
        <v>18</v>
      </c>
      <c r="G630" s="12">
        <v>28024</v>
      </c>
      <c r="K630" s="35"/>
      <c r="L630" s="35"/>
    </row>
    <row r="631" spans="1:12" x14ac:dyDescent="0.3">
      <c r="A631" s="21">
        <v>1868527</v>
      </c>
      <c r="B631" s="21" t="s">
        <v>1478</v>
      </c>
      <c r="C631" s="21" t="s">
        <v>369</v>
      </c>
      <c r="E631" s="21" t="s">
        <v>23</v>
      </c>
      <c r="F631" s="21" t="s">
        <v>20</v>
      </c>
      <c r="G631" s="12">
        <v>28024</v>
      </c>
      <c r="K631" s="35"/>
      <c r="L631" s="35"/>
    </row>
    <row r="632" spans="1:12" x14ac:dyDescent="0.3">
      <c r="A632" s="21">
        <v>1869032</v>
      </c>
      <c r="B632" s="21" t="s">
        <v>1479</v>
      </c>
      <c r="C632" s="21" t="s">
        <v>407</v>
      </c>
      <c r="E632" s="21" t="s">
        <v>23</v>
      </c>
      <c r="F632" s="21" t="s">
        <v>20</v>
      </c>
      <c r="G632" s="12">
        <v>28030</v>
      </c>
      <c r="K632" s="35"/>
      <c r="L632" s="35"/>
    </row>
    <row r="633" spans="1:12" x14ac:dyDescent="0.3">
      <c r="A633" s="21">
        <v>1869650</v>
      </c>
      <c r="B633" s="21" t="s">
        <v>1480</v>
      </c>
      <c r="C633" s="21" t="s">
        <v>1481</v>
      </c>
      <c r="E633" s="21" t="s">
        <v>21</v>
      </c>
      <c r="F633" s="21" t="s">
        <v>20</v>
      </c>
      <c r="G633" s="12">
        <v>45008</v>
      </c>
      <c r="K633" s="35"/>
      <c r="L633" s="35"/>
    </row>
    <row r="634" spans="1:12" x14ac:dyDescent="0.3">
      <c r="A634" s="21">
        <v>1869781</v>
      </c>
      <c r="B634" s="21" t="s">
        <v>1482</v>
      </c>
      <c r="C634" s="21" t="s">
        <v>443</v>
      </c>
      <c r="E634" s="21" t="s">
        <v>23</v>
      </c>
      <c r="F634" s="21" t="s">
        <v>18</v>
      </c>
      <c r="G634" s="12">
        <v>37024</v>
      </c>
      <c r="K634" s="35"/>
      <c r="L634" s="35"/>
    </row>
    <row r="635" spans="1:12" x14ac:dyDescent="0.3">
      <c r="A635" s="21">
        <v>1869988</v>
      </c>
      <c r="B635" s="21" t="s">
        <v>84</v>
      </c>
      <c r="C635" s="21" t="s">
        <v>691</v>
      </c>
      <c r="E635" s="21" t="s">
        <v>22</v>
      </c>
      <c r="F635" s="21" t="s">
        <v>20</v>
      </c>
      <c r="G635" s="12">
        <v>36011</v>
      </c>
      <c r="K635" s="35"/>
      <c r="L635" s="35"/>
    </row>
    <row r="636" spans="1:12" x14ac:dyDescent="0.3">
      <c r="A636" s="21">
        <v>1870087</v>
      </c>
      <c r="B636" s="21" t="s">
        <v>224</v>
      </c>
      <c r="C636" s="21" t="s">
        <v>196</v>
      </c>
      <c r="E636" s="21" t="s">
        <v>22</v>
      </c>
      <c r="F636" s="21" t="s">
        <v>20</v>
      </c>
      <c r="G636" s="12">
        <v>45009</v>
      </c>
      <c r="K636" s="35"/>
      <c r="L636" s="35"/>
    </row>
    <row r="637" spans="1:12" x14ac:dyDescent="0.3">
      <c r="A637" s="21">
        <v>1870168</v>
      </c>
      <c r="B637" s="21" t="s">
        <v>692</v>
      </c>
      <c r="C637" s="21" t="s">
        <v>94</v>
      </c>
      <c r="E637" s="21" t="s">
        <v>21</v>
      </c>
      <c r="F637" s="21" t="s">
        <v>18</v>
      </c>
      <c r="G637" s="12">
        <v>45009</v>
      </c>
      <c r="K637" s="35"/>
      <c r="L637" s="35"/>
    </row>
    <row r="638" spans="1:12" x14ac:dyDescent="0.3">
      <c r="A638" s="21">
        <v>1871937</v>
      </c>
      <c r="B638" s="21" t="s">
        <v>669</v>
      </c>
      <c r="C638" s="21" t="s">
        <v>159</v>
      </c>
      <c r="E638" s="21" t="s">
        <v>21</v>
      </c>
      <c r="F638" s="21" t="s">
        <v>18</v>
      </c>
      <c r="G638" s="12">
        <v>28024</v>
      </c>
      <c r="K638" s="35"/>
      <c r="L638" s="35"/>
    </row>
    <row r="639" spans="1:12" x14ac:dyDescent="0.3">
      <c r="A639" s="21">
        <v>1872062</v>
      </c>
      <c r="B639" s="21" t="s">
        <v>1483</v>
      </c>
      <c r="C639" s="21" t="s">
        <v>352</v>
      </c>
      <c r="E639" s="21" t="s">
        <v>22</v>
      </c>
      <c r="F639" s="21" t="s">
        <v>20</v>
      </c>
      <c r="G639" s="12">
        <v>45008</v>
      </c>
      <c r="K639" s="35"/>
      <c r="L639" s="35"/>
    </row>
    <row r="640" spans="1:12" x14ac:dyDescent="0.3">
      <c r="A640" s="21">
        <v>1872544</v>
      </c>
      <c r="B640" s="21" t="s">
        <v>642</v>
      </c>
      <c r="C640" s="21" t="s">
        <v>368</v>
      </c>
      <c r="E640" s="21" t="s">
        <v>22</v>
      </c>
      <c r="F640" s="21" t="s">
        <v>20</v>
      </c>
      <c r="G640" s="12">
        <v>45044</v>
      </c>
      <c r="K640" s="35"/>
      <c r="L640" s="35"/>
    </row>
    <row r="641" spans="1:12" x14ac:dyDescent="0.3">
      <c r="A641" s="21">
        <v>1872545</v>
      </c>
      <c r="B641" s="21" t="s">
        <v>693</v>
      </c>
      <c r="C641" s="21" t="s">
        <v>694</v>
      </c>
      <c r="E641" s="21" t="s">
        <v>22</v>
      </c>
      <c r="F641" s="21" t="s">
        <v>20</v>
      </c>
      <c r="G641" s="12">
        <v>41012</v>
      </c>
      <c r="K641" s="35"/>
      <c r="L641" s="35"/>
    </row>
    <row r="642" spans="1:12" x14ac:dyDescent="0.3">
      <c r="A642" s="21">
        <v>1872635</v>
      </c>
      <c r="B642" s="21" t="s">
        <v>1484</v>
      </c>
      <c r="C642" s="21" t="s">
        <v>1485</v>
      </c>
      <c r="E642" s="21" t="s">
        <v>23</v>
      </c>
      <c r="F642" s="21" t="s">
        <v>20</v>
      </c>
      <c r="G642" s="12">
        <v>28037</v>
      </c>
      <c r="K642" s="35"/>
      <c r="L642" s="35"/>
    </row>
    <row r="643" spans="1:12" x14ac:dyDescent="0.3">
      <c r="A643" s="21">
        <v>1872668</v>
      </c>
      <c r="B643" s="21" t="s">
        <v>163</v>
      </c>
      <c r="C643" s="21" t="s">
        <v>87</v>
      </c>
      <c r="E643" s="21" t="s">
        <v>21</v>
      </c>
      <c r="F643" s="21" t="s">
        <v>20</v>
      </c>
      <c r="G643" s="12">
        <v>36003</v>
      </c>
      <c r="K643" s="35"/>
      <c r="L643" s="35"/>
    </row>
    <row r="644" spans="1:12" x14ac:dyDescent="0.3">
      <c r="A644" s="21">
        <v>1872781</v>
      </c>
      <c r="B644" s="21" t="s">
        <v>1486</v>
      </c>
      <c r="C644" s="21" t="s">
        <v>1487</v>
      </c>
      <c r="E644" s="21" t="s">
        <v>23</v>
      </c>
      <c r="F644" s="21" t="s">
        <v>20</v>
      </c>
      <c r="G644" s="12">
        <v>37038</v>
      </c>
      <c r="K644" s="35"/>
      <c r="L644" s="35"/>
    </row>
    <row r="645" spans="1:12" x14ac:dyDescent="0.3">
      <c r="A645" s="21">
        <v>1873091</v>
      </c>
      <c r="B645" s="21" t="s">
        <v>1160</v>
      </c>
      <c r="C645" s="21" t="s">
        <v>1161</v>
      </c>
      <c r="E645" s="21" t="s">
        <v>22</v>
      </c>
      <c r="F645" s="21" t="s">
        <v>20</v>
      </c>
      <c r="G645" s="12">
        <v>18032</v>
      </c>
      <c r="K645" s="35"/>
      <c r="L645" s="35"/>
    </row>
    <row r="646" spans="1:12" x14ac:dyDescent="0.3">
      <c r="A646" s="21">
        <v>1874152</v>
      </c>
      <c r="B646" s="21" t="s">
        <v>695</v>
      </c>
      <c r="C646" s="21" t="s">
        <v>132</v>
      </c>
      <c r="E646" s="21" t="s">
        <v>21</v>
      </c>
      <c r="F646" s="21" t="s">
        <v>20</v>
      </c>
      <c r="G646" s="12">
        <v>37023</v>
      </c>
      <c r="K646" s="35"/>
      <c r="L646" s="35"/>
    </row>
    <row r="647" spans="1:12" x14ac:dyDescent="0.3">
      <c r="A647" s="21">
        <v>1874191</v>
      </c>
      <c r="B647" s="21" t="s">
        <v>393</v>
      </c>
      <c r="C647" s="21" t="s">
        <v>227</v>
      </c>
      <c r="E647" s="21" t="s">
        <v>21</v>
      </c>
      <c r="F647" s="21" t="s">
        <v>20</v>
      </c>
      <c r="G647" s="12">
        <v>18032</v>
      </c>
      <c r="K647" s="35"/>
      <c r="L647" s="35"/>
    </row>
    <row r="648" spans="1:12" x14ac:dyDescent="0.3">
      <c r="A648" s="21">
        <v>1876885</v>
      </c>
      <c r="B648" s="21" t="s">
        <v>696</v>
      </c>
      <c r="C648" s="21" t="s">
        <v>174</v>
      </c>
      <c r="E648" s="21" t="s">
        <v>21</v>
      </c>
      <c r="F648" s="21" t="s">
        <v>18</v>
      </c>
      <c r="G648" s="12">
        <v>37023</v>
      </c>
      <c r="K648" s="35"/>
      <c r="L648" s="35"/>
    </row>
    <row r="649" spans="1:12" x14ac:dyDescent="0.3">
      <c r="A649" s="21">
        <v>1877794</v>
      </c>
      <c r="B649" s="21" t="s">
        <v>678</v>
      </c>
      <c r="C649" s="21" t="s">
        <v>570</v>
      </c>
      <c r="E649" s="21" t="s">
        <v>23</v>
      </c>
      <c r="F649" s="21" t="s">
        <v>18</v>
      </c>
      <c r="G649" s="12">
        <v>28041</v>
      </c>
      <c r="K649" s="35"/>
      <c r="L649" s="35"/>
    </row>
    <row r="650" spans="1:12" x14ac:dyDescent="0.3">
      <c r="A650" s="21">
        <v>1877943</v>
      </c>
      <c r="B650" s="21" t="s">
        <v>173</v>
      </c>
      <c r="C650" s="21" t="s">
        <v>1488</v>
      </c>
      <c r="E650" s="21" t="s">
        <v>23</v>
      </c>
      <c r="F650" s="21" t="s">
        <v>18</v>
      </c>
      <c r="G650" s="12">
        <v>45003</v>
      </c>
      <c r="K650" s="35"/>
      <c r="L650" s="35"/>
    </row>
    <row r="651" spans="1:12" x14ac:dyDescent="0.3">
      <c r="A651" s="21">
        <v>1878111</v>
      </c>
      <c r="B651" s="21" t="s">
        <v>1489</v>
      </c>
      <c r="C651" s="21" t="s">
        <v>226</v>
      </c>
      <c r="E651" s="21" t="s">
        <v>23</v>
      </c>
      <c r="F651" s="21" t="s">
        <v>18</v>
      </c>
      <c r="G651" s="12">
        <v>41003</v>
      </c>
      <c r="K651" s="35"/>
      <c r="L651" s="35"/>
    </row>
    <row r="652" spans="1:12" x14ac:dyDescent="0.3">
      <c r="A652" s="21">
        <v>1878423</v>
      </c>
      <c r="B652" s="21" t="s">
        <v>1490</v>
      </c>
      <c r="C652" s="21" t="s">
        <v>483</v>
      </c>
      <c r="E652" s="21" t="s">
        <v>23</v>
      </c>
      <c r="F652" s="21" t="s">
        <v>20</v>
      </c>
      <c r="G652" s="12">
        <v>37024</v>
      </c>
      <c r="K652" s="35"/>
      <c r="L652" s="35"/>
    </row>
    <row r="653" spans="1:12" x14ac:dyDescent="0.3">
      <c r="A653" s="21">
        <v>1880714</v>
      </c>
      <c r="B653" s="21" t="s">
        <v>167</v>
      </c>
      <c r="C653" s="21" t="s">
        <v>398</v>
      </c>
      <c r="E653" s="21" t="s">
        <v>22</v>
      </c>
      <c r="F653" s="21" t="s">
        <v>20</v>
      </c>
      <c r="G653" s="12">
        <v>45044</v>
      </c>
      <c r="K653" s="35"/>
      <c r="L653" s="35"/>
    </row>
    <row r="654" spans="1:12" x14ac:dyDescent="0.3">
      <c r="A654" s="21">
        <v>1880982</v>
      </c>
      <c r="B654" s="21" t="s">
        <v>950</v>
      </c>
      <c r="C654" s="21" t="s">
        <v>313</v>
      </c>
      <c r="E654" s="21" t="s">
        <v>22</v>
      </c>
      <c r="F654" s="21" t="s">
        <v>20</v>
      </c>
      <c r="G654" s="12">
        <v>45044</v>
      </c>
      <c r="K654" s="35"/>
      <c r="L654" s="35"/>
    </row>
    <row r="655" spans="1:12" x14ac:dyDescent="0.3">
      <c r="A655" s="21">
        <v>1881266</v>
      </c>
      <c r="B655" s="21" t="s">
        <v>1063</v>
      </c>
      <c r="C655" s="21" t="s">
        <v>181</v>
      </c>
      <c r="E655" s="21" t="s">
        <v>23</v>
      </c>
      <c r="F655" s="21" t="s">
        <v>20</v>
      </c>
      <c r="G655" s="12">
        <v>45003</v>
      </c>
      <c r="K655" s="35"/>
      <c r="L655" s="35"/>
    </row>
    <row r="656" spans="1:12" x14ac:dyDescent="0.3">
      <c r="A656" s="21">
        <v>1882392</v>
      </c>
      <c r="B656" s="21" t="s">
        <v>1491</v>
      </c>
      <c r="C656" s="21" t="s">
        <v>340</v>
      </c>
      <c r="E656" s="21" t="s">
        <v>23</v>
      </c>
      <c r="F656" s="21" t="s">
        <v>18</v>
      </c>
      <c r="G656" s="12">
        <v>18032</v>
      </c>
      <c r="K656" s="35"/>
      <c r="L656" s="35"/>
    </row>
    <row r="657" spans="1:12" x14ac:dyDescent="0.3">
      <c r="A657" s="21">
        <v>1882740</v>
      </c>
      <c r="B657" s="21" t="s">
        <v>124</v>
      </c>
      <c r="C657" s="21" t="s">
        <v>697</v>
      </c>
      <c r="E657" s="21" t="s">
        <v>21</v>
      </c>
      <c r="F657" s="21" t="s">
        <v>18</v>
      </c>
      <c r="G657" s="12">
        <v>41026</v>
      </c>
      <c r="K657" s="35"/>
      <c r="L657" s="35"/>
    </row>
    <row r="658" spans="1:12" x14ac:dyDescent="0.3">
      <c r="A658" s="21">
        <v>1882997</v>
      </c>
      <c r="B658" s="21" t="s">
        <v>661</v>
      </c>
      <c r="C658" s="21" t="s">
        <v>607</v>
      </c>
      <c r="E658" s="21" t="s">
        <v>23</v>
      </c>
      <c r="F658" s="21" t="s">
        <v>20</v>
      </c>
      <c r="G658" s="12">
        <v>37016</v>
      </c>
      <c r="K658" s="35"/>
      <c r="L658" s="35"/>
    </row>
    <row r="659" spans="1:12" x14ac:dyDescent="0.3">
      <c r="A659" s="21">
        <v>1884465</v>
      </c>
      <c r="B659" s="21" t="s">
        <v>1492</v>
      </c>
      <c r="C659" s="21" t="s">
        <v>1493</v>
      </c>
      <c r="E659" s="21" t="s">
        <v>23</v>
      </c>
      <c r="F659" s="21" t="s">
        <v>20</v>
      </c>
      <c r="G659" s="12">
        <v>45045</v>
      </c>
      <c r="K659" s="35"/>
      <c r="L659" s="35"/>
    </row>
    <row r="660" spans="1:12" x14ac:dyDescent="0.3">
      <c r="A660" s="21">
        <v>1884709</v>
      </c>
      <c r="B660" s="21" t="s">
        <v>1494</v>
      </c>
      <c r="C660" s="21" t="s">
        <v>88</v>
      </c>
      <c r="E660" s="21" t="s">
        <v>23</v>
      </c>
      <c r="F660" s="21" t="s">
        <v>20</v>
      </c>
      <c r="G660" s="12">
        <v>45045</v>
      </c>
      <c r="K660" s="35"/>
      <c r="L660" s="35"/>
    </row>
    <row r="661" spans="1:12" x14ac:dyDescent="0.3">
      <c r="A661" s="21">
        <v>1885050</v>
      </c>
      <c r="B661" s="21" t="s">
        <v>1495</v>
      </c>
      <c r="C661" s="21" t="s">
        <v>262</v>
      </c>
      <c r="E661" s="21" t="s">
        <v>23</v>
      </c>
      <c r="F661" s="21" t="s">
        <v>20</v>
      </c>
      <c r="G661" s="12">
        <v>45016</v>
      </c>
      <c r="K661" s="35"/>
      <c r="L661" s="35"/>
    </row>
    <row r="662" spans="1:12" x14ac:dyDescent="0.3">
      <c r="A662" s="21">
        <v>1885267</v>
      </c>
      <c r="B662" s="21" t="s">
        <v>1496</v>
      </c>
      <c r="C662" s="21" t="s">
        <v>1497</v>
      </c>
      <c r="E662" s="21" t="s">
        <v>23</v>
      </c>
      <c r="F662" s="21" t="s">
        <v>20</v>
      </c>
      <c r="G662" s="12">
        <v>37027</v>
      </c>
      <c r="K662" s="35"/>
      <c r="L662" s="35"/>
    </row>
    <row r="663" spans="1:12" x14ac:dyDescent="0.3">
      <c r="A663" s="21">
        <v>1886054</v>
      </c>
      <c r="B663" s="21" t="s">
        <v>1498</v>
      </c>
      <c r="C663" s="21" t="s">
        <v>596</v>
      </c>
      <c r="E663" s="21" t="s">
        <v>23</v>
      </c>
      <c r="F663" s="21" t="s">
        <v>18</v>
      </c>
      <c r="G663" s="12">
        <v>45008</v>
      </c>
      <c r="K663" s="35"/>
      <c r="L663" s="35"/>
    </row>
    <row r="664" spans="1:12" x14ac:dyDescent="0.3">
      <c r="A664" s="21">
        <v>1886071</v>
      </c>
      <c r="B664" s="21" t="s">
        <v>740</v>
      </c>
      <c r="C664" s="21" t="s">
        <v>1010</v>
      </c>
      <c r="E664" s="21" t="s">
        <v>22</v>
      </c>
      <c r="F664" s="21" t="s">
        <v>20</v>
      </c>
      <c r="G664" s="12">
        <v>45008</v>
      </c>
      <c r="K664" s="35"/>
      <c r="L664" s="35"/>
    </row>
    <row r="665" spans="1:12" x14ac:dyDescent="0.3">
      <c r="A665" s="21">
        <v>1886459</v>
      </c>
      <c r="B665" s="21" t="s">
        <v>698</v>
      </c>
      <c r="C665" s="21" t="s">
        <v>699</v>
      </c>
      <c r="E665" s="21" t="s">
        <v>21</v>
      </c>
      <c r="F665" s="21" t="s">
        <v>18</v>
      </c>
      <c r="G665" s="12">
        <v>28037</v>
      </c>
      <c r="K665" s="35"/>
      <c r="L665" s="35"/>
    </row>
    <row r="666" spans="1:12" x14ac:dyDescent="0.3">
      <c r="A666" s="21">
        <v>1886922</v>
      </c>
      <c r="B666" s="21" t="s">
        <v>1499</v>
      </c>
      <c r="C666" s="21" t="s">
        <v>586</v>
      </c>
      <c r="E666" s="21" t="s">
        <v>23</v>
      </c>
      <c r="F666" s="21" t="s">
        <v>18</v>
      </c>
      <c r="G666" s="12">
        <v>28011</v>
      </c>
      <c r="K666" s="35"/>
      <c r="L666" s="35"/>
    </row>
    <row r="667" spans="1:12" x14ac:dyDescent="0.3">
      <c r="A667" s="21">
        <v>1888621</v>
      </c>
      <c r="B667" s="21" t="s">
        <v>1054</v>
      </c>
      <c r="C667" s="21" t="s">
        <v>428</v>
      </c>
      <c r="E667" s="21" t="s">
        <v>21</v>
      </c>
      <c r="F667" s="21" t="s">
        <v>20</v>
      </c>
      <c r="G667" s="12">
        <v>41012</v>
      </c>
      <c r="K667" s="35"/>
      <c r="L667" s="35"/>
    </row>
    <row r="668" spans="1:12" x14ac:dyDescent="0.3">
      <c r="A668" s="21">
        <v>1890200</v>
      </c>
      <c r="B668" s="21" t="s">
        <v>1500</v>
      </c>
      <c r="C668" s="21" t="s">
        <v>226</v>
      </c>
      <c r="E668" s="21" t="s">
        <v>23</v>
      </c>
      <c r="F668" s="21" t="s">
        <v>18</v>
      </c>
      <c r="G668" s="12">
        <v>18005</v>
      </c>
      <c r="K668" s="35"/>
      <c r="L668" s="35"/>
    </row>
    <row r="669" spans="1:12" x14ac:dyDescent="0.3">
      <c r="A669" s="21">
        <v>1890245</v>
      </c>
      <c r="B669" s="21" t="s">
        <v>1501</v>
      </c>
      <c r="C669" s="21" t="s">
        <v>1502</v>
      </c>
      <c r="E669" s="21" t="s">
        <v>23</v>
      </c>
      <c r="F669" s="21" t="s">
        <v>18</v>
      </c>
      <c r="G669" s="12">
        <v>36014</v>
      </c>
      <c r="K669" s="35"/>
      <c r="L669" s="35"/>
    </row>
    <row r="670" spans="1:12" x14ac:dyDescent="0.3">
      <c r="A670" s="21">
        <v>1890332</v>
      </c>
      <c r="B670" s="21" t="s">
        <v>903</v>
      </c>
      <c r="C670" s="21" t="s">
        <v>241</v>
      </c>
      <c r="E670" s="21" t="s">
        <v>22</v>
      </c>
      <c r="F670" s="21" t="s">
        <v>20</v>
      </c>
      <c r="G670" s="12">
        <v>45003</v>
      </c>
      <c r="K670" s="35"/>
      <c r="L670" s="35"/>
    </row>
    <row r="671" spans="1:12" x14ac:dyDescent="0.3">
      <c r="A671" s="21">
        <v>1890372</v>
      </c>
      <c r="B671" s="21" t="s">
        <v>700</v>
      </c>
      <c r="C671" s="21" t="s">
        <v>269</v>
      </c>
      <c r="E671" s="21" t="s">
        <v>21</v>
      </c>
      <c r="F671" s="21" t="s">
        <v>20</v>
      </c>
      <c r="G671" s="12">
        <v>45003</v>
      </c>
      <c r="K671" s="35"/>
      <c r="L671" s="35"/>
    </row>
    <row r="672" spans="1:12" x14ac:dyDescent="0.3">
      <c r="A672" s="21">
        <v>1890383</v>
      </c>
      <c r="B672" s="21" t="s">
        <v>701</v>
      </c>
      <c r="C672" s="21" t="s">
        <v>702</v>
      </c>
      <c r="E672" s="21" t="s">
        <v>22</v>
      </c>
      <c r="F672" s="21" t="s">
        <v>18</v>
      </c>
      <c r="G672" s="12">
        <v>45003</v>
      </c>
      <c r="K672" s="35"/>
      <c r="L672" s="35"/>
    </row>
    <row r="673" spans="1:12" x14ac:dyDescent="0.3">
      <c r="A673" s="21">
        <v>1890738</v>
      </c>
      <c r="B673" s="21" t="s">
        <v>1503</v>
      </c>
      <c r="C673" s="21" t="s">
        <v>355</v>
      </c>
      <c r="E673" s="21" t="s">
        <v>23</v>
      </c>
      <c r="F673" s="21" t="s">
        <v>20</v>
      </c>
      <c r="G673" s="12">
        <v>36003</v>
      </c>
      <c r="K673" s="35"/>
      <c r="L673" s="35"/>
    </row>
    <row r="674" spans="1:12" x14ac:dyDescent="0.3">
      <c r="A674" s="21">
        <v>1891228</v>
      </c>
      <c r="B674" s="21" t="s">
        <v>1162</v>
      </c>
      <c r="C674" s="21" t="s">
        <v>90</v>
      </c>
      <c r="E674" s="21" t="s">
        <v>22</v>
      </c>
      <c r="F674" s="21" t="s">
        <v>18</v>
      </c>
      <c r="G674" s="12">
        <v>45008</v>
      </c>
      <c r="K674" s="35"/>
      <c r="L674" s="35"/>
    </row>
    <row r="675" spans="1:12" x14ac:dyDescent="0.3">
      <c r="A675" s="21">
        <v>1891913</v>
      </c>
      <c r="B675" s="21" t="s">
        <v>1504</v>
      </c>
      <c r="C675" s="21" t="s">
        <v>132</v>
      </c>
      <c r="E675" s="21" t="s">
        <v>23</v>
      </c>
      <c r="F675" s="21" t="s">
        <v>20</v>
      </c>
      <c r="G675" s="12">
        <v>45011</v>
      </c>
      <c r="K675" s="35"/>
      <c r="L675" s="35"/>
    </row>
    <row r="676" spans="1:12" x14ac:dyDescent="0.3">
      <c r="A676" s="21">
        <v>1892160</v>
      </c>
      <c r="B676" s="21" t="s">
        <v>611</v>
      </c>
      <c r="C676" s="21" t="s">
        <v>515</v>
      </c>
      <c r="E676" s="21" t="s">
        <v>23</v>
      </c>
      <c r="F676" s="21" t="s">
        <v>20</v>
      </c>
      <c r="G676" s="12">
        <v>28041</v>
      </c>
      <c r="K676" s="35"/>
      <c r="L676" s="35"/>
    </row>
    <row r="677" spans="1:12" x14ac:dyDescent="0.3">
      <c r="A677" s="21">
        <v>1892186</v>
      </c>
      <c r="B677" s="21" t="s">
        <v>1505</v>
      </c>
      <c r="C677" s="21" t="s">
        <v>261</v>
      </c>
      <c r="E677" s="21" t="s">
        <v>22</v>
      </c>
      <c r="F677" s="21" t="s">
        <v>18</v>
      </c>
      <c r="G677" s="12">
        <v>28041</v>
      </c>
      <c r="K677" s="35"/>
      <c r="L677" s="35"/>
    </row>
    <row r="678" spans="1:12" x14ac:dyDescent="0.3">
      <c r="A678" s="21">
        <v>1894656</v>
      </c>
      <c r="B678" s="21" t="s">
        <v>1506</v>
      </c>
      <c r="C678" s="21" t="s">
        <v>1507</v>
      </c>
      <c r="E678" s="21" t="s">
        <v>23</v>
      </c>
      <c r="F678" s="21" t="s">
        <v>20</v>
      </c>
      <c r="G678" s="12">
        <v>41016</v>
      </c>
      <c r="K678" s="35"/>
      <c r="L678" s="35"/>
    </row>
    <row r="679" spans="1:12" x14ac:dyDescent="0.3">
      <c r="A679" s="21">
        <v>1896116</v>
      </c>
      <c r="B679" s="21" t="s">
        <v>951</v>
      </c>
      <c r="C679" s="21" t="s">
        <v>227</v>
      </c>
      <c r="E679" s="21" t="s">
        <v>22</v>
      </c>
      <c r="F679" s="21" t="s">
        <v>20</v>
      </c>
      <c r="G679" s="12">
        <v>45008</v>
      </c>
      <c r="K679" s="35"/>
      <c r="L679" s="35"/>
    </row>
    <row r="680" spans="1:12" x14ac:dyDescent="0.3">
      <c r="A680" s="21">
        <v>1897296</v>
      </c>
      <c r="B680" s="21" t="s">
        <v>1508</v>
      </c>
      <c r="C680" s="21" t="s">
        <v>1509</v>
      </c>
      <c r="E680" s="21" t="s">
        <v>23</v>
      </c>
      <c r="F680" s="21" t="s">
        <v>18</v>
      </c>
      <c r="G680" s="12">
        <v>45008</v>
      </c>
      <c r="K680" s="35"/>
      <c r="L680" s="35"/>
    </row>
    <row r="681" spans="1:12" x14ac:dyDescent="0.3">
      <c r="A681" s="21">
        <v>1897934</v>
      </c>
      <c r="B681" s="21" t="s">
        <v>1510</v>
      </c>
      <c r="C681" s="21" t="s">
        <v>1511</v>
      </c>
      <c r="E681" s="21" t="s">
        <v>23</v>
      </c>
      <c r="F681" s="21" t="s">
        <v>18</v>
      </c>
      <c r="G681" s="12">
        <v>28037</v>
      </c>
      <c r="K681" s="35"/>
      <c r="L681" s="35"/>
    </row>
    <row r="682" spans="1:12" x14ac:dyDescent="0.3">
      <c r="A682" s="21">
        <v>1898756</v>
      </c>
      <c r="B682" s="21" t="s">
        <v>1163</v>
      </c>
      <c r="C682" s="21" t="s">
        <v>255</v>
      </c>
      <c r="E682" s="21" t="s">
        <v>21</v>
      </c>
      <c r="F682" s="21" t="s">
        <v>18</v>
      </c>
      <c r="G682" s="12">
        <v>45003</v>
      </c>
      <c r="K682" s="35"/>
      <c r="L682" s="35"/>
    </row>
    <row r="683" spans="1:12" x14ac:dyDescent="0.3">
      <c r="A683" s="21">
        <v>1899489</v>
      </c>
      <c r="B683" s="21" t="s">
        <v>426</v>
      </c>
      <c r="C683" s="21" t="s">
        <v>397</v>
      </c>
      <c r="E683" s="21" t="s">
        <v>23</v>
      </c>
      <c r="F683" s="21" t="s">
        <v>20</v>
      </c>
      <c r="G683" s="12">
        <v>45008</v>
      </c>
      <c r="K683" s="35"/>
      <c r="L683" s="35"/>
    </row>
    <row r="684" spans="1:12" x14ac:dyDescent="0.3">
      <c r="A684" s="21">
        <v>1899629</v>
      </c>
      <c r="B684" s="21" t="s">
        <v>194</v>
      </c>
      <c r="C684" s="21" t="s">
        <v>104</v>
      </c>
      <c r="E684" s="21" t="s">
        <v>23</v>
      </c>
      <c r="F684" s="21" t="s">
        <v>18</v>
      </c>
      <c r="G684" s="12">
        <v>36011</v>
      </c>
      <c r="K684" s="35"/>
      <c r="L684" s="35"/>
    </row>
    <row r="685" spans="1:12" x14ac:dyDescent="0.3">
      <c r="A685" s="21">
        <v>1899636</v>
      </c>
      <c r="B685" s="21" t="s">
        <v>194</v>
      </c>
      <c r="C685" s="21" t="s">
        <v>181</v>
      </c>
      <c r="E685" s="21" t="s">
        <v>22</v>
      </c>
      <c r="F685" s="21" t="s">
        <v>20</v>
      </c>
      <c r="G685" s="12">
        <v>36011</v>
      </c>
      <c r="K685" s="35"/>
      <c r="L685" s="35"/>
    </row>
    <row r="686" spans="1:12" x14ac:dyDescent="0.3">
      <c r="A686" s="21">
        <v>1899955</v>
      </c>
      <c r="B686" s="21" t="s">
        <v>458</v>
      </c>
      <c r="C686" s="21" t="s">
        <v>263</v>
      </c>
      <c r="E686" s="21" t="s">
        <v>21</v>
      </c>
      <c r="F686" s="21" t="s">
        <v>18</v>
      </c>
      <c r="G686" s="12">
        <v>37017</v>
      </c>
      <c r="K686" s="35"/>
      <c r="L686" s="35"/>
    </row>
    <row r="687" spans="1:12" x14ac:dyDescent="0.3">
      <c r="A687" s="21">
        <v>1900404</v>
      </c>
      <c r="B687" s="21" t="s">
        <v>1512</v>
      </c>
      <c r="C687" s="21" t="s">
        <v>97</v>
      </c>
      <c r="E687" s="21" t="s">
        <v>23</v>
      </c>
      <c r="F687" s="21" t="s">
        <v>18</v>
      </c>
      <c r="G687" s="12">
        <v>37038</v>
      </c>
      <c r="K687" s="35"/>
      <c r="L687" s="35"/>
    </row>
    <row r="688" spans="1:12" x14ac:dyDescent="0.3">
      <c r="A688" s="21">
        <v>1900933</v>
      </c>
      <c r="B688" s="21" t="s">
        <v>1513</v>
      </c>
      <c r="C688" s="21" t="s">
        <v>1514</v>
      </c>
      <c r="E688" s="21" t="s">
        <v>23</v>
      </c>
      <c r="F688" s="21" t="s">
        <v>20</v>
      </c>
      <c r="G688" s="12">
        <v>18033</v>
      </c>
      <c r="K688" s="35"/>
      <c r="L688" s="35"/>
    </row>
    <row r="689" spans="1:12" x14ac:dyDescent="0.3">
      <c r="A689" s="21">
        <v>1900986</v>
      </c>
      <c r="B689" s="21" t="s">
        <v>318</v>
      </c>
      <c r="C689" s="21" t="s">
        <v>465</v>
      </c>
      <c r="E689" s="21" t="s">
        <v>23</v>
      </c>
      <c r="F689" s="21" t="s">
        <v>20</v>
      </c>
      <c r="G689" s="12">
        <v>41012</v>
      </c>
      <c r="K689" s="35"/>
      <c r="L689" s="35"/>
    </row>
    <row r="690" spans="1:12" x14ac:dyDescent="0.3">
      <c r="A690" s="21">
        <v>1901018</v>
      </c>
      <c r="B690" s="21" t="s">
        <v>215</v>
      </c>
      <c r="C690" s="21" t="s">
        <v>703</v>
      </c>
      <c r="E690" s="21" t="s">
        <v>21</v>
      </c>
      <c r="F690" s="21" t="s">
        <v>20</v>
      </c>
      <c r="G690" s="12">
        <v>28030</v>
      </c>
      <c r="K690" s="35"/>
      <c r="L690" s="35"/>
    </row>
    <row r="691" spans="1:12" x14ac:dyDescent="0.3">
      <c r="A691" s="21">
        <v>1901985</v>
      </c>
      <c r="B691" s="21" t="s">
        <v>1515</v>
      </c>
      <c r="C691" s="21" t="s">
        <v>104</v>
      </c>
      <c r="E691" s="21" t="s">
        <v>23</v>
      </c>
      <c r="F691" s="21" t="s">
        <v>18</v>
      </c>
      <c r="G691" s="12">
        <v>45053</v>
      </c>
      <c r="K691" s="35"/>
      <c r="L691" s="35"/>
    </row>
    <row r="692" spans="1:12" x14ac:dyDescent="0.3">
      <c r="A692" s="21">
        <v>1902085</v>
      </c>
      <c r="B692" s="21" t="s">
        <v>1516</v>
      </c>
      <c r="C692" s="21" t="s">
        <v>205</v>
      </c>
      <c r="E692" s="21" t="s">
        <v>23</v>
      </c>
      <c r="F692" s="21" t="s">
        <v>20</v>
      </c>
      <c r="G692" s="12">
        <v>37027</v>
      </c>
      <c r="K692" s="35"/>
      <c r="L692" s="35"/>
    </row>
    <row r="693" spans="1:12" x14ac:dyDescent="0.3">
      <c r="A693" s="21">
        <v>1902092</v>
      </c>
      <c r="B693" s="21" t="s">
        <v>115</v>
      </c>
      <c r="C693" s="21" t="s">
        <v>748</v>
      </c>
      <c r="E693" s="21" t="s">
        <v>23</v>
      </c>
      <c r="F693" s="21" t="s">
        <v>20</v>
      </c>
      <c r="G693" s="12">
        <v>37027</v>
      </c>
      <c r="K693" s="35"/>
      <c r="L693" s="35"/>
    </row>
    <row r="694" spans="1:12" x14ac:dyDescent="0.3">
      <c r="A694" s="21">
        <v>1902331</v>
      </c>
      <c r="B694" s="21" t="s">
        <v>930</v>
      </c>
      <c r="C694" s="21" t="s">
        <v>719</v>
      </c>
      <c r="E694" s="21" t="s">
        <v>22</v>
      </c>
      <c r="F694" s="21" t="s">
        <v>18</v>
      </c>
      <c r="G694" s="12">
        <v>28011</v>
      </c>
      <c r="K694" s="35"/>
      <c r="L694" s="35"/>
    </row>
    <row r="695" spans="1:12" x14ac:dyDescent="0.3">
      <c r="A695" s="21">
        <v>1904895</v>
      </c>
      <c r="B695" s="21" t="s">
        <v>671</v>
      </c>
      <c r="C695" s="21" t="s">
        <v>1517</v>
      </c>
      <c r="E695" s="21" t="s">
        <v>23</v>
      </c>
      <c r="F695" s="21" t="s">
        <v>18</v>
      </c>
      <c r="G695" s="12">
        <v>45044</v>
      </c>
      <c r="K695" s="35"/>
      <c r="L695" s="35"/>
    </row>
    <row r="696" spans="1:12" x14ac:dyDescent="0.3">
      <c r="A696" s="21">
        <v>1905392</v>
      </c>
      <c r="B696" s="21" t="s">
        <v>1518</v>
      </c>
      <c r="C696" s="21" t="s">
        <v>1519</v>
      </c>
      <c r="E696" s="21" t="s">
        <v>23</v>
      </c>
      <c r="F696" s="21" t="s">
        <v>20</v>
      </c>
      <c r="G696" s="12">
        <v>36011</v>
      </c>
      <c r="K696" s="35"/>
      <c r="L696" s="35"/>
    </row>
    <row r="697" spans="1:12" x14ac:dyDescent="0.3">
      <c r="A697" s="21">
        <v>1907132</v>
      </c>
      <c r="B697" s="21" t="s">
        <v>1520</v>
      </c>
      <c r="C697" s="21" t="s">
        <v>88</v>
      </c>
      <c r="E697" s="21" t="s">
        <v>23</v>
      </c>
      <c r="F697" s="21" t="s">
        <v>20</v>
      </c>
      <c r="G697" s="12">
        <v>28041</v>
      </c>
      <c r="K697" s="35"/>
      <c r="L697" s="35"/>
    </row>
    <row r="698" spans="1:12" x14ac:dyDescent="0.3">
      <c r="A698" s="21">
        <v>1909114</v>
      </c>
      <c r="B698" s="21" t="s">
        <v>1521</v>
      </c>
      <c r="C698" s="21" t="s">
        <v>249</v>
      </c>
      <c r="E698" s="21" t="s">
        <v>23</v>
      </c>
      <c r="F698" s="21" t="s">
        <v>18</v>
      </c>
      <c r="G698" s="12">
        <v>41016</v>
      </c>
      <c r="K698" s="35"/>
      <c r="L698" s="35"/>
    </row>
    <row r="699" spans="1:12" x14ac:dyDescent="0.3">
      <c r="A699" s="21">
        <v>1910456</v>
      </c>
      <c r="B699" s="21" t="s">
        <v>1522</v>
      </c>
      <c r="C699" s="21" t="s">
        <v>1436</v>
      </c>
      <c r="E699" s="21" t="s">
        <v>23</v>
      </c>
      <c r="F699" s="21" t="s">
        <v>20</v>
      </c>
      <c r="G699" s="12">
        <v>41006</v>
      </c>
      <c r="K699" s="35"/>
      <c r="L699" s="35"/>
    </row>
    <row r="700" spans="1:12" x14ac:dyDescent="0.3">
      <c r="A700" s="21">
        <v>1910488</v>
      </c>
      <c r="B700" s="21" t="s">
        <v>1523</v>
      </c>
      <c r="C700" s="21" t="s">
        <v>535</v>
      </c>
      <c r="E700" s="21" t="s">
        <v>22</v>
      </c>
      <c r="F700" s="21" t="s">
        <v>20</v>
      </c>
      <c r="G700" s="12">
        <v>37043</v>
      </c>
      <c r="K700" s="35"/>
      <c r="L700" s="35"/>
    </row>
    <row r="701" spans="1:12" x14ac:dyDescent="0.3">
      <c r="A701" s="21">
        <v>1914159</v>
      </c>
      <c r="B701" s="21" t="s">
        <v>1524</v>
      </c>
      <c r="C701" s="21" t="s">
        <v>213</v>
      </c>
      <c r="E701" s="21" t="s">
        <v>23</v>
      </c>
      <c r="F701" s="21" t="s">
        <v>20</v>
      </c>
      <c r="G701" s="12">
        <v>41012</v>
      </c>
      <c r="K701" s="35"/>
      <c r="L701" s="35"/>
    </row>
    <row r="702" spans="1:12" x14ac:dyDescent="0.3">
      <c r="A702" s="21">
        <v>1914307</v>
      </c>
      <c r="B702" s="21" t="s">
        <v>706</v>
      </c>
      <c r="C702" s="21" t="s">
        <v>707</v>
      </c>
      <c r="E702" s="21" t="s">
        <v>21</v>
      </c>
      <c r="F702" s="21" t="s">
        <v>18</v>
      </c>
      <c r="G702" s="12">
        <v>41006</v>
      </c>
      <c r="K702" s="35"/>
      <c r="L702" s="35"/>
    </row>
    <row r="703" spans="1:12" x14ac:dyDescent="0.3">
      <c r="A703" s="21">
        <v>1915577</v>
      </c>
      <c r="B703" s="21" t="s">
        <v>1525</v>
      </c>
      <c r="C703" s="21" t="s">
        <v>1526</v>
      </c>
      <c r="E703" s="21" t="s">
        <v>23</v>
      </c>
      <c r="F703" s="21" t="s">
        <v>20</v>
      </c>
      <c r="G703" s="12">
        <v>36014</v>
      </c>
      <c r="K703" s="35"/>
      <c r="L703" s="35"/>
    </row>
    <row r="704" spans="1:12" x14ac:dyDescent="0.3">
      <c r="A704" s="21">
        <v>1916987</v>
      </c>
      <c r="B704" s="21" t="s">
        <v>706</v>
      </c>
      <c r="C704" s="21" t="s">
        <v>1142</v>
      </c>
      <c r="E704" s="21" t="s">
        <v>23</v>
      </c>
      <c r="F704" s="21" t="s">
        <v>20</v>
      </c>
      <c r="G704" s="12">
        <v>36003</v>
      </c>
      <c r="K704" s="35"/>
      <c r="L704" s="35"/>
    </row>
    <row r="705" spans="1:12" x14ac:dyDescent="0.3">
      <c r="A705" s="21">
        <v>1916989</v>
      </c>
      <c r="B705" s="21" t="s">
        <v>1527</v>
      </c>
      <c r="C705" s="21" t="s">
        <v>596</v>
      </c>
      <c r="E705" s="21" t="s">
        <v>19</v>
      </c>
      <c r="F705" s="21" t="s">
        <v>18</v>
      </c>
      <c r="G705" s="12">
        <v>28013</v>
      </c>
      <c r="K705" s="35"/>
      <c r="L705" s="35"/>
    </row>
    <row r="706" spans="1:12" x14ac:dyDescent="0.3">
      <c r="A706" s="21">
        <v>1917071</v>
      </c>
      <c r="B706" s="21" t="s">
        <v>1528</v>
      </c>
      <c r="C706" s="21" t="s">
        <v>163</v>
      </c>
      <c r="E706" s="21" t="s">
        <v>23</v>
      </c>
      <c r="F706" s="21" t="s">
        <v>18</v>
      </c>
      <c r="G706" s="12">
        <v>37024</v>
      </c>
      <c r="K706" s="35"/>
      <c r="L706" s="35"/>
    </row>
    <row r="707" spans="1:12" x14ac:dyDescent="0.3">
      <c r="A707" s="21">
        <v>1917636</v>
      </c>
      <c r="B707" s="21" t="s">
        <v>1529</v>
      </c>
      <c r="C707" s="21" t="s">
        <v>1530</v>
      </c>
      <c r="E707" s="21" t="s">
        <v>23</v>
      </c>
      <c r="F707" s="21" t="s">
        <v>18</v>
      </c>
      <c r="G707" s="12">
        <v>41003</v>
      </c>
      <c r="K707" s="35"/>
      <c r="L707" s="35"/>
    </row>
    <row r="708" spans="1:12" x14ac:dyDescent="0.3">
      <c r="A708" s="21">
        <v>1918301</v>
      </c>
      <c r="B708" s="21" t="s">
        <v>1531</v>
      </c>
      <c r="C708" s="21" t="s">
        <v>754</v>
      </c>
      <c r="E708" s="21" t="s">
        <v>23</v>
      </c>
      <c r="F708" s="21" t="s">
        <v>20</v>
      </c>
      <c r="G708" s="12">
        <v>45016</v>
      </c>
      <c r="K708" s="35"/>
      <c r="L708" s="35"/>
    </row>
    <row r="709" spans="1:12" x14ac:dyDescent="0.3">
      <c r="A709" s="21">
        <v>1919256</v>
      </c>
      <c r="B709" s="21" t="s">
        <v>1164</v>
      </c>
      <c r="C709" s="21" t="s">
        <v>1165</v>
      </c>
      <c r="E709" s="21" t="s">
        <v>21</v>
      </c>
      <c r="F709" s="21" t="s">
        <v>20</v>
      </c>
      <c r="G709" s="12">
        <v>37023</v>
      </c>
      <c r="K709" s="35"/>
      <c r="L709" s="35"/>
    </row>
    <row r="710" spans="1:12" x14ac:dyDescent="0.3">
      <c r="A710" s="21">
        <v>1919725</v>
      </c>
      <c r="B710" s="21" t="s">
        <v>708</v>
      </c>
      <c r="C710" s="21" t="s">
        <v>196</v>
      </c>
      <c r="E710" s="21" t="s">
        <v>21</v>
      </c>
      <c r="F710" s="21" t="s">
        <v>20</v>
      </c>
      <c r="G710" s="12">
        <v>41012</v>
      </c>
      <c r="K710" s="35"/>
      <c r="L710" s="35"/>
    </row>
    <row r="711" spans="1:12" x14ac:dyDescent="0.3">
      <c r="A711" s="21">
        <v>1920032</v>
      </c>
      <c r="B711" s="21" t="s">
        <v>323</v>
      </c>
      <c r="C711" s="21" t="s">
        <v>1532</v>
      </c>
      <c r="E711" s="21" t="s">
        <v>23</v>
      </c>
      <c r="F711" s="21" t="s">
        <v>20</v>
      </c>
      <c r="G711" s="12">
        <v>41026</v>
      </c>
      <c r="K711" s="35"/>
      <c r="L711" s="35"/>
    </row>
    <row r="712" spans="1:12" x14ac:dyDescent="0.3">
      <c r="A712" s="21">
        <v>1920331</v>
      </c>
      <c r="B712" s="21" t="s">
        <v>1533</v>
      </c>
      <c r="C712" s="21" t="s">
        <v>1534</v>
      </c>
      <c r="E712" s="21" t="s">
        <v>23</v>
      </c>
      <c r="F712" s="21" t="s">
        <v>18</v>
      </c>
      <c r="G712" s="12">
        <v>37042</v>
      </c>
      <c r="K712" s="35"/>
      <c r="L712" s="35"/>
    </row>
    <row r="713" spans="1:12" x14ac:dyDescent="0.3">
      <c r="A713" s="21">
        <v>1920451</v>
      </c>
      <c r="B713" s="21" t="s">
        <v>1535</v>
      </c>
      <c r="C713" s="21" t="s">
        <v>129</v>
      </c>
      <c r="E713" s="21" t="s">
        <v>23</v>
      </c>
      <c r="F713" s="21" t="s">
        <v>18</v>
      </c>
      <c r="G713" s="12">
        <v>36003</v>
      </c>
      <c r="K713" s="35"/>
      <c r="L713" s="35"/>
    </row>
    <row r="714" spans="1:12" x14ac:dyDescent="0.3">
      <c r="A714" s="21">
        <v>1921117</v>
      </c>
      <c r="B714" s="21" t="s">
        <v>1536</v>
      </c>
      <c r="C714" s="21" t="s">
        <v>313</v>
      </c>
      <c r="E714" s="21" t="s">
        <v>23</v>
      </c>
      <c r="F714" s="21" t="s">
        <v>20</v>
      </c>
      <c r="G714" s="12">
        <v>41006</v>
      </c>
      <c r="K714" s="35"/>
      <c r="L714" s="35"/>
    </row>
    <row r="715" spans="1:12" x14ac:dyDescent="0.3">
      <c r="A715" s="21">
        <v>1921413</v>
      </c>
      <c r="B715" s="21" t="s">
        <v>709</v>
      </c>
      <c r="C715" s="21" t="s">
        <v>355</v>
      </c>
      <c r="E715" s="21" t="s">
        <v>21</v>
      </c>
      <c r="F715" s="21" t="s">
        <v>20</v>
      </c>
      <c r="G715" s="12">
        <v>45011</v>
      </c>
    </row>
    <row r="716" spans="1:12" x14ac:dyDescent="0.3">
      <c r="A716" s="21">
        <v>1921416</v>
      </c>
      <c r="B716" s="21" t="s">
        <v>709</v>
      </c>
      <c r="C716" s="21" t="s">
        <v>309</v>
      </c>
      <c r="E716" s="21" t="s">
        <v>21</v>
      </c>
      <c r="F716" s="21" t="s">
        <v>20</v>
      </c>
      <c r="G716" s="12">
        <v>45011</v>
      </c>
    </row>
    <row r="717" spans="1:12" x14ac:dyDescent="0.3">
      <c r="A717" s="21">
        <v>1922037</v>
      </c>
      <c r="B717" s="21" t="s">
        <v>1537</v>
      </c>
      <c r="C717" s="21" t="s">
        <v>596</v>
      </c>
      <c r="E717" s="21" t="s">
        <v>23</v>
      </c>
      <c r="F717" s="21" t="s">
        <v>18</v>
      </c>
      <c r="G717" s="12">
        <v>45053</v>
      </c>
    </row>
    <row r="718" spans="1:12" x14ac:dyDescent="0.3">
      <c r="A718" s="21">
        <v>1926757</v>
      </c>
      <c r="B718" s="21" t="s">
        <v>212</v>
      </c>
      <c r="C718" s="21" t="s">
        <v>261</v>
      </c>
      <c r="E718" s="21" t="s">
        <v>21</v>
      </c>
      <c r="F718" s="21" t="s">
        <v>18</v>
      </c>
      <c r="G718" s="12">
        <v>45038</v>
      </c>
    </row>
    <row r="719" spans="1:12" x14ac:dyDescent="0.3">
      <c r="A719" s="21">
        <v>1927462</v>
      </c>
      <c r="B719" s="21" t="s">
        <v>1166</v>
      </c>
      <c r="C719" s="21" t="s">
        <v>102</v>
      </c>
      <c r="E719" s="21" t="s">
        <v>21</v>
      </c>
      <c r="F719" s="21" t="s">
        <v>20</v>
      </c>
      <c r="G719" s="12">
        <v>45016</v>
      </c>
    </row>
    <row r="720" spans="1:12" x14ac:dyDescent="0.3">
      <c r="A720" s="21">
        <v>1929420</v>
      </c>
      <c r="B720" s="21" t="s">
        <v>1538</v>
      </c>
      <c r="C720" s="21" t="s">
        <v>226</v>
      </c>
      <c r="E720" s="21" t="s">
        <v>19</v>
      </c>
      <c r="F720" s="21" t="s">
        <v>18</v>
      </c>
      <c r="G720" s="12">
        <v>37023</v>
      </c>
    </row>
    <row r="721" spans="1:7" x14ac:dyDescent="0.3">
      <c r="A721" s="21">
        <v>1929612</v>
      </c>
      <c r="B721" s="21" t="s">
        <v>1539</v>
      </c>
      <c r="C721" s="21" t="s">
        <v>407</v>
      </c>
      <c r="E721" s="21" t="s">
        <v>23</v>
      </c>
      <c r="F721" s="21" t="s">
        <v>20</v>
      </c>
      <c r="G721" s="12">
        <v>28041</v>
      </c>
    </row>
    <row r="722" spans="1:7" x14ac:dyDescent="0.3">
      <c r="A722" s="21">
        <v>1930484</v>
      </c>
      <c r="B722" s="21" t="s">
        <v>1540</v>
      </c>
      <c r="C722" s="21" t="s">
        <v>315</v>
      </c>
      <c r="E722" s="21" t="s">
        <v>23</v>
      </c>
      <c r="F722" s="21" t="s">
        <v>20</v>
      </c>
      <c r="G722" s="12">
        <v>36003</v>
      </c>
    </row>
    <row r="723" spans="1:7" x14ac:dyDescent="0.3">
      <c r="A723" s="21">
        <v>1933470</v>
      </c>
      <c r="B723" s="21" t="s">
        <v>1072</v>
      </c>
      <c r="C723" s="21" t="s">
        <v>476</v>
      </c>
      <c r="E723" s="21" t="s">
        <v>21</v>
      </c>
      <c r="F723" s="21" t="s">
        <v>20</v>
      </c>
      <c r="G723" s="12">
        <v>37023</v>
      </c>
    </row>
    <row r="724" spans="1:7" x14ac:dyDescent="0.3">
      <c r="A724" s="21">
        <v>1933638</v>
      </c>
      <c r="B724" s="21" t="s">
        <v>1541</v>
      </c>
      <c r="C724" s="21" t="s">
        <v>483</v>
      </c>
      <c r="E724" s="21" t="s">
        <v>23</v>
      </c>
      <c r="F724" s="21" t="s">
        <v>20</v>
      </c>
      <c r="G724" s="12">
        <v>28037</v>
      </c>
    </row>
    <row r="725" spans="1:7" x14ac:dyDescent="0.3">
      <c r="A725" s="21">
        <v>1936156</v>
      </c>
      <c r="B725" s="21" t="s">
        <v>912</v>
      </c>
      <c r="C725" s="21" t="s">
        <v>691</v>
      </c>
      <c r="E725" s="21" t="s">
        <v>22</v>
      </c>
      <c r="F725" s="21" t="s">
        <v>20</v>
      </c>
      <c r="G725" s="12">
        <v>37042</v>
      </c>
    </row>
    <row r="726" spans="1:7" x14ac:dyDescent="0.3">
      <c r="A726" s="21">
        <v>1938417</v>
      </c>
      <c r="B726" s="21" t="s">
        <v>244</v>
      </c>
      <c r="C726" s="21" t="s">
        <v>459</v>
      </c>
      <c r="E726" s="21" t="s">
        <v>23</v>
      </c>
      <c r="F726" s="21" t="s">
        <v>20</v>
      </c>
      <c r="G726" s="12">
        <v>41024</v>
      </c>
    </row>
    <row r="727" spans="1:7" x14ac:dyDescent="0.3">
      <c r="A727" s="21">
        <v>1941178</v>
      </c>
      <c r="B727" s="21" t="s">
        <v>1167</v>
      </c>
      <c r="C727" s="21" t="s">
        <v>226</v>
      </c>
      <c r="E727" s="21" t="s">
        <v>19</v>
      </c>
      <c r="F727" s="21" t="s">
        <v>18</v>
      </c>
      <c r="G727" s="12">
        <v>37043</v>
      </c>
    </row>
    <row r="728" spans="1:7" x14ac:dyDescent="0.3">
      <c r="A728" s="21">
        <v>1942144</v>
      </c>
      <c r="B728" s="21" t="s">
        <v>710</v>
      </c>
      <c r="C728" s="21" t="s">
        <v>711</v>
      </c>
      <c r="E728" s="21" t="s">
        <v>21</v>
      </c>
      <c r="F728" s="21" t="s">
        <v>20</v>
      </c>
      <c r="G728" s="12">
        <v>36003</v>
      </c>
    </row>
    <row r="729" spans="1:7" x14ac:dyDescent="0.3">
      <c r="A729" s="21">
        <v>1942348</v>
      </c>
      <c r="B729" s="21" t="s">
        <v>712</v>
      </c>
      <c r="C729" s="21" t="s">
        <v>238</v>
      </c>
      <c r="E729" s="21" t="s">
        <v>21</v>
      </c>
      <c r="F729" s="21" t="s">
        <v>20</v>
      </c>
      <c r="G729" s="12">
        <v>45003</v>
      </c>
    </row>
    <row r="730" spans="1:7" x14ac:dyDescent="0.3">
      <c r="A730" s="21">
        <v>1945875</v>
      </c>
      <c r="B730" s="21" t="s">
        <v>1542</v>
      </c>
      <c r="C730" s="21" t="s">
        <v>205</v>
      </c>
      <c r="E730" s="21" t="s">
        <v>23</v>
      </c>
      <c r="F730" s="21" t="s">
        <v>20</v>
      </c>
      <c r="G730" s="12">
        <v>36011</v>
      </c>
    </row>
    <row r="731" spans="1:7" x14ac:dyDescent="0.3">
      <c r="A731" s="21">
        <v>1946080</v>
      </c>
      <c r="B731" s="21" t="s">
        <v>1543</v>
      </c>
      <c r="C731" s="21" t="s">
        <v>93</v>
      </c>
      <c r="E731" s="21" t="s">
        <v>23</v>
      </c>
      <c r="F731" s="21" t="s">
        <v>20</v>
      </c>
      <c r="G731" s="12">
        <v>37023</v>
      </c>
    </row>
    <row r="732" spans="1:7" x14ac:dyDescent="0.3">
      <c r="A732" s="21">
        <v>1947293</v>
      </c>
      <c r="B732" s="21" t="s">
        <v>1168</v>
      </c>
      <c r="C732" s="21" t="s">
        <v>320</v>
      </c>
      <c r="E732" s="21" t="s">
        <v>21</v>
      </c>
      <c r="F732" s="21" t="s">
        <v>18</v>
      </c>
      <c r="G732" s="12">
        <v>36455</v>
      </c>
    </row>
    <row r="733" spans="1:7" x14ac:dyDescent="0.3">
      <c r="A733" s="21">
        <v>1948043</v>
      </c>
      <c r="B733" s="21" t="s">
        <v>1544</v>
      </c>
      <c r="C733" s="21" t="s">
        <v>181</v>
      </c>
      <c r="E733" s="21" t="s">
        <v>22</v>
      </c>
      <c r="F733" s="21" t="s">
        <v>20</v>
      </c>
      <c r="G733" s="12">
        <v>28041</v>
      </c>
    </row>
    <row r="734" spans="1:7" x14ac:dyDescent="0.3">
      <c r="A734" s="21">
        <v>1948439</v>
      </c>
      <c r="B734" s="21" t="s">
        <v>1545</v>
      </c>
      <c r="C734" s="21" t="s">
        <v>1546</v>
      </c>
      <c r="E734" s="21" t="s">
        <v>22</v>
      </c>
      <c r="F734" s="21" t="s">
        <v>20</v>
      </c>
      <c r="G734" s="12">
        <v>45003</v>
      </c>
    </row>
    <row r="735" spans="1:7" x14ac:dyDescent="0.3">
      <c r="A735" s="21">
        <v>1949078</v>
      </c>
      <c r="B735" s="21" t="s">
        <v>980</v>
      </c>
      <c r="C735" s="21" t="s">
        <v>103</v>
      </c>
      <c r="E735" s="21" t="s">
        <v>22</v>
      </c>
      <c r="F735" s="21" t="s">
        <v>18</v>
      </c>
      <c r="G735" s="12">
        <v>41006</v>
      </c>
    </row>
    <row r="736" spans="1:7" x14ac:dyDescent="0.3">
      <c r="A736" s="21">
        <v>1949192</v>
      </c>
      <c r="B736" s="21" t="s">
        <v>713</v>
      </c>
      <c r="C736" s="21" t="s">
        <v>202</v>
      </c>
      <c r="E736" s="21" t="s">
        <v>22</v>
      </c>
      <c r="F736" s="21" t="s">
        <v>20</v>
      </c>
      <c r="G736" s="12">
        <v>28009</v>
      </c>
    </row>
    <row r="737" spans="1:7" x14ac:dyDescent="0.3">
      <c r="A737" s="21">
        <v>1949943</v>
      </c>
      <c r="B737" s="21" t="s">
        <v>1547</v>
      </c>
      <c r="C737" s="21" t="s">
        <v>1548</v>
      </c>
      <c r="E737" s="21" t="s">
        <v>22</v>
      </c>
      <c r="F737" s="21" t="s">
        <v>20</v>
      </c>
      <c r="G737" s="12">
        <v>41003</v>
      </c>
    </row>
    <row r="738" spans="1:7" x14ac:dyDescent="0.3">
      <c r="A738" s="21">
        <v>1951464</v>
      </c>
      <c r="B738" s="21" t="s">
        <v>714</v>
      </c>
      <c r="C738" s="21" t="s">
        <v>411</v>
      </c>
      <c r="E738" s="21" t="s">
        <v>19</v>
      </c>
      <c r="F738" s="21" t="s">
        <v>18</v>
      </c>
      <c r="G738" s="12">
        <v>36003</v>
      </c>
    </row>
    <row r="739" spans="1:7" x14ac:dyDescent="0.3">
      <c r="A739" s="21">
        <v>1954895</v>
      </c>
      <c r="B739" s="21" t="s">
        <v>715</v>
      </c>
      <c r="C739" s="21" t="s">
        <v>1549</v>
      </c>
      <c r="E739" s="21" t="s">
        <v>19</v>
      </c>
      <c r="F739" s="21" t="s">
        <v>20</v>
      </c>
      <c r="G739" s="12">
        <v>36003</v>
      </c>
    </row>
    <row r="740" spans="1:7" x14ac:dyDescent="0.3">
      <c r="A740" s="21">
        <v>1954896</v>
      </c>
      <c r="B740" s="21" t="s">
        <v>715</v>
      </c>
      <c r="C740" s="21" t="s">
        <v>346</v>
      </c>
      <c r="E740" s="21" t="s">
        <v>22</v>
      </c>
      <c r="F740" s="21" t="s">
        <v>20</v>
      </c>
      <c r="G740" s="12">
        <v>36003</v>
      </c>
    </row>
    <row r="741" spans="1:7" x14ac:dyDescent="0.3">
      <c r="A741" s="21">
        <v>1956451</v>
      </c>
      <c r="B741" s="21" t="s">
        <v>117</v>
      </c>
      <c r="C741" s="21" t="s">
        <v>502</v>
      </c>
      <c r="E741" s="21" t="s">
        <v>21</v>
      </c>
      <c r="F741" s="21" t="s">
        <v>18</v>
      </c>
      <c r="G741" s="12">
        <v>18035</v>
      </c>
    </row>
    <row r="742" spans="1:7" x14ac:dyDescent="0.3">
      <c r="A742" s="21">
        <v>1962634</v>
      </c>
      <c r="B742" s="21" t="s">
        <v>1550</v>
      </c>
      <c r="C742" s="21" t="s">
        <v>407</v>
      </c>
      <c r="E742" s="21" t="s">
        <v>23</v>
      </c>
      <c r="F742" s="21" t="s">
        <v>20</v>
      </c>
      <c r="G742" s="12">
        <v>18033</v>
      </c>
    </row>
    <row r="743" spans="1:7" x14ac:dyDescent="0.3">
      <c r="A743" s="21">
        <v>1962832</v>
      </c>
      <c r="B743" s="21" t="s">
        <v>1551</v>
      </c>
      <c r="C743" s="21" t="s">
        <v>1552</v>
      </c>
      <c r="E743" s="21" t="s">
        <v>21</v>
      </c>
      <c r="F743" s="21" t="s">
        <v>18</v>
      </c>
      <c r="G743" s="12">
        <v>45009</v>
      </c>
    </row>
    <row r="744" spans="1:7" x14ac:dyDescent="0.3">
      <c r="A744" s="21">
        <v>1964048</v>
      </c>
      <c r="B744" s="21" t="s">
        <v>1553</v>
      </c>
      <c r="C744" s="21" t="s">
        <v>1554</v>
      </c>
      <c r="E744" s="21" t="s">
        <v>22</v>
      </c>
      <c r="F744" s="21" t="s">
        <v>20</v>
      </c>
      <c r="G744" s="12">
        <v>28041</v>
      </c>
    </row>
    <row r="745" spans="1:7" x14ac:dyDescent="0.3">
      <c r="A745" s="21">
        <v>1965829</v>
      </c>
      <c r="B745" s="21" t="s">
        <v>717</v>
      </c>
      <c r="C745" s="21" t="s">
        <v>260</v>
      </c>
      <c r="E745" s="21" t="s">
        <v>21</v>
      </c>
      <c r="F745" s="21" t="s">
        <v>20</v>
      </c>
      <c r="G745" s="12">
        <v>28041</v>
      </c>
    </row>
    <row r="746" spans="1:7" x14ac:dyDescent="0.3">
      <c r="A746" s="21">
        <v>1967071</v>
      </c>
      <c r="B746" s="21" t="s">
        <v>454</v>
      </c>
      <c r="C746" s="21" t="s">
        <v>114</v>
      </c>
      <c r="E746" s="21" t="s">
        <v>21</v>
      </c>
      <c r="F746" s="21" t="s">
        <v>20</v>
      </c>
      <c r="G746" s="12">
        <v>28037</v>
      </c>
    </row>
    <row r="747" spans="1:7" x14ac:dyDescent="0.3">
      <c r="A747" s="21">
        <v>1967134</v>
      </c>
      <c r="B747" s="21" t="s">
        <v>281</v>
      </c>
      <c r="C747" s="21" t="s">
        <v>718</v>
      </c>
      <c r="E747" s="21" t="s">
        <v>21</v>
      </c>
      <c r="F747" s="21" t="s">
        <v>18</v>
      </c>
      <c r="G747" s="12">
        <v>37045</v>
      </c>
    </row>
    <row r="748" spans="1:7" x14ac:dyDescent="0.3">
      <c r="A748" s="21">
        <v>1967256</v>
      </c>
      <c r="B748" s="21" t="s">
        <v>569</v>
      </c>
      <c r="C748" s="21" t="s">
        <v>1555</v>
      </c>
      <c r="E748" s="21" t="s">
        <v>23</v>
      </c>
      <c r="F748" s="21" t="s">
        <v>18</v>
      </c>
      <c r="G748" s="12">
        <v>41003</v>
      </c>
    </row>
    <row r="749" spans="1:7" x14ac:dyDescent="0.3">
      <c r="A749" s="21">
        <v>1967417</v>
      </c>
      <c r="B749" s="21" t="s">
        <v>983</v>
      </c>
      <c r="C749" s="21" t="s">
        <v>1556</v>
      </c>
      <c r="E749" s="21" t="s">
        <v>23</v>
      </c>
      <c r="F749" s="21" t="s">
        <v>20</v>
      </c>
      <c r="G749" s="12">
        <v>18003</v>
      </c>
    </row>
    <row r="750" spans="1:7" x14ac:dyDescent="0.3">
      <c r="A750" s="21">
        <v>1968361</v>
      </c>
      <c r="B750" s="21" t="s">
        <v>1557</v>
      </c>
      <c r="C750" s="21" t="s">
        <v>103</v>
      </c>
      <c r="E750" s="21" t="s">
        <v>23</v>
      </c>
      <c r="F750" s="21" t="s">
        <v>18</v>
      </c>
      <c r="G750" s="12">
        <v>41003</v>
      </c>
    </row>
    <row r="751" spans="1:7" x14ac:dyDescent="0.3">
      <c r="A751" s="21">
        <v>1969547</v>
      </c>
      <c r="B751" s="21" t="s">
        <v>103</v>
      </c>
      <c r="C751" s="21" t="s">
        <v>249</v>
      </c>
      <c r="E751" s="21" t="s">
        <v>21</v>
      </c>
      <c r="F751" s="21" t="s">
        <v>18</v>
      </c>
      <c r="G751" s="12">
        <v>37024</v>
      </c>
    </row>
    <row r="752" spans="1:7" x14ac:dyDescent="0.3">
      <c r="A752" s="21">
        <v>1970704</v>
      </c>
      <c r="B752" s="21" t="s">
        <v>556</v>
      </c>
      <c r="C752" s="21" t="s">
        <v>402</v>
      </c>
      <c r="E752" s="21" t="s">
        <v>23</v>
      </c>
      <c r="F752" s="21" t="s">
        <v>18</v>
      </c>
      <c r="G752" s="12">
        <v>37023</v>
      </c>
    </row>
    <row r="753" spans="1:7" x14ac:dyDescent="0.3">
      <c r="A753" s="21">
        <v>1972082</v>
      </c>
      <c r="B753" s="21" t="s">
        <v>1558</v>
      </c>
      <c r="C753" s="21" t="s">
        <v>135</v>
      </c>
      <c r="E753" s="21" t="s">
        <v>22</v>
      </c>
      <c r="F753" s="21" t="s">
        <v>18</v>
      </c>
      <c r="G753" s="12">
        <v>45033</v>
      </c>
    </row>
    <row r="754" spans="1:7" x14ac:dyDescent="0.3">
      <c r="A754" s="21">
        <v>1972184</v>
      </c>
      <c r="B754" s="21" t="s">
        <v>466</v>
      </c>
      <c r="C754" s="21" t="s">
        <v>219</v>
      </c>
      <c r="E754" s="21" t="s">
        <v>22</v>
      </c>
      <c r="F754" s="21" t="s">
        <v>20</v>
      </c>
      <c r="G754" s="12">
        <v>36014</v>
      </c>
    </row>
    <row r="755" spans="1:7" x14ac:dyDescent="0.3">
      <c r="A755" s="21">
        <v>1973233</v>
      </c>
      <c r="B755" s="21" t="s">
        <v>897</v>
      </c>
      <c r="C755" s="21" t="s">
        <v>577</v>
      </c>
      <c r="E755" s="21" t="s">
        <v>22</v>
      </c>
      <c r="F755" s="21" t="s">
        <v>18</v>
      </c>
      <c r="G755" s="12">
        <v>37021</v>
      </c>
    </row>
    <row r="756" spans="1:7" x14ac:dyDescent="0.3">
      <c r="A756" s="21">
        <v>1973988</v>
      </c>
      <c r="B756" s="21" t="s">
        <v>232</v>
      </c>
      <c r="C756" s="21" t="s">
        <v>194</v>
      </c>
      <c r="E756" s="21" t="s">
        <v>21</v>
      </c>
      <c r="F756" s="21" t="s">
        <v>18</v>
      </c>
      <c r="G756" s="12">
        <v>45003</v>
      </c>
    </row>
    <row r="757" spans="1:7" x14ac:dyDescent="0.3">
      <c r="A757" s="21">
        <v>1975405</v>
      </c>
      <c r="B757" s="21" t="s">
        <v>720</v>
      </c>
      <c r="C757" s="21" t="s">
        <v>343</v>
      </c>
      <c r="E757" s="21" t="s">
        <v>22</v>
      </c>
      <c r="F757" s="21" t="s">
        <v>18</v>
      </c>
      <c r="G757" s="12">
        <v>28037</v>
      </c>
    </row>
    <row r="758" spans="1:7" x14ac:dyDescent="0.3">
      <c r="A758" s="21">
        <v>1976069</v>
      </c>
      <c r="B758" s="21" t="s">
        <v>1559</v>
      </c>
      <c r="C758" s="21" t="s">
        <v>588</v>
      </c>
      <c r="E758" s="21" t="s">
        <v>23</v>
      </c>
      <c r="F758" s="21" t="s">
        <v>20</v>
      </c>
      <c r="G758" s="12">
        <v>41024</v>
      </c>
    </row>
    <row r="759" spans="1:7" x14ac:dyDescent="0.3">
      <c r="A759" s="21">
        <v>1976139</v>
      </c>
      <c r="B759" s="21" t="s">
        <v>1560</v>
      </c>
      <c r="C759" s="21" t="s">
        <v>104</v>
      </c>
      <c r="E759" s="21" t="s">
        <v>23</v>
      </c>
      <c r="F759" s="21" t="s">
        <v>18</v>
      </c>
      <c r="G759" s="12">
        <v>28004</v>
      </c>
    </row>
    <row r="760" spans="1:7" x14ac:dyDescent="0.3">
      <c r="A760" s="21">
        <v>1976484</v>
      </c>
      <c r="B760" s="21" t="s">
        <v>1561</v>
      </c>
      <c r="C760" s="21" t="s">
        <v>219</v>
      </c>
      <c r="E760" s="21" t="s">
        <v>23</v>
      </c>
      <c r="F760" s="21" t="s">
        <v>20</v>
      </c>
      <c r="G760" s="12">
        <v>37011</v>
      </c>
    </row>
    <row r="761" spans="1:7" x14ac:dyDescent="0.3">
      <c r="A761" s="21">
        <v>1977027</v>
      </c>
      <c r="B761" s="21" t="s">
        <v>1562</v>
      </c>
      <c r="C761" s="21" t="s">
        <v>124</v>
      </c>
      <c r="E761" s="21" t="s">
        <v>23</v>
      </c>
      <c r="F761" s="21" t="s">
        <v>18</v>
      </c>
      <c r="G761" s="12">
        <v>37016</v>
      </c>
    </row>
    <row r="762" spans="1:7" x14ac:dyDescent="0.3">
      <c r="A762" s="21">
        <v>1977357</v>
      </c>
      <c r="B762" s="21" t="s">
        <v>890</v>
      </c>
      <c r="C762" s="21" t="s">
        <v>891</v>
      </c>
      <c r="E762" s="21" t="s">
        <v>22</v>
      </c>
      <c r="F762" s="21" t="s">
        <v>20</v>
      </c>
      <c r="G762" s="12">
        <v>37042</v>
      </c>
    </row>
    <row r="763" spans="1:7" x14ac:dyDescent="0.3">
      <c r="A763" s="21">
        <v>1977992</v>
      </c>
      <c r="B763" s="21" t="s">
        <v>896</v>
      </c>
      <c r="C763" s="21" t="s">
        <v>168</v>
      </c>
      <c r="E763" s="21" t="s">
        <v>22</v>
      </c>
      <c r="F763" s="21" t="s">
        <v>18</v>
      </c>
      <c r="G763" s="12">
        <v>41006</v>
      </c>
    </row>
    <row r="764" spans="1:7" x14ac:dyDescent="0.3">
      <c r="A764" s="21">
        <v>1978017</v>
      </c>
      <c r="B764" s="21" t="s">
        <v>1043</v>
      </c>
      <c r="C764" s="21" t="s">
        <v>1044</v>
      </c>
      <c r="E764" s="21" t="s">
        <v>22</v>
      </c>
      <c r="F764" s="21" t="s">
        <v>20</v>
      </c>
      <c r="G764" s="12">
        <v>41006</v>
      </c>
    </row>
    <row r="765" spans="1:7" x14ac:dyDescent="0.3">
      <c r="A765" s="21">
        <v>1978095</v>
      </c>
      <c r="B765" s="21" t="s">
        <v>1563</v>
      </c>
      <c r="C765" s="21" t="s">
        <v>157</v>
      </c>
      <c r="E765" s="21" t="s">
        <v>22</v>
      </c>
      <c r="F765" s="21" t="s">
        <v>18</v>
      </c>
      <c r="G765" s="12">
        <v>28009</v>
      </c>
    </row>
    <row r="766" spans="1:7" x14ac:dyDescent="0.3">
      <c r="A766" s="21">
        <v>1978109</v>
      </c>
      <c r="B766" s="21" t="s">
        <v>1564</v>
      </c>
      <c r="C766" s="21" t="s">
        <v>213</v>
      </c>
      <c r="E766" s="21" t="s">
        <v>23</v>
      </c>
      <c r="F766" s="21" t="s">
        <v>20</v>
      </c>
      <c r="G766" s="12">
        <v>28009</v>
      </c>
    </row>
    <row r="767" spans="1:7" x14ac:dyDescent="0.3">
      <c r="A767" s="21">
        <v>1978118</v>
      </c>
      <c r="B767" s="21" t="s">
        <v>148</v>
      </c>
      <c r="C767" s="21" t="s">
        <v>949</v>
      </c>
      <c r="E767" s="21" t="s">
        <v>22</v>
      </c>
      <c r="F767" s="21" t="s">
        <v>18</v>
      </c>
      <c r="G767" s="12">
        <v>28009</v>
      </c>
    </row>
    <row r="768" spans="1:7" x14ac:dyDescent="0.3">
      <c r="A768" s="21">
        <v>1978228</v>
      </c>
      <c r="B768" s="21" t="s">
        <v>721</v>
      </c>
      <c r="C768" s="21" t="s">
        <v>133</v>
      </c>
      <c r="E768" s="21" t="s">
        <v>22</v>
      </c>
      <c r="F768" s="21" t="s">
        <v>18</v>
      </c>
      <c r="G768" s="12">
        <v>18003</v>
      </c>
    </row>
    <row r="769" spans="1:7" x14ac:dyDescent="0.3">
      <c r="A769" s="21">
        <v>1978243</v>
      </c>
      <c r="B769" s="21" t="s">
        <v>1565</v>
      </c>
      <c r="C769" s="21" t="s">
        <v>352</v>
      </c>
      <c r="E769" s="21" t="s">
        <v>23</v>
      </c>
      <c r="F769" s="21" t="s">
        <v>20</v>
      </c>
      <c r="G769" s="12">
        <v>18003</v>
      </c>
    </row>
    <row r="770" spans="1:7" x14ac:dyDescent="0.3">
      <c r="A770" s="21">
        <v>1980274</v>
      </c>
      <c r="B770" s="21" t="s">
        <v>722</v>
      </c>
      <c r="C770" s="21" t="s">
        <v>723</v>
      </c>
      <c r="E770" s="21" t="s">
        <v>21</v>
      </c>
      <c r="F770" s="21" t="s">
        <v>18</v>
      </c>
      <c r="G770" s="12">
        <v>45008</v>
      </c>
    </row>
    <row r="771" spans="1:7" x14ac:dyDescent="0.3">
      <c r="A771" s="21">
        <v>1980416</v>
      </c>
      <c r="B771" s="21" t="s">
        <v>634</v>
      </c>
      <c r="C771" s="21" t="s">
        <v>157</v>
      </c>
      <c r="E771" s="21" t="s">
        <v>23</v>
      </c>
      <c r="F771" s="21" t="s">
        <v>18</v>
      </c>
      <c r="G771" s="12">
        <v>37021</v>
      </c>
    </row>
    <row r="772" spans="1:7" x14ac:dyDescent="0.3">
      <c r="A772" s="21">
        <v>1982473</v>
      </c>
      <c r="B772" s="21" t="s">
        <v>1566</v>
      </c>
      <c r="C772" s="21" t="s">
        <v>1567</v>
      </c>
      <c r="E772" s="21" t="s">
        <v>23</v>
      </c>
      <c r="F772" s="21" t="s">
        <v>20</v>
      </c>
      <c r="G772" s="12">
        <v>28041</v>
      </c>
    </row>
    <row r="773" spans="1:7" x14ac:dyDescent="0.3">
      <c r="A773" s="21">
        <v>1982604</v>
      </c>
      <c r="B773" s="21" t="s">
        <v>724</v>
      </c>
      <c r="C773" s="21" t="s">
        <v>384</v>
      </c>
      <c r="E773" s="21" t="s">
        <v>21</v>
      </c>
      <c r="F773" s="21" t="s">
        <v>20</v>
      </c>
      <c r="G773" s="12">
        <v>41003</v>
      </c>
    </row>
    <row r="774" spans="1:7" x14ac:dyDescent="0.3">
      <c r="A774" s="21">
        <v>1983829</v>
      </c>
      <c r="B774" s="21" t="s">
        <v>275</v>
      </c>
      <c r="C774" s="21" t="s">
        <v>1568</v>
      </c>
      <c r="E774" s="21" t="s">
        <v>23</v>
      </c>
      <c r="F774" s="21" t="s">
        <v>20</v>
      </c>
      <c r="G774" s="12">
        <v>45008</v>
      </c>
    </row>
    <row r="775" spans="1:7" x14ac:dyDescent="0.3">
      <c r="A775" s="21">
        <v>1985042</v>
      </c>
      <c r="B775" s="21" t="s">
        <v>1569</v>
      </c>
      <c r="C775" s="21" t="s">
        <v>104</v>
      </c>
      <c r="E775" s="21" t="s">
        <v>23</v>
      </c>
      <c r="F775" s="21" t="s">
        <v>18</v>
      </c>
      <c r="G775" s="12">
        <v>45003</v>
      </c>
    </row>
    <row r="776" spans="1:7" x14ac:dyDescent="0.3">
      <c r="A776" s="21">
        <v>1985248</v>
      </c>
      <c r="B776" s="21" t="s">
        <v>1570</v>
      </c>
      <c r="C776" s="21" t="s">
        <v>407</v>
      </c>
      <c r="E776" s="21" t="s">
        <v>23</v>
      </c>
      <c r="F776" s="21" t="s">
        <v>20</v>
      </c>
      <c r="G776" s="12">
        <v>45008</v>
      </c>
    </row>
    <row r="777" spans="1:7" x14ac:dyDescent="0.3">
      <c r="A777" s="21">
        <v>1985267</v>
      </c>
      <c r="B777" s="21" t="s">
        <v>1571</v>
      </c>
      <c r="C777" s="21" t="s">
        <v>261</v>
      </c>
      <c r="E777" s="21" t="s">
        <v>23</v>
      </c>
      <c r="F777" s="21" t="s">
        <v>18</v>
      </c>
      <c r="G777" s="12">
        <v>45008</v>
      </c>
    </row>
    <row r="778" spans="1:7" x14ac:dyDescent="0.3">
      <c r="A778" s="21">
        <v>1985271</v>
      </c>
      <c r="B778" s="21" t="s">
        <v>1572</v>
      </c>
      <c r="C778" s="21" t="s">
        <v>588</v>
      </c>
      <c r="E778" s="21" t="s">
        <v>23</v>
      </c>
      <c r="F778" s="21" t="s">
        <v>20</v>
      </c>
      <c r="G778" s="12">
        <v>41006</v>
      </c>
    </row>
    <row r="779" spans="1:7" x14ac:dyDescent="0.3">
      <c r="A779" s="21">
        <v>1986332</v>
      </c>
      <c r="B779" s="21" t="s">
        <v>1573</v>
      </c>
      <c r="C779" s="21" t="s">
        <v>1574</v>
      </c>
      <c r="E779" s="21" t="s">
        <v>22</v>
      </c>
      <c r="F779" s="21" t="s">
        <v>20</v>
      </c>
      <c r="G779" s="12">
        <v>41012</v>
      </c>
    </row>
    <row r="780" spans="1:7" x14ac:dyDescent="0.3">
      <c r="A780" s="21">
        <v>1986766</v>
      </c>
      <c r="B780" s="21" t="s">
        <v>1575</v>
      </c>
      <c r="C780" s="21" t="s">
        <v>588</v>
      </c>
      <c r="E780" s="21" t="s">
        <v>23</v>
      </c>
      <c r="F780" s="21" t="s">
        <v>20</v>
      </c>
      <c r="G780" s="12">
        <v>18003</v>
      </c>
    </row>
    <row r="781" spans="1:7" x14ac:dyDescent="0.3">
      <c r="A781" s="21">
        <v>1986922</v>
      </c>
      <c r="B781" s="21" t="s">
        <v>727</v>
      </c>
      <c r="C781" s="21" t="s">
        <v>530</v>
      </c>
      <c r="E781" s="21" t="s">
        <v>22</v>
      </c>
      <c r="F781" s="21" t="s">
        <v>18</v>
      </c>
      <c r="G781" s="12">
        <v>41003</v>
      </c>
    </row>
    <row r="782" spans="1:7" x14ac:dyDescent="0.3">
      <c r="A782" s="21">
        <v>1987428</v>
      </c>
      <c r="B782" s="21" t="s">
        <v>253</v>
      </c>
      <c r="C782" s="21" t="s">
        <v>728</v>
      </c>
      <c r="E782" s="21" t="s">
        <v>22</v>
      </c>
      <c r="F782" s="21" t="s">
        <v>18</v>
      </c>
      <c r="G782" s="12">
        <v>37021</v>
      </c>
    </row>
    <row r="783" spans="1:7" x14ac:dyDescent="0.3">
      <c r="A783" s="21">
        <v>1988835</v>
      </c>
      <c r="B783" s="21" t="s">
        <v>729</v>
      </c>
      <c r="C783" s="21" t="s">
        <v>459</v>
      </c>
      <c r="E783" s="21" t="s">
        <v>22</v>
      </c>
      <c r="F783" s="21" t="s">
        <v>20</v>
      </c>
      <c r="G783" s="12">
        <v>37042</v>
      </c>
    </row>
    <row r="784" spans="1:7" x14ac:dyDescent="0.3">
      <c r="A784" s="21">
        <v>1989720</v>
      </c>
      <c r="B784" s="21" t="s">
        <v>553</v>
      </c>
      <c r="C784" s="21" t="s">
        <v>320</v>
      </c>
      <c r="E784" s="21" t="s">
        <v>22</v>
      </c>
      <c r="F784" s="21" t="s">
        <v>18</v>
      </c>
      <c r="G784" s="12">
        <v>28009</v>
      </c>
    </row>
    <row r="785" spans="1:7" x14ac:dyDescent="0.3">
      <c r="A785" s="21">
        <v>1990786</v>
      </c>
      <c r="B785" s="21" t="s">
        <v>179</v>
      </c>
      <c r="C785" s="21" t="s">
        <v>730</v>
      </c>
      <c r="E785" s="21" t="s">
        <v>22</v>
      </c>
      <c r="F785" s="21" t="s">
        <v>20</v>
      </c>
      <c r="G785" s="12">
        <v>45016</v>
      </c>
    </row>
    <row r="786" spans="1:7" x14ac:dyDescent="0.3">
      <c r="A786" s="21">
        <v>1991067</v>
      </c>
      <c r="B786" s="21" t="s">
        <v>505</v>
      </c>
      <c r="C786" s="21" t="s">
        <v>731</v>
      </c>
      <c r="E786" s="21" t="s">
        <v>22</v>
      </c>
      <c r="F786" s="21" t="s">
        <v>18</v>
      </c>
      <c r="G786" s="12">
        <v>28011</v>
      </c>
    </row>
    <row r="787" spans="1:7" x14ac:dyDescent="0.3">
      <c r="A787" s="21">
        <v>1992117</v>
      </c>
      <c r="B787" s="21" t="s">
        <v>195</v>
      </c>
      <c r="C787" s="21" t="s">
        <v>563</v>
      </c>
      <c r="E787" s="21" t="s">
        <v>23</v>
      </c>
      <c r="F787" s="21" t="s">
        <v>20</v>
      </c>
      <c r="G787" s="12">
        <v>41026</v>
      </c>
    </row>
    <row r="788" spans="1:7" x14ac:dyDescent="0.3">
      <c r="A788" s="21">
        <v>1992135</v>
      </c>
      <c r="B788" s="21" t="s">
        <v>888</v>
      </c>
      <c r="C788" s="21" t="s">
        <v>889</v>
      </c>
      <c r="E788" s="21" t="s">
        <v>22</v>
      </c>
      <c r="F788" s="21" t="s">
        <v>20</v>
      </c>
      <c r="G788" s="12">
        <v>45038</v>
      </c>
    </row>
    <row r="789" spans="1:7" x14ac:dyDescent="0.3">
      <c r="A789" s="21">
        <v>1993073</v>
      </c>
      <c r="B789" s="21" t="s">
        <v>733</v>
      </c>
      <c r="C789" s="21" t="s">
        <v>734</v>
      </c>
      <c r="E789" s="21" t="s">
        <v>21</v>
      </c>
      <c r="F789" s="21" t="s">
        <v>20</v>
      </c>
      <c r="G789" s="12">
        <v>28041</v>
      </c>
    </row>
    <row r="790" spans="1:7" x14ac:dyDescent="0.3">
      <c r="A790" s="21">
        <v>1993439</v>
      </c>
      <c r="B790" s="21" t="s">
        <v>1576</v>
      </c>
      <c r="C790" s="21" t="s">
        <v>1577</v>
      </c>
      <c r="E790" s="21" t="s">
        <v>23</v>
      </c>
      <c r="F790" s="21" t="s">
        <v>18</v>
      </c>
      <c r="G790" s="12">
        <v>28001</v>
      </c>
    </row>
    <row r="791" spans="1:7" x14ac:dyDescent="0.3">
      <c r="A791" s="21">
        <v>1994595</v>
      </c>
      <c r="B791" s="21" t="s">
        <v>266</v>
      </c>
      <c r="C791" s="21" t="s">
        <v>986</v>
      </c>
      <c r="E791" s="21" t="s">
        <v>22</v>
      </c>
      <c r="F791" s="21" t="s">
        <v>20</v>
      </c>
      <c r="G791" s="12">
        <v>41003</v>
      </c>
    </row>
    <row r="792" spans="1:7" x14ac:dyDescent="0.3">
      <c r="A792" s="21">
        <v>1994788</v>
      </c>
      <c r="B792" s="21" t="s">
        <v>1042</v>
      </c>
      <c r="C792" s="21" t="s">
        <v>427</v>
      </c>
      <c r="E792" s="21" t="s">
        <v>23</v>
      </c>
      <c r="F792" s="21" t="s">
        <v>18</v>
      </c>
      <c r="G792" s="12">
        <v>36011</v>
      </c>
    </row>
    <row r="793" spans="1:7" x14ac:dyDescent="0.3">
      <c r="A793" s="21">
        <v>1995679</v>
      </c>
      <c r="B793" s="21" t="s">
        <v>1040</v>
      </c>
      <c r="C793" s="21" t="s">
        <v>194</v>
      </c>
      <c r="E793" s="21" t="s">
        <v>22</v>
      </c>
      <c r="F793" s="21" t="s">
        <v>18</v>
      </c>
      <c r="G793" s="12">
        <v>37043</v>
      </c>
    </row>
    <row r="794" spans="1:7" x14ac:dyDescent="0.3">
      <c r="A794" s="21">
        <v>1996121</v>
      </c>
      <c r="B794" s="21" t="s">
        <v>1578</v>
      </c>
      <c r="C794" s="21" t="s">
        <v>548</v>
      </c>
      <c r="E794" s="21" t="s">
        <v>22</v>
      </c>
      <c r="F794" s="21" t="s">
        <v>18</v>
      </c>
      <c r="G794" s="12">
        <v>28030</v>
      </c>
    </row>
    <row r="795" spans="1:7" x14ac:dyDescent="0.3">
      <c r="A795" s="21">
        <v>1996530</v>
      </c>
      <c r="B795" s="21" t="s">
        <v>1579</v>
      </c>
      <c r="C795" s="21" t="s">
        <v>1580</v>
      </c>
      <c r="E795" s="21" t="s">
        <v>23</v>
      </c>
      <c r="F795" s="21" t="s">
        <v>20</v>
      </c>
      <c r="G795" s="12">
        <v>45008</v>
      </c>
    </row>
    <row r="796" spans="1:7" x14ac:dyDescent="0.3">
      <c r="A796" s="21">
        <v>1997193</v>
      </c>
      <c r="B796" s="21" t="s">
        <v>629</v>
      </c>
      <c r="C796" s="21" t="s">
        <v>1581</v>
      </c>
      <c r="E796" s="21" t="s">
        <v>23</v>
      </c>
      <c r="F796" s="21" t="s">
        <v>18</v>
      </c>
      <c r="G796" s="12">
        <v>41003</v>
      </c>
    </row>
    <row r="797" spans="1:7" x14ac:dyDescent="0.3">
      <c r="A797" s="21">
        <v>1997270</v>
      </c>
      <c r="B797" s="21" t="s">
        <v>1582</v>
      </c>
      <c r="C797" s="21" t="s">
        <v>110</v>
      </c>
      <c r="E797" s="21" t="s">
        <v>23</v>
      </c>
      <c r="F797" s="21" t="s">
        <v>18</v>
      </c>
      <c r="G797" s="12">
        <v>28037</v>
      </c>
    </row>
    <row r="798" spans="1:7" x14ac:dyDescent="0.3">
      <c r="A798" s="21">
        <v>1997303</v>
      </c>
      <c r="B798" s="21" t="s">
        <v>558</v>
      </c>
      <c r="C798" s="21" t="s">
        <v>407</v>
      </c>
      <c r="E798" s="21" t="s">
        <v>21</v>
      </c>
      <c r="F798" s="21" t="s">
        <v>20</v>
      </c>
      <c r="G798" s="12">
        <v>28037</v>
      </c>
    </row>
    <row r="799" spans="1:7" x14ac:dyDescent="0.3">
      <c r="A799" s="21">
        <v>1999339</v>
      </c>
      <c r="B799" s="21" t="s">
        <v>755</v>
      </c>
      <c r="C799" s="21" t="s">
        <v>155</v>
      </c>
      <c r="E799" s="21" t="s">
        <v>22</v>
      </c>
      <c r="F799" s="21" t="s">
        <v>20</v>
      </c>
      <c r="G799" s="12">
        <v>36003</v>
      </c>
    </row>
    <row r="800" spans="1:7" x14ac:dyDescent="0.3">
      <c r="A800" s="21">
        <v>1999348</v>
      </c>
      <c r="B800" s="21" t="s">
        <v>981</v>
      </c>
      <c r="C800" s="21" t="s">
        <v>982</v>
      </c>
      <c r="E800" s="21" t="s">
        <v>22</v>
      </c>
      <c r="F800" s="21" t="s">
        <v>20</v>
      </c>
      <c r="G800" s="12">
        <v>28037</v>
      </c>
    </row>
    <row r="801" spans="1:7" x14ac:dyDescent="0.3">
      <c r="A801" s="21">
        <v>1999375</v>
      </c>
      <c r="B801" s="21" t="s">
        <v>1583</v>
      </c>
      <c r="C801" s="21" t="s">
        <v>368</v>
      </c>
      <c r="E801" s="21" t="s">
        <v>23</v>
      </c>
      <c r="F801" s="21" t="s">
        <v>20</v>
      </c>
      <c r="G801" s="12">
        <v>28037</v>
      </c>
    </row>
    <row r="802" spans="1:7" x14ac:dyDescent="0.3">
      <c r="A802" s="21">
        <v>1999474</v>
      </c>
      <c r="B802" s="21" t="s">
        <v>1584</v>
      </c>
      <c r="C802" s="21" t="s">
        <v>1585</v>
      </c>
      <c r="E802" s="21" t="s">
        <v>23</v>
      </c>
      <c r="F802" s="21" t="s">
        <v>20</v>
      </c>
      <c r="G802" s="12">
        <v>28037</v>
      </c>
    </row>
    <row r="803" spans="1:7" x14ac:dyDescent="0.3">
      <c r="A803" s="21">
        <v>2001183</v>
      </c>
      <c r="B803" s="21" t="s">
        <v>1586</v>
      </c>
      <c r="C803" s="21" t="s">
        <v>359</v>
      </c>
      <c r="E803" s="21" t="s">
        <v>23</v>
      </c>
      <c r="F803" s="21" t="s">
        <v>18</v>
      </c>
      <c r="G803" s="12">
        <v>36023</v>
      </c>
    </row>
    <row r="804" spans="1:7" x14ac:dyDescent="0.3">
      <c r="A804" s="21">
        <v>2002772</v>
      </c>
      <c r="B804" s="21" t="s">
        <v>735</v>
      </c>
      <c r="C804" s="21" t="s">
        <v>104</v>
      </c>
      <c r="E804" s="21" t="s">
        <v>22</v>
      </c>
      <c r="F804" s="21" t="s">
        <v>18</v>
      </c>
      <c r="G804" s="12">
        <v>28017</v>
      </c>
    </row>
    <row r="805" spans="1:7" x14ac:dyDescent="0.3">
      <c r="A805" s="21">
        <v>2002785</v>
      </c>
      <c r="B805" s="21" t="s">
        <v>1587</v>
      </c>
      <c r="C805" s="21" t="s">
        <v>407</v>
      </c>
      <c r="E805" s="21" t="s">
        <v>23</v>
      </c>
      <c r="F805" s="21" t="s">
        <v>20</v>
      </c>
      <c r="G805" s="12">
        <v>28017</v>
      </c>
    </row>
    <row r="806" spans="1:7" x14ac:dyDescent="0.3">
      <c r="A806" s="21">
        <v>2002794</v>
      </c>
      <c r="B806" s="21" t="s">
        <v>736</v>
      </c>
      <c r="C806" s="21" t="s">
        <v>219</v>
      </c>
      <c r="E806" s="21" t="s">
        <v>21</v>
      </c>
      <c r="F806" s="21" t="s">
        <v>20</v>
      </c>
      <c r="G806" s="12">
        <v>28017</v>
      </c>
    </row>
    <row r="807" spans="1:7" x14ac:dyDescent="0.3">
      <c r="A807" s="21">
        <v>2002801</v>
      </c>
      <c r="B807" s="21" t="s">
        <v>736</v>
      </c>
      <c r="C807" s="21" t="s">
        <v>309</v>
      </c>
      <c r="E807" s="21" t="s">
        <v>23</v>
      </c>
      <c r="F807" s="21" t="s">
        <v>20</v>
      </c>
      <c r="G807" s="12">
        <v>28017</v>
      </c>
    </row>
    <row r="808" spans="1:7" x14ac:dyDescent="0.3">
      <c r="A808" s="21">
        <v>2004770</v>
      </c>
      <c r="B808" s="21" t="s">
        <v>737</v>
      </c>
      <c r="C808" s="21" t="s">
        <v>738</v>
      </c>
      <c r="E808" s="21" t="s">
        <v>21</v>
      </c>
      <c r="F808" s="21" t="s">
        <v>20</v>
      </c>
      <c r="G808" s="12">
        <v>28037</v>
      </c>
    </row>
    <row r="809" spans="1:7" x14ac:dyDescent="0.3">
      <c r="A809" s="21">
        <v>2004802</v>
      </c>
      <c r="B809" s="21" t="s">
        <v>1588</v>
      </c>
      <c r="C809" s="21" t="s">
        <v>596</v>
      </c>
      <c r="E809" s="21" t="s">
        <v>23</v>
      </c>
      <c r="F809" s="21" t="s">
        <v>18</v>
      </c>
      <c r="G809" s="12">
        <v>45038</v>
      </c>
    </row>
    <row r="810" spans="1:7" x14ac:dyDescent="0.3">
      <c r="A810" s="21">
        <v>2004827</v>
      </c>
      <c r="B810" s="21" t="s">
        <v>1589</v>
      </c>
      <c r="C810" s="21" t="s">
        <v>333</v>
      </c>
      <c r="E810" s="21" t="s">
        <v>23</v>
      </c>
      <c r="F810" s="21" t="s">
        <v>20</v>
      </c>
      <c r="G810" s="12">
        <v>45038</v>
      </c>
    </row>
    <row r="811" spans="1:7" x14ac:dyDescent="0.3">
      <c r="A811" s="21">
        <v>2006214</v>
      </c>
      <c r="B811" s="21" t="s">
        <v>1590</v>
      </c>
      <c r="C811" s="21" t="s">
        <v>831</v>
      </c>
      <c r="E811" s="21" t="s">
        <v>23</v>
      </c>
      <c r="F811" s="21" t="s">
        <v>20</v>
      </c>
      <c r="G811" s="12">
        <v>36003</v>
      </c>
    </row>
    <row r="812" spans="1:7" x14ac:dyDescent="0.3">
      <c r="A812" s="21">
        <v>2006459</v>
      </c>
      <c r="B812" s="21" t="s">
        <v>1591</v>
      </c>
      <c r="C812" s="21" t="s">
        <v>1592</v>
      </c>
      <c r="E812" s="21" t="s">
        <v>23</v>
      </c>
      <c r="F812" s="21" t="s">
        <v>20</v>
      </c>
      <c r="G812" s="12">
        <v>28041</v>
      </c>
    </row>
    <row r="813" spans="1:7" x14ac:dyDescent="0.3">
      <c r="A813" s="21">
        <v>2006823</v>
      </c>
      <c r="B813" s="21" t="s">
        <v>1478</v>
      </c>
      <c r="C813" s="21" t="s">
        <v>346</v>
      </c>
      <c r="E813" s="21" t="s">
        <v>23</v>
      </c>
      <c r="F813" s="21" t="s">
        <v>20</v>
      </c>
      <c r="G813" s="12">
        <v>36003</v>
      </c>
    </row>
    <row r="814" spans="1:7" x14ac:dyDescent="0.3">
      <c r="A814" s="21">
        <v>2007269</v>
      </c>
      <c r="B814" s="21" t="s">
        <v>1593</v>
      </c>
      <c r="C814" s="21" t="s">
        <v>492</v>
      </c>
      <c r="E814" s="21" t="s">
        <v>21</v>
      </c>
      <c r="F814" s="21" t="s">
        <v>18</v>
      </c>
      <c r="G814" s="12">
        <v>28001</v>
      </c>
    </row>
    <row r="815" spans="1:7" x14ac:dyDescent="0.3">
      <c r="A815" s="21">
        <v>2007432</v>
      </c>
      <c r="B815" s="21" t="s">
        <v>1594</v>
      </c>
      <c r="C815" s="21" t="s">
        <v>750</v>
      </c>
      <c r="E815" s="21" t="s">
        <v>23</v>
      </c>
      <c r="F815" s="21" t="s">
        <v>18</v>
      </c>
      <c r="G815" s="12">
        <v>45009</v>
      </c>
    </row>
    <row r="816" spans="1:7" x14ac:dyDescent="0.3">
      <c r="A816" s="21">
        <v>2007522</v>
      </c>
      <c r="B816" s="21" t="s">
        <v>147</v>
      </c>
      <c r="C816" s="21" t="s">
        <v>213</v>
      </c>
      <c r="E816" s="21" t="s">
        <v>23</v>
      </c>
      <c r="F816" s="21" t="s">
        <v>20</v>
      </c>
      <c r="G816" s="12">
        <v>28041</v>
      </c>
    </row>
    <row r="817" spans="1:7" x14ac:dyDescent="0.3">
      <c r="A817" s="21">
        <v>2008380</v>
      </c>
      <c r="B817" s="21" t="s">
        <v>1595</v>
      </c>
      <c r="C817" s="21" t="s">
        <v>1596</v>
      </c>
      <c r="E817" s="21" t="s">
        <v>23</v>
      </c>
      <c r="F817" s="21" t="s">
        <v>18</v>
      </c>
      <c r="G817" s="12">
        <v>28017</v>
      </c>
    </row>
    <row r="818" spans="1:7" x14ac:dyDescent="0.3">
      <c r="A818" s="21">
        <v>2008390</v>
      </c>
      <c r="B818" s="21" t="s">
        <v>1597</v>
      </c>
      <c r="C818" s="21" t="s">
        <v>137</v>
      </c>
      <c r="E818" s="21" t="s">
        <v>23</v>
      </c>
      <c r="F818" s="21" t="s">
        <v>18</v>
      </c>
      <c r="G818" s="12">
        <v>28009</v>
      </c>
    </row>
    <row r="819" spans="1:7" x14ac:dyDescent="0.3">
      <c r="A819" s="21">
        <v>2009936</v>
      </c>
      <c r="B819" s="21" t="s">
        <v>1598</v>
      </c>
      <c r="C819" s="21" t="s">
        <v>1337</v>
      </c>
      <c r="E819" s="21" t="s">
        <v>23</v>
      </c>
      <c r="F819" s="21" t="s">
        <v>20</v>
      </c>
      <c r="G819" s="12">
        <v>41006</v>
      </c>
    </row>
    <row r="820" spans="1:7" x14ac:dyDescent="0.3">
      <c r="A820" s="21">
        <v>2012988</v>
      </c>
      <c r="B820" s="21" t="s">
        <v>1599</v>
      </c>
      <c r="C820" s="21" t="s">
        <v>303</v>
      </c>
      <c r="E820" s="21" t="s">
        <v>22</v>
      </c>
      <c r="F820" s="21" t="s">
        <v>20</v>
      </c>
      <c r="G820" s="12">
        <v>36003</v>
      </c>
    </row>
    <row r="821" spans="1:7" x14ac:dyDescent="0.3">
      <c r="A821" s="21">
        <v>2015377</v>
      </c>
      <c r="B821" s="21" t="s">
        <v>705</v>
      </c>
      <c r="C821" s="21" t="s">
        <v>202</v>
      </c>
      <c r="E821" s="21" t="s">
        <v>21</v>
      </c>
      <c r="F821" s="21" t="s">
        <v>20</v>
      </c>
      <c r="G821" s="12">
        <v>28011</v>
      </c>
    </row>
    <row r="822" spans="1:7" x14ac:dyDescent="0.3">
      <c r="A822" s="21">
        <v>2015409</v>
      </c>
      <c r="B822" s="21" t="s">
        <v>741</v>
      </c>
      <c r="C822" s="21" t="s">
        <v>271</v>
      </c>
      <c r="E822" s="21" t="s">
        <v>21</v>
      </c>
      <c r="F822" s="21" t="s">
        <v>18</v>
      </c>
      <c r="G822" s="12">
        <v>36014</v>
      </c>
    </row>
    <row r="823" spans="1:7" x14ac:dyDescent="0.3">
      <c r="A823" s="21">
        <v>2017088</v>
      </c>
      <c r="B823" s="21" t="s">
        <v>258</v>
      </c>
      <c r="C823" s="21" t="s">
        <v>90</v>
      </c>
      <c r="E823" s="21" t="s">
        <v>21</v>
      </c>
      <c r="F823" s="21" t="s">
        <v>18</v>
      </c>
      <c r="G823" s="12">
        <v>41006</v>
      </c>
    </row>
    <row r="824" spans="1:7" x14ac:dyDescent="0.3">
      <c r="A824" s="21">
        <v>2017809</v>
      </c>
      <c r="B824" s="21" t="s">
        <v>742</v>
      </c>
      <c r="C824" s="21" t="s">
        <v>246</v>
      </c>
      <c r="E824" s="21" t="s">
        <v>21</v>
      </c>
      <c r="F824" s="21" t="s">
        <v>20</v>
      </c>
      <c r="G824" s="12">
        <v>37023</v>
      </c>
    </row>
    <row r="825" spans="1:7" x14ac:dyDescent="0.3">
      <c r="A825" s="21">
        <v>2018153</v>
      </c>
      <c r="B825" s="21" t="s">
        <v>743</v>
      </c>
      <c r="C825" s="21" t="s">
        <v>331</v>
      </c>
      <c r="E825" s="21" t="s">
        <v>22</v>
      </c>
      <c r="F825" s="21" t="s">
        <v>20</v>
      </c>
      <c r="G825" s="12">
        <v>37042</v>
      </c>
    </row>
    <row r="826" spans="1:7" x14ac:dyDescent="0.3">
      <c r="A826" s="21">
        <v>2018242</v>
      </c>
      <c r="B826" s="21" t="s">
        <v>308</v>
      </c>
      <c r="C826" s="21" t="s">
        <v>271</v>
      </c>
      <c r="E826" s="21" t="s">
        <v>23</v>
      </c>
      <c r="F826" s="21" t="s">
        <v>18</v>
      </c>
      <c r="G826" s="12">
        <v>37016</v>
      </c>
    </row>
    <row r="827" spans="1:7" x14ac:dyDescent="0.3">
      <c r="A827" s="21">
        <v>2023305</v>
      </c>
      <c r="B827" s="21" t="s">
        <v>1600</v>
      </c>
      <c r="C827" s="21" t="s">
        <v>98</v>
      </c>
      <c r="E827" s="21" t="s">
        <v>23</v>
      </c>
      <c r="F827" s="21" t="s">
        <v>18</v>
      </c>
      <c r="G827" s="12">
        <v>41006</v>
      </c>
    </row>
    <row r="828" spans="1:7" x14ac:dyDescent="0.3">
      <c r="A828" s="21">
        <v>2023475</v>
      </c>
      <c r="B828" s="21" t="s">
        <v>746</v>
      </c>
      <c r="C828" s="21" t="s">
        <v>235</v>
      </c>
      <c r="E828" s="21" t="s">
        <v>22</v>
      </c>
      <c r="F828" s="21" t="s">
        <v>18</v>
      </c>
      <c r="G828" s="12">
        <v>36003</v>
      </c>
    </row>
    <row r="829" spans="1:7" x14ac:dyDescent="0.3">
      <c r="A829" s="21">
        <v>2023705</v>
      </c>
      <c r="B829" s="21" t="s">
        <v>1601</v>
      </c>
      <c r="C829" s="21" t="s">
        <v>336</v>
      </c>
      <c r="E829" s="21" t="s">
        <v>23</v>
      </c>
      <c r="F829" s="21" t="s">
        <v>20</v>
      </c>
      <c r="G829" s="12">
        <v>41003</v>
      </c>
    </row>
    <row r="830" spans="1:7" x14ac:dyDescent="0.3">
      <c r="A830" s="21">
        <v>2025252</v>
      </c>
      <c r="B830" s="21" t="s">
        <v>1602</v>
      </c>
      <c r="C830" s="21" t="s">
        <v>1603</v>
      </c>
      <c r="E830" s="21" t="s">
        <v>23</v>
      </c>
      <c r="F830" s="21" t="s">
        <v>18</v>
      </c>
      <c r="G830" s="12">
        <v>41003</v>
      </c>
    </row>
    <row r="831" spans="1:7" x14ac:dyDescent="0.3">
      <c r="A831" s="21">
        <v>2026119</v>
      </c>
      <c r="B831" s="21" t="s">
        <v>1604</v>
      </c>
      <c r="C831" s="21" t="s">
        <v>238</v>
      </c>
      <c r="E831" s="21" t="s">
        <v>23</v>
      </c>
      <c r="F831" s="21" t="s">
        <v>20</v>
      </c>
      <c r="G831" s="12">
        <v>28041</v>
      </c>
    </row>
    <row r="832" spans="1:7" x14ac:dyDescent="0.3">
      <c r="A832" s="21">
        <v>2031032</v>
      </c>
      <c r="B832" s="21" t="s">
        <v>208</v>
      </c>
      <c r="C832" s="21" t="s">
        <v>679</v>
      </c>
      <c r="E832" s="21" t="s">
        <v>22</v>
      </c>
      <c r="F832" s="21" t="s">
        <v>20</v>
      </c>
      <c r="G832" s="12">
        <v>45003</v>
      </c>
    </row>
    <row r="833" spans="1:7" x14ac:dyDescent="0.3">
      <c r="A833" s="21">
        <v>2033059</v>
      </c>
      <c r="B833" s="21" t="s">
        <v>1605</v>
      </c>
      <c r="C833" s="21" t="s">
        <v>411</v>
      </c>
      <c r="E833" s="21" t="s">
        <v>23</v>
      </c>
      <c r="F833" s="21" t="s">
        <v>18</v>
      </c>
      <c r="G833" s="12">
        <v>36003</v>
      </c>
    </row>
    <row r="834" spans="1:7" x14ac:dyDescent="0.3">
      <c r="A834" s="21">
        <v>2033698</v>
      </c>
      <c r="B834" s="21" t="s">
        <v>749</v>
      </c>
      <c r="C834" s="21" t="s">
        <v>137</v>
      </c>
      <c r="E834" s="21" t="s">
        <v>21</v>
      </c>
      <c r="F834" s="21" t="s">
        <v>18</v>
      </c>
      <c r="G834" s="12">
        <v>45038</v>
      </c>
    </row>
    <row r="835" spans="1:7" x14ac:dyDescent="0.3">
      <c r="A835" s="21">
        <v>2035344</v>
      </c>
      <c r="B835" s="21" t="s">
        <v>1606</v>
      </c>
      <c r="C835" s="21" t="s">
        <v>1607</v>
      </c>
      <c r="E835" s="21" t="s">
        <v>23</v>
      </c>
      <c r="F835" s="21" t="s">
        <v>20</v>
      </c>
      <c r="G835" s="12">
        <v>37017</v>
      </c>
    </row>
    <row r="836" spans="1:7" x14ac:dyDescent="0.3">
      <c r="A836" s="21">
        <v>2036571</v>
      </c>
      <c r="B836" s="21" t="s">
        <v>1608</v>
      </c>
      <c r="C836" s="21" t="s">
        <v>427</v>
      </c>
      <c r="E836" s="21" t="s">
        <v>23</v>
      </c>
      <c r="F836" s="21" t="s">
        <v>18</v>
      </c>
      <c r="G836" s="12">
        <v>37048</v>
      </c>
    </row>
    <row r="837" spans="1:7" x14ac:dyDescent="0.3">
      <c r="A837" s="21">
        <v>2037556</v>
      </c>
      <c r="B837" s="21" t="s">
        <v>1609</v>
      </c>
      <c r="C837" s="21" t="s">
        <v>181</v>
      </c>
      <c r="E837" s="21" t="s">
        <v>23</v>
      </c>
      <c r="F837" s="21" t="s">
        <v>20</v>
      </c>
      <c r="G837" s="12">
        <v>18033</v>
      </c>
    </row>
    <row r="838" spans="1:7" x14ac:dyDescent="0.3">
      <c r="A838" s="21">
        <v>2040910</v>
      </c>
      <c r="B838" s="21" t="s">
        <v>886</v>
      </c>
      <c r="C838" s="21" t="s">
        <v>331</v>
      </c>
      <c r="E838" s="21" t="s">
        <v>22</v>
      </c>
      <c r="F838" s="21" t="s">
        <v>20</v>
      </c>
      <c r="G838" s="12">
        <v>41006</v>
      </c>
    </row>
    <row r="839" spans="1:7" x14ac:dyDescent="0.3">
      <c r="A839" s="21">
        <v>2040911</v>
      </c>
      <c r="B839" s="21" t="s">
        <v>917</v>
      </c>
      <c r="C839" s="21" t="s">
        <v>918</v>
      </c>
      <c r="E839" s="21" t="s">
        <v>22</v>
      </c>
      <c r="F839" s="21" t="s">
        <v>20</v>
      </c>
      <c r="G839" s="12">
        <v>41006</v>
      </c>
    </row>
    <row r="840" spans="1:7" x14ac:dyDescent="0.3">
      <c r="A840" s="21">
        <v>2040916</v>
      </c>
      <c r="B840" s="21" t="s">
        <v>1169</v>
      </c>
      <c r="C840" s="21" t="s">
        <v>1170</v>
      </c>
      <c r="E840" s="21" t="s">
        <v>22</v>
      </c>
      <c r="F840" s="21" t="s">
        <v>20</v>
      </c>
      <c r="G840" s="12">
        <v>41026</v>
      </c>
    </row>
    <row r="841" spans="1:7" x14ac:dyDescent="0.3">
      <c r="A841" s="21">
        <v>2048527</v>
      </c>
      <c r="B841" s="21" t="s">
        <v>1610</v>
      </c>
      <c r="C841" s="21" t="s">
        <v>1611</v>
      </c>
      <c r="E841" s="21" t="s">
        <v>23</v>
      </c>
      <c r="F841" s="21" t="s">
        <v>18</v>
      </c>
      <c r="G841" s="12">
        <v>41003</v>
      </c>
    </row>
    <row r="842" spans="1:7" x14ac:dyDescent="0.3">
      <c r="A842" s="21">
        <v>2048815</v>
      </c>
      <c r="B842" s="21" t="s">
        <v>173</v>
      </c>
      <c r="C842" s="21" t="s">
        <v>246</v>
      </c>
      <c r="E842" s="21" t="s">
        <v>23</v>
      </c>
      <c r="F842" s="21" t="s">
        <v>20</v>
      </c>
      <c r="G842" s="12">
        <v>45003</v>
      </c>
    </row>
    <row r="843" spans="1:7" x14ac:dyDescent="0.3">
      <c r="A843" s="21">
        <v>2050336</v>
      </c>
      <c r="B843" s="21" t="s">
        <v>1612</v>
      </c>
      <c r="C843" s="21" t="s">
        <v>1517</v>
      </c>
      <c r="E843" s="21" t="s">
        <v>23</v>
      </c>
      <c r="F843" s="21" t="s">
        <v>18</v>
      </c>
      <c r="G843" s="12">
        <v>45045</v>
      </c>
    </row>
    <row r="844" spans="1:7" x14ac:dyDescent="0.3">
      <c r="A844" s="21">
        <v>2052856</v>
      </c>
      <c r="B844" s="21" t="s">
        <v>752</v>
      </c>
      <c r="C844" s="21" t="s">
        <v>753</v>
      </c>
      <c r="E844" s="21" t="s">
        <v>21</v>
      </c>
      <c r="F844" s="21" t="s">
        <v>18</v>
      </c>
      <c r="G844" s="12">
        <v>28037</v>
      </c>
    </row>
    <row r="845" spans="1:7" x14ac:dyDescent="0.3">
      <c r="A845" s="21">
        <v>2052917</v>
      </c>
      <c r="B845" s="21" t="s">
        <v>1613</v>
      </c>
      <c r="C845" s="21" t="s">
        <v>129</v>
      </c>
      <c r="E845" s="21" t="s">
        <v>23</v>
      </c>
      <c r="F845" s="21" t="s">
        <v>18</v>
      </c>
      <c r="G845" s="12">
        <v>37023</v>
      </c>
    </row>
    <row r="846" spans="1:7" x14ac:dyDescent="0.3">
      <c r="A846" s="21">
        <v>2057443</v>
      </c>
      <c r="B846" s="21" t="s">
        <v>1614</v>
      </c>
      <c r="C846" s="21" t="s">
        <v>218</v>
      </c>
      <c r="E846" s="21" t="s">
        <v>23</v>
      </c>
      <c r="F846" s="21" t="s">
        <v>20</v>
      </c>
      <c r="G846" s="12">
        <v>37023</v>
      </c>
    </row>
    <row r="847" spans="1:7" x14ac:dyDescent="0.3">
      <c r="A847" s="21">
        <v>2059915</v>
      </c>
      <c r="B847" s="21" t="s">
        <v>887</v>
      </c>
      <c r="C847" s="21" t="s">
        <v>427</v>
      </c>
      <c r="E847" s="21" t="s">
        <v>22</v>
      </c>
      <c r="F847" s="21" t="s">
        <v>18</v>
      </c>
      <c r="G847" s="12">
        <v>37043</v>
      </c>
    </row>
    <row r="848" spans="1:7" x14ac:dyDescent="0.3">
      <c r="A848" s="21">
        <v>2060887</v>
      </c>
      <c r="B848" s="21" t="s">
        <v>1615</v>
      </c>
      <c r="C848" s="21" t="s">
        <v>758</v>
      </c>
      <c r="E848" s="21" t="s">
        <v>23</v>
      </c>
      <c r="F848" s="21" t="s">
        <v>20</v>
      </c>
      <c r="G848" s="12">
        <v>28001</v>
      </c>
    </row>
    <row r="849" spans="1:7" x14ac:dyDescent="0.3">
      <c r="A849" s="21">
        <v>2063208</v>
      </c>
      <c r="B849" s="21" t="s">
        <v>756</v>
      </c>
      <c r="C849" s="21" t="s">
        <v>757</v>
      </c>
      <c r="E849" s="21" t="s">
        <v>22</v>
      </c>
      <c r="F849" s="21" t="s">
        <v>20</v>
      </c>
      <c r="G849" s="12">
        <v>18003</v>
      </c>
    </row>
    <row r="850" spans="1:7" x14ac:dyDescent="0.3">
      <c r="A850" s="21">
        <v>2067019</v>
      </c>
      <c r="B850" s="21" t="s">
        <v>1616</v>
      </c>
      <c r="C850" s="21" t="s">
        <v>1617</v>
      </c>
      <c r="E850" s="21" t="s">
        <v>23</v>
      </c>
      <c r="F850" s="21" t="s">
        <v>20</v>
      </c>
      <c r="G850" s="12">
        <v>36003</v>
      </c>
    </row>
    <row r="851" spans="1:7" x14ac:dyDescent="0.3">
      <c r="A851" s="21">
        <v>2067042</v>
      </c>
      <c r="B851" s="21" t="s">
        <v>1618</v>
      </c>
      <c r="C851" s="21" t="s">
        <v>189</v>
      </c>
      <c r="E851" s="21" t="s">
        <v>21</v>
      </c>
      <c r="F851" s="21" t="s">
        <v>18</v>
      </c>
      <c r="G851" s="12">
        <v>37043</v>
      </c>
    </row>
    <row r="852" spans="1:7" x14ac:dyDescent="0.3">
      <c r="A852" s="21">
        <v>2068128</v>
      </c>
      <c r="B852" s="21" t="s">
        <v>1619</v>
      </c>
      <c r="C852" s="21" t="s">
        <v>1580</v>
      </c>
      <c r="E852" s="21" t="s">
        <v>23</v>
      </c>
      <c r="F852" s="21" t="s">
        <v>20</v>
      </c>
      <c r="G852" s="12">
        <v>45008</v>
      </c>
    </row>
    <row r="853" spans="1:7" x14ac:dyDescent="0.3">
      <c r="A853" s="21">
        <v>2068297</v>
      </c>
      <c r="B853" s="21" t="s">
        <v>861</v>
      </c>
      <c r="C853" s="21" t="s">
        <v>103</v>
      </c>
      <c r="E853" s="21" t="s">
        <v>22</v>
      </c>
      <c r="F853" s="21" t="s">
        <v>18</v>
      </c>
      <c r="G853" s="12">
        <v>36003</v>
      </c>
    </row>
    <row r="854" spans="1:7" x14ac:dyDescent="0.3">
      <c r="A854" s="21">
        <v>2069064</v>
      </c>
      <c r="B854" s="21" t="s">
        <v>292</v>
      </c>
      <c r="C854" s="21" t="s">
        <v>235</v>
      </c>
      <c r="E854" s="21" t="s">
        <v>22</v>
      </c>
      <c r="F854" s="21" t="s">
        <v>18</v>
      </c>
      <c r="G854" s="12">
        <v>45003</v>
      </c>
    </row>
    <row r="855" spans="1:7" x14ac:dyDescent="0.3">
      <c r="A855" s="21">
        <v>2069329</v>
      </c>
      <c r="B855" s="21" t="s">
        <v>761</v>
      </c>
      <c r="C855" s="21" t="s">
        <v>760</v>
      </c>
      <c r="E855" s="21" t="s">
        <v>19</v>
      </c>
      <c r="F855" s="21" t="s">
        <v>18</v>
      </c>
      <c r="G855" s="12">
        <v>36003</v>
      </c>
    </row>
    <row r="856" spans="1:7" x14ac:dyDescent="0.3">
      <c r="A856" s="21">
        <v>2069974</v>
      </c>
      <c r="B856" s="21" t="s">
        <v>1065</v>
      </c>
      <c r="C856" s="21" t="s">
        <v>132</v>
      </c>
      <c r="E856" s="21" t="s">
        <v>21</v>
      </c>
      <c r="F856" s="21" t="s">
        <v>20</v>
      </c>
      <c r="G856" s="12">
        <v>41012</v>
      </c>
    </row>
    <row r="857" spans="1:7" x14ac:dyDescent="0.3">
      <c r="A857" s="21">
        <v>2072336</v>
      </c>
      <c r="B857" s="21" t="s">
        <v>763</v>
      </c>
      <c r="C857" s="21" t="s">
        <v>764</v>
      </c>
      <c r="E857" s="21" t="s">
        <v>21</v>
      </c>
      <c r="F857" s="21" t="s">
        <v>18</v>
      </c>
      <c r="G857" s="12">
        <v>45008</v>
      </c>
    </row>
    <row r="858" spans="1:7" x14ac:dyDescent="0.3">
      <c r="A858" s="21">
        <v>2072369</v>
      </c>
      <c r="B858" s="21" t="s">
        <v>367</v>
      </c>
      <c r="C858" s="21" t="s">
        <v>337</v>
      </c>
      <c r="E858" s="21" t="s">
        <v>21</v>
      </c>
      <c r="F858" s="21" t="s">
        <v>18</v>
      </c>
      <c r="G858" s="12">
        <v>18032</v>
      </c>
    </row>
    <row r="859" spans="1:7" x14ac:dyDescent="0.3">
      <c r="A859" s="21">
        <v>2072812</v>
      </c>
      <c r="B859" s="21" t="s">
        <v>1620</v>
      </c>
      <c r="C859" s="21" t="s">
        <v>1621</v>
      </c>
      <c r="E859" s="21" t="s">
        <v>23</v>
      </c>
      <c r="F859" s="21" t="s">
        <v>18</v>
      </c>
      <c r="G859" s="12">
        <v>45045</v>
      </c>
    </row>
    <row r="860" spans="1:7" x14ac:dyDescent="0.3">
      <c r="A860" s="21">
        <v>2072979</v>
      </c>
      <c r="B860" s="21" t="s">
        <v>765</v>
      </c>
      <c r="C860" s="21" t="s">
        <v>104</v>
      </c>
      <c r="E860" s="21" t="s">
        <v>22</v>
      </c>
      <c r="F860" s="21" t="s">
        <v>18</v>
      </c>
      <c r="G860" s="12">
        <v>37015</v>
      </c>
    </row>
    <row r="861" spans="1:7" x14ac:dyDescent="0.3">
      <c r="A861" s="21">
        <v>2073092</v>
      </c>
      <c r="B861" s="21" t="s">
        <v>1622</v>
      </c>
      <c r="C861" s="21" t="s">
        <v>1473</v>
      </c>
      <c r="E861" s="21" t="s">
        <v>21</v>
      </c>
      <c r="F861" s="21" t="s">
        <v>18</v>
      </c>
      <c r="G861" s="12">
        <v>37023</v>
      </c>
    </row>
    <row r="862" spans="1:7" x14ac:dyDescent="0.3">
      <c r="A862" s="21">
        <v>2073525</v>
      </c>
      <c r="B862" s="21" t="s">
        <v>100</v>
      </c>
      <c r="C862" s="21" t="s">
        <v>102</v>
      </c>
      <c r="E862" s="21" t="s">
        <v>23</v>
      </c>
      <c r="F862" s="21" t="s">
        <v>20</v>
      </c>
      <c r="G862" s="12">
        <v>41026</v>
      </c>
    </row>
    <row r="863" spans="1:7" x14ac:dyDescent="0.3">
      <c r="A863" s="21">
        <v>2073595</v>
      </c>
      <c r="B863" s="21" t="s">
        <v>1623</v>
      </c>
      <c r="C863" s="21" t="s">
        <v>1624</v>
      </c>
      <c r="E863" s="21" t="s">
        <v>23</v>
      </c>
      <c r="F863" s="21" t="s">
        <v>20</v>
      </c>
      <c r="G863" s="12">
        <v>37024</v>
      </c>
    </row>
    <row r="864" spans="1:7" x14ac:dyDescent="0.3">
      <c r="A864" s="21">
        <v>2074309</v>
      </c>
      <c r="B864" s="21" t="s">
        <v>301</v>
      </c>
      <c r="C864" s="21" t="s">
        <v>368</v>
      </c>
      <c r="E864" s="21" t="s">
        <v>22</v>
      </c>
      <c r="F864" s="21" t="s">
        <v>20</v>
      </c>
      <c r="G864" s="12">
        <v>37027</v>
      </c>
    </row>
    <row r="865" spans="1:7" x14ac:dyDescent="0.3">
      <c r="A865" s="21">
        <v>2074638</v>
      </c>
      <c r="B865" s="21" t="s">
        <v>1625</v>
      </c>
      <c r="C865" s="21" t="s">
        <v>1626</v>
      </c>
      <c r="E865" s="21" t="s">
        <v>23</v>
      </c>
      <c r="F865" s="21" t="s">
        <v>20</v>
      </c>
      <c r="G865" s="12">
        <v>45008</v>
      </c>
    </row>
    <row r="866" spans="1:7" x14ac:dyDescent="0.3">
      <c r="A866" s="21">
        <v>2074648</v>
      </c>
      <c r="B866" s="21" t="s">
        <v>1627</v>
      </c>
      <c r="C866" s="21" t="s">
        <v>773</v>
      </c>
      <c r="E866" s="21" t="s">
        <v>23</v>
      </c>
      <c r="F866" s="21" t="s">
        <v>18</v>
      </c>
      <c r="G866" s="12">
        <v>45008</v>
      </c>
    </row>
    <row r="867" spans="1:7" x14ac:dyDescent="0.3">
      <c r="A867" s="21">
        <v>2074659</v>
      </c>
      <c r="B867" s="21" t="s">
        <v>673</v>
      </c>
      <c r="C867" s="21" t="s">
        <v>205</v>
      </c>
      <c r="E867" s="21" t="s">
        <v>23</v>
      </c>
      <c r="F867" s="21" t="s">
        <v>20</v>
      </c>
      <c r="G867" s="12">
        <v>45008</v>
      </c>
    </row>
    <row r="868" spans="1:7" x14ac:dyDescent="0.3">
      <c r="A868" s="21">
        <v>2075242</v>
      </c>
      <c r="B868" s="21" t="s">
        <v>822</v>
      </c>
      <c r="C868" s="21" t="s">
        <v>593</v>
      </c>
      <c r="E868" s="21" t="s">
        <v>22</v>
      </c>
      <c r="F868" s="21" t="s">
        <v>20</v>
      </c>
      <c r="G868" s="12">
        <v>28017</v>
      </c>
    </row>
    <row r="869" spans="1:7" x14ac:dyDescent="0.3">
      <c r="A869" s="21">
        <v>2076535</v>
      </c>
      <c r="B869" s="21" t="s">
        <v>766</v>
      </c>
      <c r="C869" s="21" t="s">
        <v>767</v>
      </c>
      <c r="E869" s="21" t="s">
        <v>22</v>
      </c>
      <c r="F869" s="21" t="s">
        <v>20</v>
      </c>
      <c r="G869" s="12">
        <v>37042</v>
      </c>
    </row>
    <row r="870" spans="1:7" x14ac:dyDescent="0.3">
      <c r="A870" s="21">
        <v>2076546</v>
      </c>
      <c r="B870" s="21" t="s">
        <v>768</v>
      </c>
      <c r="C870" s="21" t="s">
        <v>121</v>
      </c>
      <c r="E870" s="21" t="s">
        <v>22</v>
      </c>
      <c r="F870" s="21" t="s">
        <v>18</v>
      </c>
      <c r="G870" s="12">
        <v>36010</v>
      </c>
    </row>
    <row r="871" spans="1:7" x14ac:dyDescent="0.3">
      <c r="A871" s="21">
        <v>2076856</v>
      </c>
      <c r="B871" s="21" t="s">
        <v>769</v>
      </c>
      <c r="C871" s="21" t="s">
        <v>770</v>
      </c>
      <c r="E871" s="21" t="s">
        <v>22</v>
      </c>
      <c r="F871" s="21" t="s">
        <v>20</v>
      </c>
      <c r="G871" s="12">
        <v>18003</v>
      </c>
    </row>
    <row r="872" spans="1:7" x14ac:dyDescent="0.3">
      <c r="A872" s="21">
        <v>2077023</v>
      </c>
      <c r="B872" s="21" t="s">
        <v>637</v>
      </c>
      <c r="C872" s="21" t="s">
        <v>131</v>
      </c>
      <c r="E872" s="21" t="s">
        <v>22</v>
      </c>
      <c r="F872" s="21" t="s">
        <v>20</v>
      </c>
      <c r="G872" s="12">
        <v>36011</v>
      </c>
    </row>
    <row r="873" spans="1:7" x14ac:dyDescent="0.3">
      <c r="A873" s="21">
        <v>2077126</v>
      </c>
      <c r="B873" s="21" t="s">
        <v>1628</v>
      </c>
      <c r="C873" s="21" t="s">
        <v>467</v>
      </c>
      <c r="E873" s="21" t="s">
        <v>23</v>
      </c>
      <c r="F873" s="21" t="s">
        <v>18</v>
      </c>
      <c r="G873" s="12">
        <v>37023</v>
      </c>
    </row>
    <row r="874" spans="1:7" x14ac:dyDescent="0.3">
      <c r="A874" s="21">
        <v>2078036</v>
      </c>
      <c r="B874" s="21" t="s">
        <v>600</v>
      </c>
      <c r="C874" s="21" t="s">
        <v>336</v>
      </c>
      <c r="E874" s="21" t="s">
        <v>22</v>
      </c>
      <c r="F874" s="21" t="s">
        <v>20</v>
      </c>
      <c r="G874" s="12">
        <v>37023</v>
      </c>
    </row>
    <row r="875" spans="1:7" x14ac:dyDescent="0.3">
      <c r="A875" s="21">
        <v>2078529</v>
      </c>
      <c r="B875" s="21" t="s">
        <v>945</v>
      </c>
      <c r="C875" s="21" t="s">
        <v>101</v>
      </c>
      <c r="E875" s="21" t="s">
        <v>22</v>
      </c>
      <c r="F875" s="21" t="s">
        <v>18</v>
      </c>
      <c r="G875" s="12">
        <v>41024</v>
      </c>
    </row>
    <row r="876" spans="1:7" x14ac:dyDescent="0.3">
      <c r="A876" s="21">
        <v>2078539</v>
      </c>
      <c r="B876" s="21" t="s">
        <v>585</v>
      </c>
      <c r="C876" s="21" t="s">
        <v>86</v>
      </c>
      <c r="E876" s="21" t="s">
        <v>21</v>
      </c>
      <c r="F876" s="21" t="s">
        <v>20</v>
      </c>
      <c r="G876" s="12">
        <v>37023</v>
      </c>
    </row>
    <row r="877" spans="1:7" x14ac:dyDescent="0.3">
      <c r="A877" s="21">
        <v>2078587</v>
      </c>
      <c r="B877" s="21" t="s">
        <v>1629</v>
      </c>
      <c r="C877" s="21" t="s">
        <v>1630</v>
      </c>
      <c r="E877" s="21" t="s">
        <v>23</v>
      </c>
      <c r="F877" s="21" t="s">
        <v>20</v>
      </c>
      <c r="G877" s="12">
        <v>41024</v>
      </c>
    </row>
    <row r="878" spans="1:7" x14ac:dyDescent="0.3">
      <c r="A878" s="21">
        <v>2078621</v>
      </c>
      <c r="B878" s="21" t="s">
        <v>1631</v>
      </c>
      <c r="C878" s="21" t="s">
        <v>278</v>
      </c>
      <c r="E878" s="21" t="s">
        <v>23</v>
      </c>
      <c r="F878" s="21" t="s">
        <v>18</v>
      </c>
      <c r="G878" s="12">
        <v>45003</v>
      </c>
    </row>
    <row r="879" spans="1:7" x14ac:dyDescent="0.3">
      <c r="A879" s="21">
        <v>2078662</v>
      </c>
      <c r="B879" s="21" t="s">
        <v>771</v>
      </c>
      <c r="C879" s="21" t="s">
        <v>371</v>
      </c>
      <c r="E879" s="21" t="s">
        <v>21</v>
      </c>
      <c r="F879" s="21" t="s">
        <v>18</v>
      </c>
      <c r="G879" s="12">
        <v>41012</v>
      </c>
    </row>
    <row r="880" spans="1:7" x14ac:dyDescent="0.3">
      <c r="A880" s="21">
        <v>2078846</v>
      </c>
      <c r="B880" s="21" t="s">
        <v>1632</v>
      </c>
      <c r="C880" s="21" t="s">
        <v>1633</v>
      </c>
      <c r="E880" s="21" t="s">
        <v>23</v>
      </c>
      <c r="F880" s="21" t="s">
        <v>20</v>
      </c>
      <c r="G880" s="12">
        <v>36014</v>
      </c>
    </row>
    <row r="881" spans="1:7" x14ac:dyDescent="0.3">
      <c r="A881" s="21">
        <v>2079610</v>
      </c>
      <c r="B881" s="21" t="s">
        <v>932</v>
      </c>
      <c r="C881" s="21" t="s">
        <v>492</v>
      </c>
      <c r="E881" s="21" t="s">
        <v>22</v>
      </c>
      <c r="F881" s="21" t="s">
        <v>18</v>
      </c>
      <c r="G881" s="12">
        <v>18035</v>
      </c>
    </row>
    <row r="882" spans="1:7" x14ac:dyDescent="0.3">
      <c r="A882" s="21">
        <v>2081188</v>
      </c>
      <c r="B882" s="21" t="s">
        <v>1634</v>
      </c>
      <c r="C882" s="21" t="s">
        <v>827</v>
      </c>
      <c r="E882" s="21" t="s">
        <v>23</v>
      </c>
      <c r="F882" s="21" t="s">
        <v>20</v>
      </c>
      <c r="G882" s="12">
        <v>45038</v>
      </c>
    </row>
    <row r="883" spans="1:7" x14ac:dyDescent="0.3">
      <c r="A883" s="21">
        <v>2081644</v>
      </c>
      <c r="B883" s="21" t="s">
        <v>325</v>
      </c>
      <c r="C883" s="21" t="s">
        <v>362</v>
      </c>
      <c r="E883" s="21" t="s">
        <v>22</v>
      </c>
      <c r="F883" s="21" t="s">
        <v>18</v>
      </c>
      <c r="G883" s="12">
        <v>36011</v>
      </c>
    </row>
    <row r="884" spans="1:7" x14ac:dyDescent="0.3">
      <c r="A884" s="21">
        <v>2082288</v>
      </c>
      <c r="B884" s="21" t="s">
        <v>595</v>
      </c>
      <c r="C884" s="21" t="s">
        <v>124</v>
      </c>
      <c r="E884" s="21" t="s">
        <v>21</v>
      </c>
      <c r="F884" s="21" t="s">
        <v>18</v>
      </c>
      <c r="G884" s="12">
        <v>37037</v>
      </c>
    </row>
    <row r="885" spans="1:7" x14ac:dyDescent="0.3">
      <c r="A885" s="21">
        <v>2083134</v>
      </c>
      <c r="B885" s="21" t="s">
        <v>299</v>
      </c>
      <c r="C885" s="21" t="s">
        <v>437</v>
      </c>
      <c r="E885" s="21" t="s">
        <v>21</v>
      </c>
      <c r="F885" s="21" t="s">
        <v>20</v>
      </c>
      <c r="G885" s="12">
        <v>37021</v>
      </c>
    </row>
    <row r="886" spans="1:7" x14ac:dyDescent="0.3">
      <c r="A886" s="21">
        <v>2083381</v>
      </c>
      <c r="B886" s="21" t="s">
        <v>1024</v>
      </c>
      <c r="C886" s="21" t="s">
        <v>1025</v>
      </c>
      <c r="E886" s="21" t="s">
        <v>22</v>
      </c>
      <c r="F886" s="21" t="s">
        <v>20</v>
      </c>
      <c r="G886" s="12">
        <v>28030</v>
      </c>
    </row>
    <row r="887" spans="1:7" x14ac:dyDescent="0.3">
      <c r="A887" s="21">
        <v>2083587</v>
      </c>
      <c r="B887" s="21" t="s">
        <v>948</v>
      </c>
      <c r="C887" s="21" t="s">
        <v>213</v>
      </c>
      <c r="E887" s="21" t="s">
        <v>22</v>
      </c>
      <c r="F887" s="21" t="s">
        <v>20</v>
      </c>
      <c r="G887" s="12">
        <v>37023</v>
      </c>
    </row>
    <row r="888" spans="1:7" x14ac:dyDescent="0.3">
      <c r="A888" s="21">
        <v>2083677</v>
      </c>
      <c r="B888" s="21" t="s">
        <v>1635</v>
      </c>
      <c r="C888" s="21" t="s">
        <v>271</v>
      </c>
      <c r="E888" s="21" t="s">
        <v>23</v>
      </c>
      <c r="F888" s="21" t="s">
        <v>18</v>
      </c>
      <c r="G888" s="12">
        <v>45003</v>
      </c>
    </row>
    <row r="889" spans="1:7" x14ac:dyDescent="0.3">
      <c r="A889" s="21">
        <v>2083771</v>
      </c>
      <c r="B889" s="21" t="s">
        <v>95</v>
      </c>
      <c r="C889" s="21" t="s">
        <v>341</v>
      </c>
      <c r="E889" s="21" t="s">
        <v>22</v>
      </c>
      <c r="F889" s="21" t="s">
        <v>20</v>
      </c>
      <c r="G889" s="12">
        <v>37023</v>
      </c>
    </row>
    <row r="890" spans="1:7" x14ac:dyDescent="0.3">
      <c r="A890" s="21">
        <v>2083976</v>
      </c>
      <c r="B890" s="21" t="s">
        <v>1636</v>
      </c>
      <c r="C890" s="21" t="s">
        <v>762</v>
      </c>
      <c r="E890" s="21" t="s">
        <v>22</v>
      </c>
      <c r="F890" s="21" t="s">
        <v>18</v>
      </c>
      <c r="G890" s="12">
        <v>36014</v>
      </c>
    </row>
    <row r="891" spans="1:7" x14ac:dyDescent="0.3">
      <c r="A891" s="21">
        <v>2084032</v>
      </c>
      <c r="B891" s="21" t="s">
        <v>772</v>
      </c>
      <c r="C891" s="21" t="s">
        <v>107</v>
      </c>
      <c r="E891" s="21" t="s">
        <v>21</v>
      </c>
      <c r="F891" s="21" t="s">
        <v>18</v>
      </c>
      <c r="G891" s="12">
        <v>45008</v>
      </c>
    </row>
    <row r="892" spans="1:7" x14ac:dyDescent="0.3">
      <c r="A892" s="21">
        <v>2084332</v>
      </c>
      <c r="B892" s="21" t="s">
        <v>1018</v>
      </c>
      <c r="C892" s="21" t="s">
        <v>1019</v>
      </c>
      <c r="E892" s="21" t="s">
        <v>22</v>
      </c>
      <c r="F892" s="21" t="s">
        <v>18</v>
      </c>
      <c r="G892" s="12">
        <v>28024</v>
      </c>
    </row>
    <row r="893" spans="1:7" x14ac:dyDescent="0.3">
      <c r="A893" s="21">
        <v>2084820</v>
      </c>
      <c r="B893" s="21" t="s">
        <v>774</v>
      </c>
      <c r="C893" s="21" t="s">
        <v>226</v>
      </c>
      <c r="E893" s="21" t="s">
        <v>21</v>
      </c>
      <c r="F893" s="21" t="s">
        <v>18</v>
      </c>
      <c r="G893" s="12">
        <v>41003</v>
      </c>
    </row>
    <row r="894" spans="1:7" x14ac:dyDescent="0.3">
      <c r="A894" s="21">
        <v>2084936</v>
      </c>
      <c r="B894" s="21" t="s">
        <v>775</v>
      </c>
      <c r="C894" s="21" t="s">
        <v>214</v>
      </c>
      <c r="E894" s="21" t="s">
        <v>22</v>
      </c>
      <c r="F894" s="21" t="s">
        <v>18</v>
      </c>
      <c r="G894" s="12">
        <v>37027</v>
      </c>
    </row>
    <row r="895" spans="1:7" x14ac:dyDescent="0.3">
      <c r="A895" s="21">
        <v>2085292</v>
      </c>
      <c r="B895" s="21" t="s">
        <v>684</v>
      </c>
      <c r="C895" s="21" t="s">
        <v>400</v>
      </c>
      <c r="E895" s="21" t="s">
        <v>22</v>
      </c>
      <c r="F895" s="21" t="s">
        <v>18</v>
      </c>
      <c r="G895" s="12">
        <v>28009</v>
      </c>
    </row>
    <row r="896" spans="1:7" x14ac:dyDescent="0.3">
      <c r="A896" s="21">
        <v>2085676</v>
      </c>
      <c r="B896" s="21" t="s">
        <v>251</v>
      </c>
      <c r="C896" s="21" t="s">
        <v>319</v>
      </c>
      <c r="E896" s="21" t="s">
        <v>23</v>
      </c>
      <c r="F896" s="21" t="s">
        <v>18</v>
      </c>
      <c r="G896" s="12">
        <v>41026</v>
      </c>
    </row>
    <row r="897" spans="1:7" x14ac:dyDescent="0.3">
      <c r="A897" s="21">
        <v>2085738</v>
      </c>
      <c r="B897" s="21" t="s">
        <v>1637</v>
      </c>
      <c r="C897" s="21" t="s">
        <v>1638</v>
      </c>
      <c r="E897" s="21" t="s">
        <v>23</v>
      </c>
      <c r="F897" s="21" t="s">
        <v>18</v>
      </c>
      <c r="G897" s="12">
        <v>18035</v>
      </c>
    </row>
    <row r="898" spans="1:7" x14ac:dyDescent="0.3">
      <c r="A898" s="21">
        <v>2086317</v>
      </c>
      <c r="B898" s="21" t="s">
        <v>479</v>
      </c>
      <c r="C898" s="21" t="s">
        <v>538</v>
      </c>
      <c r="E898" s="21" t="s">
        <v>23</v>
      </c>
      <c r="F898" s="21" t="s">
        <v>20</v>
      </c>
      <c r="G898" s="12">
        <v>45008</v>
      </c>
    </row>
    <row r="899" spans="1:7" x14ac:dyDescent="0.3">
      <c r="A899" s="21">
        <v>2086591</v>
      </c>
      <c r="B899" s="21" t="s">
        <v>776</v>
      </c>
      <c r="C899" s="21" t="s">
        <v>777</v>
      </c>
      <c r="E899" s="21" t="s">
        <v>22</v>
      </c>
      <c r="F899" s="21" t="s">
        <v>18</v>
      </c>
      <c r="G899" s="12">
        <v>41012</v>
      </c>
    </row>
    <row r="900" spans="1:7" x14ac:dyDescent="0.3">
      <c r="A900" s="21">
        <v>2086862</v>
      </c>
      <c r="B900" s="21" t="s">
        <v>893</v>
      </c>
      <c r="C900" s="21" t="s">
        <v>170</v>
      </c>
      <c r="E900" s="21" t="s">
        <v>22</v>
      </c>
      <c r="F900" s="21" t="s">
        <v>18</v>
      </c>
      <c r="G900" s="12">
        <v>37024</v>
      </c>
    </row>
    <row r="901" spans="1:7" x14ac:dyDescent="0.3">
      <c r="A901" s="21">
        <v>2086882</v>
      </c>
      <c r="B901" s="21" t="s">
        <v>636</v>
      </c>
      <c r="C901" s="21" t="s">
        <v>470</v>
      </c>
      <c r="E901" s="21" t="s">
        <v>22</v>
      </c>
      <c r="F901" s="21" t="s">
        <v>20</v>
      </c>
      <c r="G901" s="12">
        <v>45011</v>
      </c>
    </row>
    <row r="902" spans="1:7" x14ac:dyDescent="0.3">
      <c r="A902" s="21">
        <v>2088047</v>
      </c>
      <c r="B902" s="21" t="s">
        <v>779</v>
      </c>
      <c r="C902" s="21" t="s">
        <v>369</v>
      </c>
      <c r="E902" s="21" t="s">
        <v>22</v>
      </c>
      <c r="F902" s="21" t="s">
        <v>20</v>
      </c>
      <c r="G902" s="12">
        <v>28037</v>
      </c>
    </row>
    <row r="903" spans="1:7" x14ac:dyDescent="0.3">
      <c r="A903" s="21">
        <v>2088984</v>
      </c>
      <c r="B903" s="21" t="s">
        <v>780</v>
      </c>
      <c r="C903" s="21" t="s">
        <v>101</v>
      </c>
      <c r="E903" s="21" t="s">
        <v>22</v>
      </c>
      <c r="F903" s="21" t="s">
        <v>18</v>
      </c>
      <c r="G903" s="12">
        <v>45003</v>
      </c>
    </row>
    <row r="904" spans="1:7" x14ac:dyDescent="0.3">
      <c r="A904" s="21">
        <v>2090448</v>
      </c>
      <c r="B904" s="21" t="s">
        <v>670</v>
      </c>
      <c r="C904" s="21" t="s">
        <v>196</v>
      </c>
      <c r="E904" s="21" t="s">
        <v>22</v>
      </c>
      <c r="F904" s="21" t="s">
        <v>20</v>
      </c>
      <c r="G904" s="12">
        <v>37043</v>
      </c>
    </row>
    <row r="905" spans="1:7" x14ac:dyDescent="0.3">
      <c r="A905" s="21">
        <v>2091088</v>
      </c>
      <c r="B905" s="21" t="s">
        <v>1005</v>
      </c>
      <c r="C905" s="21" t="s">
        <v>1639</v>
      </c>
      <c r="E905" s="21" t="s">
        <v>22</v>
      </c>
      <c r="F905" s="21" t="s">
        <v>18</v>
      </c>
      <c r="G905" s="12">
        <v>36003</v>
      </c>
    </row>
    <row r="906" spans="1:7" x14ac:dyDescent="0.3">
      <c r="A906" s="21">
        <v>2091133</v>
      </c>
      <c r="B906" s="21" t="s">
        <v>742</v>
      </c>
      <c r="C906" s="21" t="s">
        <v>782</v>
      </c>
      <c r="E906" s="21" t="s">
        <v>21</v>
      </c>
      <c r="F906" s="21" t="s">
        <v>20</v>
      </c>
      <c r="G906" s="12">
        <v>37023</v>
      </c>
    </row>
    <row r="907" spans="1:7" x14ac:dyDescent="0.3">
      <c r="A907" s="21">
        <v>2091501</v>
      </c>
      <c r="B907" s="21" t="s">
        <v>1640</v>
      </c>
      <c r="C907" s="21" t="s">
        <v>336</v>
      </c>
      <c r="E907" s="21" t="s">
        <v>23</v>
      </c>
      <c r="F907" s="21" t="s">
        <v>20</v>
      </c>
      <c r="G907" s="12">
        <v>28037</v>
      </c>
    </row>
    <row r="908" spans="1:7" x14ac:dyDescent="0.3">
      <c r="A908" s="21">
        <v>2091739</v>
      </c>
      <c r="B908" s="21" t="s">
        <v>363</v>
      </c>
      <c r="C908" s="21" t="s">
        <v>995</v>
      </c>
      <c r="E908" s="21" t="s">
        <v>23</v>
      </c>
      <c r="F908" s="21" t="s">
        <v>18</v>
      </c>
      <c r="G908" s="12">
        <v>45038</v>
      </c>
    </row>
    <row r="909" spans="1:7" x14ac:dyDescent="0.3">
      <c r="A909" s="21">
        <v>2091912</v>
      </c>
      <c r="B909" s="21" t="s">
        <v>783</v>
      </c>
      <c r="C909" s="21" t="s">
        <v>784</v>
      </c>
      <c r="E909" s="21" t="s">
        <v>22</v>
      </c>
      <c r="F909" s="21" t="s">
        <v>20</v>
      </c>
      <c r="G909" s="12">
        <v>18003</v>
      </c>
    </row>
    <row r="910" spans="1:7" x14ac:dyDescent="0.3">
      <c r="A910" s="21">
        <v>2091974</v>
      </c>
      <c r="B910" s="21" t="s">
        <v>1641</v>
      </c>
      <c r="C910" s="21" t="s">
        <v>716</v>
      </c>
      <c r="E910" s="21" t="s">
        <v>23</v>
      </c>
      <c r="F910" s="21" t="s">
        <v>18</v>
      </c>
      <c r="G910" s="12">
        <v>18003</v>
      </c>
    </row>
    <row r="911" spans="1:7" x14ac:dyDescent="0.3">
      <c r="A911" s="21">
        <v>2091983</v>
      </c>
      <c r="B911" s="21" t="s">
        <v>1642</v>
      </c>
      <c r="C911" s="21" t="s">
        <v>1643</v>
      </c>
      <c r="E911" s="21" t="s">
        <v>23</v>
      </c>
      <c r="F911" s="21" t="s">
        <v>18</v>
      </c>
      <c r="G911" s="12">
        <v>28030</v>
      </c>
    </row>
    <row r="912" spans="1:7" x14ac:dyDescent="0.3">
      <c r="A912" s="21">
        <v>2092540</v>
      </c>
      <c r="B912" s="21" t="s">
        <v>1644</v>
      </c>
      <c r="C912" s="21" t="s">
        <v>1645</v>
      </c>
      <c r="E912" s="21" t="s">
        <v>23</v>
      </c>
      <c r="F912" s="21" t="s">
        <v>20</v>
      </c>
      <c r="G912" s="12">
        <v>45045</v>
      </c>
    </row>
    <row r="913" spans="1:7" x14ac:dyDescent="0.3">
      <c r="A913" s="21">
        <v>2095449</v>
      </c>
      <c r="B913" s="21" t="s">
        <v>976</v>
      </c>
      <c r="C913" s="21" t="s">
        <v>1646</v>
      </c>
      <c r="E913" s="21" t="s">
        <v>23</v>
      </c>
      <c r="F913" s="21" t="s">
        <v>18</v>
      </c>
      <c r="G913" s="12">
        <v>37023</v>
      </c>
    </row>
    <row r="914" spans="1:7" x14ac:dyDescent="0.3">
      <c r="A914" s="21">
        <v>2096797</v>
      </c>
      <c r="B914" s="21" t="s">
        <v>1647</v>
      </c>
      <c r="C914" s="21" t="s">
        <v>1648</v>
      </c>
      <c r="E914" s="21" t="s">
        <v>23</v>
      </c>
      <c r="F914" s="21" t="s">
        <v>20</v>
      </c>
      <c r="G914" s="12">
        <v>28041</v>
      </c>
    </row>
    <row r="915" spans="1:7" x14ac:dyDescent="0.3">
      <c r="A915" s="21">
        <v>2096965</v>
      </c>
      <c r="B915" s="21" t="s">
        <v>785</v>
      </c>
      <c r="C915" s="21" t="s">
        <v>220</v>
      </c>
      <c r="E915" s="21" t="s">
        <v>19</v>
      </c>
      <c r="F915" s="21" t="s">
        <v>18</v>
      </c>
      <c r="G915" s="12">
        <v>45003</v>
      </c>
    </row>
    <row r="916" spans="1:7" x14ac:dyDescent="0.3">
      <c r="A916" s="21">
        <v>2097020</v>
      </c>
      <c r="B916" s="21" t="s">
        <v>786</v>
      </c>
      <c r="C916" s="21" t="s">
        <v>391</v>
      </c>
      <c r="E916" s="21" t="s">
        <v>22</v>
      </c>
      <c r="F916" s="21" t="s">
        <v>18</v>
      </c>
      <c r="G916" s="12">
        <v>45009</v>
      </c>
    </row>
    <row r="917" spans="1:7" x14ac:dyDescent="0.3">
      <c r="A917" s="21">
        <v>2097209</v>
      </c>
      <c r="B917" s="21" t="s">
        <v>787</v>
      </c>
      <c r="C917" s="21" t="s">
        <v>593</v>
      </c>
      <c r="E917" s="21" t="s">
        <v>22</v>
      </c>
      <c r="F917" s="21" t="s">
        <v>20</v>
      </c>
      <c r="G917" s="12">
        <v>45010</v>
      </c>
    </row>
    <row r="918" spans="1:7" x14ac:dyDescent="0.3">
      <c r="A918" s="21">
        <v>2097213</v>
      </c>
      <c r="B918" s="21" t="s">
        <v>965</v>
      </c>
      <c r="C918" s="21" t="s">
        <v>966</v>
      </c>
      <c r="E918" s="21" t="s">
        <v>22</v>
      </c>
      <c r="F918" s="21" t="s">
        <v>18</v>
      </c>
      <c r="G918" s="12">
        <v>45010</v>
      </c>
    </row>
    <row r="919" spans="1:7" x14ac:dyDescent="0.3">
      <c r="A919" s="21">
        <v>2097245</v>
      </c>
      <c r="B919" s="21" t="s">
        <v>1649</v>
      </c>
      <c r="C919" s="21" t="s">
        <v>205</v>
      </c>
      <c r="E919" s="21" t="s">
        <v>23</v>
      </c>
      <c r="F919" s="21" t="s">
        <v>20</v>
      </c>
      <c r="G919" s="12">
        <v>37027</v>
      </c>
    </row>
    <row r="920" spans="1:7" x14ac:dyDescent="0.3">
      <c r="A920" s="21">
        <v>2097502</v>
      </c>
      <c r="B920" s="21" t="s">
        <v>249</v>
      </c>
      <c r="C920" s="21" t="s">
        <v>255</v>
      </c>
      <c r="E920" s="21" t="s">
        <v>21</v>
      </c>
      <c r="F920" s="21" t="s">
        <v>18</v>
      </c>
      <c r="G920" s="12">
        <v>28004</v>
      </c>
    </row>
    <row r="921" spans="1:7" x14ac:dyDescent="0.3">
      <c r="A921" s="21">
        <v>2098590</v>
      </c>
      <c r="B921" s="21" t="s">
        <v>1650</v>
      </c>
      <c r="C921" s="21" t="s">
        <v>1651</v>
      </c>
      <c r="E921" s="21" t="s">
        <v>23</v>
      </c>
      <c r="F921" s="21" t="s">
        <v>20</v>
      </c>
      <c r="G921" s="12">
        <v>37021</v>
      </c>
    </row>
    <row r="922" spans="1:7" x14ac:dyDescent="0.3">
      <c r="A922" s="21">
        <v>2098616</v>
      </c>
      <c r="B922" s="21" t="s">
        <v>123</v>
      </c>
      <c r="C922" s="21" t="s">
        <v>871</v>
      </c>
      <c r="E922" s="21" t="s">
        <v>22</v>
      </c>
      <c r="F922" s="21" t="s">
        <v>20</v>
      </c>
      <c r="G922" s="12">
        <v>41003</v>
      </c>
    </row>
    <row r="923" spans="1:7" x14ac:dyDescent="0.3">
      <c r="A923" s="21">
        <v>2098747</v>
      </c>
      <c r="B923" s="21" t="s">
        <v>1652</v>
      </c>
      <c r="C923" s="21" t="s">
        <v>1653</v>
      </c>
      <c r="E923" s="21" t="s">
        <v>23</v>
      </c>
      <c r="F923" s="21" t="s">
        <v>18</v>
      </c>
      <c r="G923" s="12">
        <v>28037</v>
      </c>
    </row>
    <row r="924" spans="1:7" x14ac:dyDescent="0.3">
      <c r="A924" s="21">
        <v>2098870</v>
      </c>
      <c r="B924" s="21" t="s">
        <v>905</v>
      </c>
      <c r="C924" s="21" t="s">
        <v>906</v>
      </c>
      <c r="E924" s="21" t="s">
        <v>22</v>
      </c>
      <c r="F924" s="21" t="s">
        <v>18</v>
      </c>
      <c r="G924" s="12">
        <v>28041</v>
      </c>
    </row>
    <row r="925" spans="1:7" x14ac:dyDescent="0.3">
      <c r="A925" s="21">
        <v>2099311</v>
      </c>
      <c r="B925" s="21" t="s">
        <v>788</v>
      </c>
      <c r="C925" s="21" t="s">
        <v>336</v>
      </c>
      <c r="E925" s="21" t="s">
        <v>22</v>
      </c>
      <c r="F925" s="21" t="s">
        <v>20</v>
      </c>
      <c r="G925" s="12">
        <v>41012</v>
      </c>
    </row>
    <row r="926" spans="1:7" x14ac:dyDescent="0.3">
      <c r="A926" s="21">
        <v>2099871</v>
      </c>
      <c r="B926" s="21" t="s">
        <v>314</v>
      </c>
      <c r="C926" s="21" t="s">
        <v>985</v>
      </c>
      <c r="E926" s="21" t="s">
        <v>22</v>
      </c>
      <c r="F926" s="21" t="s">
        <v>20</v>
      </c>
      <c r="G926" s="12">
        <v>28011</v>
      </c>
    </row>
    <row r="927" spans="1:7" x14ac:dyDescent="0.3">
      <c r="A927" s="21">
        <v>2100513</v>
      </c>
      <c r="B927" s="21" t="s">
        <v>747</v>
      </c>
      <c r="C927" s="21" t="s">
        <v>536</v>
      </c>
      <c r="E927" s="21" t="s">
        <v>22</v>
      </c>
      <c r="F927" s="21" t="s">
        <v>18</v>
      </c>
      <c r="G927" s="12">
        <v>28041</v>
      </c>
    </row>
    <row r="928" spans="1:7" x14ac:dyDescent="0.3">
      <c r="A928" s="21">
        <v>2101938</v>
      </c>
      <c r="B928" s="21" t="s">
        <v>323</v>
      </c>
      <c r="C928" s="21" t="s">
        <v>103</v>
      </c>
      <c r="E928" s="21" t="s">
        <v>22</v>
      </c>
      <c r="F928" s="21" t="s">
        <v>18</v>
      </c>
      <c r="G928" s="12">
        <v>45044</v>
      </c>
    </row>
    <row r="929" spans="1:7" x14ac:dyDescent="0.3">
      <c r="A929" s="21">
        <v>2102157</v>
      </c>
      <c r="B929" s="21" t="s">
        <v>1654</v>
      </c>
      <c r="C929" s="21" t="s">
        <v>288</v>
      </c>
      <c r="E929" s="21" t="s">
        <v>23</v>
      </c>
      <c r="F929" s="21" t="s">
        <v>20</v>
      </c>
      <c r="G929" s="12">
        <v>37038</v>
      </c>
    </row>
    <row r="930" spans="1:7" x14ac:dyDescent="0.3">
      <c r="A930" s="21">
        <v>2103341</v>
      </c>
      <c r="B930" s="21" t="s">
        <v>881</v>
      </c>
      <c r="C930" s="21" t="s">
        <v>205</v>
      </c>
      <c r="E930" s="21" t="s">
        <v>21</v>
      </c>
      <c r="F930" s="21" t="s">
        <v>20</v>
      </c>
      <c r="G930" s="12">
        <v>36003</v>
      </c>
    </row>
    <row r="931" spans="1:7" x14ac:dyDescent="0.3">
      <c r="A931" s="21">
        <v>2104220</v>
      </c>
      <c r="B931" s="21" t="s">
        <v>1034</v>
      </c>
      <c r="C931" s="21" t="s">
        <v>492</v>
      </c>
      <c r="E931" s="21" t="s">
        <v>22</v>
      </c>
      <c r="F931" s="21" t="s">
        <v>18</v>
      </c>
      <c r="G931" s="12">
        <v>28037</v>
      </c>
    </row>
    <row r="932" spans="1:7" x14ac:dyDescent="0.3">
      <c r="A932" s="21">
        <v>2104897</v>
      </c>
      <c r="B932" s="21" t="s">
        <v>1655</v>
      </c>
      <c r="C932" s="21" t="s">
        <v>1435</v>
      </c>
      <c r="E932" s="21" t="s">
        <v>23</v>
      </c>
      <c r="F932" s="21" t="s">
        <v>18</v>
      </c>
      <c r="G932" s="12">
        <v>45009</v>
      </c>
    </row>
    <row r="933" spans="1:7" x14ac:dyDescent="0.3">
      <c r="A933" s="21">
        <v>2108455</v>
      </c>
      <c r="B933" s="21" t="s">
        <v>931</v>
      </c>
      <c r="C933" s="21" t="s">
        <v>163</v>
      </c>
      <c r="E933" s="21" t="s">
        <v>22</v>
      </c>
      <c r="F933" s="21" t="s">
        <v>18</v>
      </c>
      <c r="G933" s="12">
        <v>37023</v>
      </c>
    </row>
    <row r="934" spans="1:7" x14ac:dyDescent="0.3">
      <c r="A934" s="21">
        <v>2109375</v>
      </c>
      <c r="B934" s="21" t="s">
        <v>1656</v>
      </c>
      <c r="C934" s="21" t="s">
        <v>1657</v>
      </c>
      <c r="E934" s="21" t="s">
        <v>23</v>
      </c>
      <c r="F934" s="21" t="s">
        <v>18</v>
      </c>
      <c r="G934" s="12">
        <v>28041</v>
      </c>
    </row>
    <row r="935" spans="1:7" x14ac:dyDescent="0.3">
      <c r="A935" s="21">
        <v>2110879</v>
      </c>
      <c r="B935" s="21" t="s">
        <v>254</v>
      </c>
      <c r="C935" s="21" t="s">
        <v>355</v>
      </c>
      <c r="E935" s="21" t="s">
        <v>23</v>
      </c>
      <c r="F935" s="21" t="s">
        <v>20</v>
      </c>
      <c r="G935" s="12">
        <v>45038</v>
      </c>
    </row>
    <row r="936" spans="1:7" x14ac:dyDescent="0.3">
      <c r="A936" s="21">
        <v>2112279</v>
      </c>
      <c r="B936" s="21" t="s">
        <v>1658</v>
      </c>
      <c r="C936" s="21" t="s">
        <v>428</v>
      </c>
      <c r="E936" s="21" t="s">
        <v>23</v>
      </c>
      <c r="F936" s="21" t="s">
        <v>20</v>
      </c>
      <c r="G936" s="12">
        <v>45008</v>
      </c>
    </row>
    <row r="937" spans="1:7" x14ac:dyDescent="0.3">
      <c r="A937" s="21">
        <v>2112444</v>
      </c>
      <c r="B937" s="21" t="s">
        <v>1659</v>
      </c>
      <c r="C937" s="21" t="s">
        <v>1660</v>
      </c>
      <c r="E937" s="21" t="s">
        <v>23</v>
      </c>
      <c r="F937" s="21" t="s">
        <v>20</v>
      </c>
      <c r="G937" s="12">
        <v>28030</v>
      </c>
    </row>
    <row r="938" spans="1:7" x14ac:dyDescent="0.3">
      <c r="A938" s="21">
        <v>2113297</v>
      </c>
      <c r="B938" s="21" t="s">
        <v>1661</v>
      </c>
      <c r="C938" s="21" t="s">
        <v>1662</v>
      </c>
      <c r="E938" s="21" t="s">
        <v>23</v>
      </c>
      <c r="F938" s="21" t="s">
        <v>18</v>
      </c>
      <c r="G938" s="12">
        <v>45003</v>
      </c>
    </row>
    <row r="939" spans="1:7" x14ac:dyDescent="0.3">
      <c r="A939" s="21">
        <v>2115851</v>
      </c>
      <c r="B939" s="21" t="s">
        <v>1171</v>
      </c>
      <c r="C939" s="21" t="s">
        <v>338</v>
      </c>
      <c r="E939" s="21" t="s">
        <v>22</v>
      </c>
      <c r="F939" s="21" t="s">
        <v>20</v>
      </c>
      <c r="G939" s="12">
        <v>37023</v>
      </c>
    </row>
    <row r="940" spans="1:7" x14ac:dyDescent="0.3">
      <c r="A940" s="21">
        <v>2116105</v>
      </c>
      <c r="B940" s="21" t="s">
        <v>161</v>
      </c>
      <c r="C940" s="21" t="s">
        <v>1663</v>
      </c>
      <c r="E940" s="21" t="s">
        <v>23</v>
      </c>
      <c r="F940" s="21" t="s">
        <v>18</v>
      </c>
      <c r="G940" s="12">
        <v>37023</v>
      </c>
    </row>
    <row r="941" spans="1:7" x14ac:dyDescent="0.3">
      <c r="A941" s="21">
        <v>2116269</v>
      </c>
      <c r="B941" s="21" t="s">
        <v>405</v>
      </c>
      <c r="C941" s="21" t="s">
        <v>261</v>
      </c>
      <c r="E941" s="21" t="s">
        <v>22</v>
      </c>
      <c r="F941" s="21" t="s">
        <v>18</v>
      </c>
      <c r="G941" s="12">
        <v>37023</v>
      </c>
    </row>
    <row r="942" spans="1:7" x14ac:dyDescent="0.3">
      <c r="A942" s="21">
        <v>2116549</v>
      </c>
      <c r="B942" s="21" t="s">
        <v>1664</v>
      </c>
      <c r="C942" s="21" t="s">
        <v>145</v>
      </c>
      <c r="E942" s="21" t="s">
        <v>23</v>
      </c>
      <c r="F942" s="21" t="s">
        <v>18</v>
      </c>
      <c r="G942" s="12">
        <v>18003</v>
      </c>
    </row>
    <row r="943" spans="1:7" x14ac:dyDescent="0.3">
      <c r="A943" s="21">
        <v>2116705</v>
      </c>
      <c r="B943" s="21" t="s">
        <v>1665</v>
      </c>
      <c r="C943" s="21" t="s">
        <v>241</v>
      </c>
      <c r="E943" s="21" t="s">
        <v>23</v>
      </c>
      <c r="F943" s="21" t="s">
        <v>20</v>
      </c>
      <c r="G943" s="12">
        <v>37048</v>
      </c>
    </row>
    <row r="944" spans="1:7" x14ac:dyDescent="0.3">
      <c r="A944" s="21">
        <v>2118329</v>
      </c>
      <c r="B944" s="21" t="s">
        <v>1666</v>
      </c>
      <c r="C944" s="21" t="s">
        <v>1667</v>
      </c>
      <c r="E944" s="21" t="s">
        <v>23</v>
      </c>
      <c r="F944" s="21" t="s">
        <v>18</v>
      </c>
      <c r="G944" s="12">
        <v>45016</v>
      </c>
    </row>
    <row r="945" spans="1:7" x14ac:dyDescent="0.3">
      <c r="A945" s="21">
        <v>2118544</v>
      </c>
      <c r="B945" s="21" t="s">
        <v>789</v>
      </c>
      <c r="C945" s="21" t="s">
        <v>790</v>
      </c>
      <c r="E945" s="21" t="s">
        <v>22</v>
      </c>
      <c r="F945" s="21" t="s">
        <v>20</v>
      </c>
      <c r="G945" s="12">
        <v>18003</v>
      </c>
    </row>
    <row r="946" spans="1:7" x14ac:dyDescent="0.3">
      <c r="A946" s="21">
        <v>2120229</v>
      </c>
      <c r="B946" s="21" t="s">
        <v>1668</v>
      </c>
      <c r="C946" s="21" t="s">
        <v>873</v>
      </c>
      <c r="E946" s="21" t="s">
        <v>23</v>
      </c>
      <c r="F946" s="21" t="s">
        <v>18</v>
      </c>
      <c r="G946" s="12">
        <v>45045</v>
      </c>
    </row>
    <row r="947" spans="1:7" x14ac:dyDescent="0.3">
      <c r="A947" s="21">
        <v>2125225</v>
      </c>
      <c r="B947" s="21" t="s">
        <v>791</v>
      </c>
      <c r="C947" s="21" t="s">
        <v>121</v>
      </c>
      <c r="E947" s="21" t="s">
        <v>21</v>
      </c>
      <c r="F947" s="21" t="s">
        <v>18</v>
      </c>
      <c r="G947" s="12">
        <v>18032</v>
      </c>
    </row>
    <row r="948" spans="1:7" x14ac:dyDescent="0.3">
      <c r="A948" s="21">
        <v>2125746</v>
      </c>
      <c r="B948" s="21" t="s">
        <v>792</v>
      </c>
      <c r="C948" s="21" t="s">
        <v>388</v>
      </c>
      <c r="E948" s="21" t="s">
        <v>22</v>
      </c>
      <c r="F948" s="21" t="s">
        <v>20</v>
      </c>
      <c r="G948" s="12">
        <v>28041</v>
      </c>
    </row>
    <row r="949" spans="1:7" x14ac:dyDescent="0.3">
      <c r="A949" s="21">
        <v>2125813</v>
      </c>
      <c r="B949" s="21" t="s">
        <v>793</v>
      </c>
      <c r="C949" s="21" t="s">
        <v>508</v>
      </c>
      <c r="E949" s="21" t="s">
        <v>21</v>
      </c>
      <c r="F949" s="21" t="s">
        <v>18</v>
      </c>
      <c r="G949" s="12">
        <v>28037</v>
      </c>
    </row>
    <row r="950" spans="1:7" x14ac:dyDescent="0.3">
      <c r="A950" s="21">
        <v>2125852</v>
      </c>
      <c r="B950" s="21" t="s">
        <v>1669</v>
      </c>
      <c r="C950" s="21" t="s">
        <v>1670</v>
      </c>
      <c r="E950" s="21" t="s">
        <v>23</v>
      </c>
      <c r="F950" s="21" t="s">
        <v>20</v>
      </c>
      <c r="G950" s="12">
        <v>28037</v>
      </c>
    </row>
    <row r="951" spans="1:7" x14ac:dyDescent="0.3">
      <c r="A951" s="21">
        <v>2126911</v>
      </c>
      <c r="B951" s="21" t="s">
        <v>1671</v>
      </c>
      <c r="C951" s="21" t="s">
        <v>93</v>
      </c>
      <c r="E951" s="21" t="s">
        <v>23</v>
      </c>
      <c r="F951" s="21" t="s">
        <v>20</v>
      </c>
      <c r="G951" s="12">
        <v>45008</v>
      </c>
    </row>
    <row r="952" spans="1:7" x14ac:dyDescent="0.3">
      <c r="A952" s="21">
        <v>2126913</v>
      </c>
      <c r="B952" s="21" t="s">
        <v>1671</v>
      </c>
      <c r="C952" s="21" t="s">
        <v>355</v>
      </c>
      <c r="E952" s="21" t="s">
        <v>23</v>
      </c>
      <c r="F952" s="21" t="s">
        <v>20</v>
      </c>
      <c r="G952" s="12">
        <v>45008</v>
      </c>
    </row>
    <row r="953" spans="1:7" x14ac:dyDescent="0.3">
      <c r="A953" s="21">
        <v>2127576</v>
      </c>
      <c r="B953" s="21" t="s">
        <v>794</v>
      </c>
      <c r="C953" s="21" t="s">
        <v>586</v>
      </c>
      <c r="E953" s="21" t="s">
        <v>21</v>
      </c>
      <c r="F953" s="21" t="s">
        <v>18</v>
      </c>
      <c r="G953" s="12">
        <v>37016</v>
      </c>
    </row>
    <row r="954" spans="1:7" x14ac:dyDescent="0.3">
      <c r="A954" s="21">
        <v>2128316</v>
      </c>
      <c r="B954" s="21" t="s">
        <v>1672</v>
      </c>
      <c r="C954" s="21" t="s">
        <v>391</v>
      </c>
      <c r="E954" s="21" t="s">
        <v>23</v>
      </c>
      <c r="F954" s="21" t="s">
        <v>18</v>
      </c>
      <c r="G954" s="12">
        <v>36014</v>
      </c>
    </row>
    <row r="955" spans="1:7" x14ac:dyDescent="0.3">
      <c r="A955" s="21">
        <v>2128354</v>
      </c>
      <c r="B955" s="21" t="s">
        <v>1673</v>
      </c>
      <c r="C955" s="21" t="s">
        <v>748</v>
      </c>
      <c r="E955" s="21" t="s">
        <v>23</v>
      </c>
      <c r="F955" s="21" t="s">
        <v>20</v>
      </c>
      <c r="G955" s="12">
        <v>28001</v>
      </c>
    </row>
    <row r="956" spans="1:7" x14ac:dyDescent="0.3">
      <c r="A956" s="21">
        <v>2129235</v>
      </c>
      <c r="B956" s="21" t="s">
        <v>1070</v>
      </c>
      <c r="C956" s="21" t="s">
        <v>133</v>
      </c>
      <c r="E956" s="21" t="s">
        <v>21</v>
      </c>
      <c r="F956" s="21" t="s">
        <v>18</v>
      </c>
      <c r="G956" s="12">
        <v>45008</v>
      </c>
    </row>
    <row r="957" spans="1:7" x14ac:dyDescent="0.3">
      <c r="A957" s="21">
        <v>2129541</v>
      </c>
      <c r="B957" s="21" t="s">
        <v>795</v>
      </c>
      <c r="C957" s="21" t="s">
        <v>196</v>
      </c>
      <c r="E957" s="21" t="s">
        <v>22</v>
      </c>
      <c r="F957" s="21" t="s">
        <v>20</v>
      </c>
      <c r="G957" s="12">
        <v>28030</v>
      </c>
    </row>
    <row r="958" spans="1:7" x14ac:dyDescent="0.3">
      <c r="A958" s="21">
        <v>2134987</v>
      </c>
      <c r="B958" s="21" t="s">
        <v>1674</v>
      </c>
      <c r="C958" s="21" t="s">
        <v>1675</v>
      </c>
      <c r="E958" s="21" t="s">
        <v>23</v>
      </c>
      <c r="F958" s="21" t="s">
        <v>18</v>
      </c>
      <c r="G958" s="12">
        <v>36014</v>
      </c>
    </row>
    <row r="959" spans="1:7" x14ac:dyDescent="0.3">
      <c r="A959" s="21">
        <v>2135181</v>
      </c>
      <c r="B959" s="21" t="s">
        <v>796</v>
      </c>
      <c r="C959" s="21" t="s">
        <v>797</v>
      </c>
      <c r="E959" s="21" t="s">
        <v>21</v>
      </c>
      <c r="F959" s="21" t="s">
        <v>18</v>
      </c>
      <c r="G959" s="12">
        <v>36455</v>
      </c>
    </row>
    <row r="960" spans="1:7" x14ac:dyDescent="0.3">
      <c r="A960" s="21">
        <v>2137084</v>
      </c>
      <c r="B960" s="21" t="s">
        <v>799</v>
      </c>
      <c r="C960" s="21" t="s">
        <v>157</v>
      </c>
      <c r="E960" s="21" t="s">
        <v>21</v>
      </c>
      <c r="F960" s="21" t="s">
        <v>18</v>
      </c>
      <c r="G960" s="12">
        <v>41006</v>
      </c>
    </row>
    <row r="961" spans="1:7" x14ac:dyDescent="0.3">
      <c r="A961" s="21">
        <v>2137488</v>
      </c>
      <c r="B961" s="21" t="s">
        <v>436</v>
      </c>
      <c r="C961" s="21" t="s">
        <v>96</v>
      </c>
      <c r="E961" s="21" t="s">
        <v>22</v>
      </c>
      <c r="F961" s="21" t="s">
        <v>20</v>
      </c>
      <c r="G961" s="12">
        <v>37023</v>
      </c>
    </row>
    <row r="962" spans="1:7" x14ac:dyDescent="0.3">
      <c r="A962" s="21">
        <v>2137489</v>
      </c>
      <c r="B962" s="21" t="s">
        <v>1676</v>
      </c>
      <c r="C962" s="21" t="s">
        <v>1677</v>
      </c>
      <c r="E962" s="21" t="s">
        <v>22</v>
      </c>
      <c r="F962" s="21" t="s">
        <v>18</v>
      </c>
      <c r="G962" s="12">
        <v>37027</v>
      </c>
    </row>
    <row r="963" spans="1:7" x14ac:dyDescent="0.3">
      <c r="A963" s="21">
        <v>2137551</v>
      </c>
      <c r="B963" s="21" t="s">
        <v>1678</v>
      </c>
      <c r="C963" s="21" t="s">
        <v>125</v>
      </c>
      <c r="E963" s="21" t="s">
        <v>23</v>
      </c>
      <c r="F963" s="21" t="s">
        <v>18</v>
      </c>
      <c r="G963" s="12">
        <v>37023</v>
      </c>
    </row>
    <row r="964" spans="1:7" x14ac:dyDescent="0.3">
      <c r="A964" s="21">
        <v>2137786</v>
      </c>
      <c r="B964" s="21" t="s">
        <v>1049</v>
      </c>
      <c r="C964" s="21" t="s">
        <v>1022</v>
      </c>
      <c r="E964" s="21" t="s">
        <v>22</v>
      </c>
      <c r="F964" s="21" t="s">
        <v>20</v>
      </c>
      <c r="G964" s="12">
        <v>37023</v>
      </c>
    </row>
    <row r="965" spans="1:7" x14ac:dyDescent="0.3">
      <c r="A965" s="21">
        <v>2140531</v>
      </c>
      <c r="B965" s="21" t="s">
        <v>1047</v>
      </c>
      <c r="C965" s="21" t="s">
        <v>357</v>
      </c>
      <c r="E965" s="21" t="s">
        <v>22</v>
      </c>
      <c r="F965" s="21" t="s">
        <v>20</v>
      </c>
      <c r="G965" s="12">
        <v>28041</v>
      </c>
    </row>
    <row r="966" spans="1:7" x14ac:dyDescent="0.3">
      <c r="A966" s="21">
        <v>2142317</v>
      </c>
      <c r="B966" s="21" t="s">
        <v>1679</v>
      </c>
      <c r="C966" s="21" t="s">
        <v>219</v>
      </c>
      <c r="E966" s="21" t="s">
        <v>23</v>
      </c>
      <c r="F966" s="21" t="s">
        <v>20</v>
      </c>
      <c r="G966" s="12">
        <v>41003</v>
      </c>
    </row>
    <row r="967" spans="1:7" x14ac:dyDescent="0.3">
      <c r="A967" s="21">
        <v>2143284</v>
      </c>
      <c r="B967" s="21" t="s">
        <v>957</v>
      </c>
      <c r="C967" s="21" t="s">
        <v>958</v>
      </c>
      <c r="E967" s="21" t="s">
        <v>22</v>
      </c>
      <c r="F967" s="21" t="s">
        <v>20</v>
      </c>
      <c r="G967" s="12">
        <v>37011</v>
      </c>
    </row>
    <row r="968" spans="1:7" x14ac:dyDescent="0.3">
      <c r="A968" s="21">
        <v>2143739</v>
      </c>
      <c r="B968" s="21" t="s">
        <v>628</v>
      </c>
      <c r="C968" s="21" t="s">
        <v>1680</v>
      </c>
      <c r="E968" s="21" t="s">
        <v>23</v>
      </c>
      <c r="F968" s="21" t="s">
        <v>18</v>
      </c>
      <c r="G968" s="12">
        <v>45044</v>
      </c>
    </row>
    <row r="969" spans="1:7" x14ac:dyDescent="0.3">
      <c r="A969" s="21">
        <v>2144983</v>
      </c>
      <c r="B969" s="21" t="s">
        <v>133</v>
      </c>
      <c r="C969" s="21" t="s">
        <v>271</v>
      </c>
      <c r="E969" s="21" t="s">
        <v>21</v>
      </c>
      <c r="F969" s="21" t="s">
        <v>18</v>
      </c>
      <c r="G969" s="12">
        <v>45009</v>
      </c>
    </row>
    <row r="970" spans="1:7" x14ac:dyDescent="0.3">
      <c r="A970" s="21">
        <v>2145788</v>
      </c>
      <c r="B970" s="21" t="s">
        <v>1681</v>
      </c>
      <c r="C970" s="21" t="s">
        <v>1682</v>
      </c>
      <c r="E970" s="21" t="s">
        <v>23</v>
      </c>
      <c r="F970" s="21" t="s">
        <v>20</v>
      </c>
      <c r="G970" s="12">
        <v>28009</v>
      </c>
    </row>
    <row r="971" spans="1:7" x14ac:dyDescent="0.3">
      <c r="A971" s="21">
        <v>2145865</v>
      </c>
      <c r="B971" s="21" t="s">
        <v>172</v>
      </c>
      <c r="C971" s="21" t="s">
        <v>285</v>
      </c>
      <c r="E971" s="21" t="s">
        <v>22</v>
      </c>
      <c r="F971" s="21" t="s">
        <v>18</v>
      </c>
      <c r="G971" s="12">
        <v>41024</v>
      </c>
    </row>
    <row r="972" spans="1:7" x14ac:dyDescent="0.3">
      <c r="A972" s="21">
        <v>2147123</v>
      </c>
      <c r="B972" s="21" t="s">
        <v>934</v>
      </c>
      <c r="C972" s="21" t="s">
        <v>213</v>
      </c>
      <c r="E972" s="21" t="s">
        <v>22</v>
      </c>
      <c r="F972" s="21" t="s">
        <v>20</v>
      </c>
      <c r="G972" s="12">
        <v>41006</v>
      </c>
    </row>
    <row r="973" spans="1:7" x14ac:dyDescent="0.3">
      <c r="A973" s="21">
        <v>2147458</v>
      </c>
      <c r="B973" s="21" t="s">
        <v>804</v>
      </c>
      <c r="C973" s="21" t="s">
        <v>805</v>
      </c>
      <c r="E973" s="21" t="s">
        <v>21</v>
      </c>
      <c r="F973" s="21" t="s">
        <v>18</v>
      </c>
      <c r="G973" s="12">
        <v>45008</v>
      </c>
    </row>
    <row r="974" spans="1:7" x14ac:dyDescent="0.3">
      <c r="A974" s="21">
        <v>2148226</v>
      </c>
      <c r="B974" s="21" t="s">
        <v>1683</v>
      </c>
      <c r="C974" s="21" t="s">
        <v>399</v>
      </c>
      <c r="E974" s="21" t="s">
        <v>23</v>
      </c>
      <c r="F974" s="21" t="s">
        <v>18</v>
      </c>
      <c r="G974" s="12">
        <v>28037</v>
      </c>
    </row>
    <row r="975" spans="1:7" x14ac:dyDescent="0.3">
      <c r="A975" s="21">
        <v>2149487</v>
      </c>
      <c r="B975" s="21" t="s">
        <v>1684</v>
      </c>
      <c r="C975" s="21" t="s">
        <v>1685</v>
      </c>
      <c r="E975" s="21" t="s">
        <v>23</v>
      </c>
      <c r="F975" s="21" t="s">
        <v>18</v>
      </c>
      <c r="G975" s="12">
        <v>41026</v>
      </c>
    </row>
    <row r="976" spans="1:7" x14ac:dyDescent="0.3">
      <c r="A976" s="21">
        <v>2149816</v>
      </c>
      <c r="B976" s="21" t="s">
        <v>973</v>
      </c>
      <c r="C976" s="21" t="s">
        <v>974</v>
      </c>
      <c r="E976" s="21" t="s">
        <v>22</v>
      </c>
      <c r="F976" s="21" t="s">
        <v>20</v>
      </c>
      <c r="G976" s="12">
        <v>41006</v>
      </c>
    </row>
    <row r="977" spans="1:7" x14ac:dyDescent="0.3">
      <c r="A977" s="21">
        <v>2151098</v>
      </c>
      <c r="B977" s="21" t="s">
        <v>892</v>
      </c>
      <c r="C977" s="21" t="s">
        <v>112</v>
      </c>
      <c r="E977" s="21" t="s">
        <v>22</v>
      </c>
      <c r="F977" s="21" t="s">
        <v>18</v>
      </c>
      <c r="G977" s="12">
        <v>37043</v>
      </c>
    </row>
    <row r="978" spans="1:7" x14ac:dyDescent="0.3">
      <c r="A978" s="21">
        <v>2152095</v>
      </c>
      <c r="B978" s="21" t="s">
        <v>1686</v>
      </c>
      <c r="C978" s="21" t="s">
        <v>315</v>
      </c>
      <c r="E978" s="21" t="s">
        <v>23</v>
      </c>
      <c r="F978" s="21" t="s">
        <v>20</v>
      </c>
      <c r="G978" s="12">
        <v>45038</v>
      </c>
    </row>
    <row r="979" spans="1:7" x14ac:dyDescent="0.3">
      <c r="A979" s="21">
        <v>2154351</v>
      </c>
      <c r="B979" s="21" t="s">
        <v>1687</v>
      </c>
      <c r="C979" s="21" t="s">
        <v>317</v>
      </c>
      <c r="E979" s="21" t="s">
        <v>23</v>
      </c>
      <c r="F979" s="21" t="s">
        <v>20</v>
      </c>
      <c r="G979" s="12">
        <v>18032</v>
      </c>
    </row>
    <row r="980" spans="1:7" x14ac:dyDescent="0.3">
      <c r="A980" s="21">
        <v>2154405</v>
      </c>
      <c r="B980" s="21" t="s">
        <v>1172</v>
      </c>
      <c r="C980" s="21" t="s">
        <v>96</v>
      </c>
      <c r="E980" s="21" t="s">
        <v>21</v>
      </c>
      <c r="F980" s="21" t="s">
        <v>20</v>
      </c>
      <c r="G980" s="12">
        <v>37016</v>
      </c>
    </row>
    <row r="981" spans="1:7" x14ac:dyDescent="0.3">
      <c r="A981" s="21">
        <v>2156311</v>
      </c>
      <c r="B981" s="21" t="s">
        <v>1688</v>
      </c>
      <c r="C981" s="21" t="s">
        <v>1617</v>
      </c>
      <c r="E981" s="21" t="s">
        <v>23</v>
      </c>
      <c r="F981" s="21" t="s">
        <v>20</v>
      </c>
      <c r="G981" s="12">
        <v>41026</v>
      </c>
    </row>
    <row r="982" spans="1:7" x14ac:dyDescent="0.3">
      <c r="A982" s="21">
        <v>2157308</v>
      </c>
      <c r="B982" s="21" t="s">
        <v>1689</v>
      </c>
      <c r="C982" s="21" t="s">
        <v>1690</v>
      </c>
      <c r="E982" s="21" t="s">
        <v>23</v>
      </c>
      <c r="F982" s="21" t="s">
        <v>18</v>
      </c>
      <c r="G982" s="12">
        <v>28041</v>
      </c>
    </row>
    <row r="983" spans="1:7" x14ac:dyDescent="0.3">
      <c r="A983" s="21">
        <v>2158012</v>
      </c>
      <c r="B983" s="21" t="s">
        <v>914</v>
      </c>
      <c r="C983" s="21" t="s">
        <v>127</v>
      </c>
      <c r="E983" s="21" t="s">
        <v>22</v>
      </c>
      <c r="F983" s="21" t="s">
        <v>18</v>
      </c>
      <c r="G983" s="12">
        <v>45008</v>
      </c>
    </row>
    <row r="984" spans="1:7" x14ac:dyDescent="0.3">
      <c r="A984" s="21">
        <v>2159435</v>
      </c>
      <c r="B984" s="21" t="s">
        <v>1173</v>
      </c>
      <c r="C984" s="21" t="s">
        <v>808</v>
      </c>
      <c r="E984" s="21" t="s">
        <v>21</v>
      </c>
      <c r="F984" s="21" t="s">
        <v>18</v>
      </c>
      <c r="G984" s="12">
        <v>28011</v>
      </c>
    </row>
    <row r="985" spans="1:7" x14ac:dyDescent="0.3">
      <c r="A985" s="21">
        <v>2159796</v>
      </c>
      <c r="B985" s="21" t="s">
        <v>809</v>
      </c>
      <c r="C985" s="21" t="s">
        <v>810</v>
      </c>
      <c r="E985" s="21" t="s">
        <v>21</v>
      </c>
      <c r="F985" s="21" t="s">
        <v>18</v>
      </c>
      <c r="G985" s="12">
        <v>45008</v>
      </c>
    </row>
    <row r="986" spans="1:7" x14ac:dyDescent="0.3">
      <c r="A986" s="21">
        <v>2160196</v>
      </c>
      <c r="B986" s="21" t="s">
        <v>1009</v>
      </c>
      <c r="C986" s="21" t="s">
        <v>101</v>
      </c>
      <c r="E986" s="21" t="s">
        <v>22</v>
      </c>
      <c r="F986" s="21" t="s">
        <v>18</v>
      </c>
      <c r="G986" s="12">
        <v>45003</v>
      </c>
    </row>
    <row r="987" spans="1:7" x14ac:dyDescent="0.3">
      <c r="A987" s="21">
        <v>2160254</v>
      </c>
      <c r="B987" s="21" t="s">
        <v>1691</v>
      </c>
      <c r="C987" s="21" t="s">
        <v>303</v>
      </c>
      <c r="E987" s="21" t="s">
        <v>21</v>
      </c>
      <c r="F987" s="21" t="s">
        <v>20</v>
      </c>
      <c r="G987" s="12">
        <v>45038</v>
      </c>
    </row>
    <row r="988" spans="1:7" x14ac:dyDescent="0.3">
      <c r="A988" s="21">
        <v>2160331</v>
      </c>
      <c r="B988" s="21" t="s">
        <v>1692</v>
      </c>
      <c r="C988" s="21" t="s">
        <v>120</v>
      </c>
      <c r="E988" s="21" t="s">
        <v>23</v>
      </c>
      <c r="F988" s="21" t="s">
        <v>18</v>
      </c>
      <c r="G988" s="12">
        <v>45045</v>
      </c>
    </row>
    <row r="989" spans="1:7" x14ac:dyDescent="0.3">
      <c r="A989" s="21">
        <v>2160853</v>
      </c>
      <c r="B989" s="21" t="s">
        <v>1693</v>
      </c>
      <c r="C989" s="21" t="s">
        <v>163</v>
      </c>
      <c r="E989" s="21" t="s">
        <v>22</v>
      </c>
      <c r="F989" s="21" t="s">
        <v>18</v>
      </c>
      <c r="G989" s="12">
        <v>37043</v>
      </c>
    </row>
    <row r="990" spans="1:7" x14ac:dyDescent="0.3">
      <c r="A990" s="21">
        <v>2160922</v>
      </c>
      <c r="B990" s="21" t="s">
        <v>811</v>
      </c>
      <c r="C990" s="21" t="s">
        <v>812</v>
      </c>
      <c r="E990" s="21" t="s">
        <v>21</v>
      </c>
      <c r="F990" s="21" t="s">
        <v>18</v>
      </c>
      <c r="G990" s="12">
        <v>28037</v>
      </c>
    </row>
    <row r="991" spans="1:7" x14ac:dyDescent="0.3">
      <c r="A991" s="21">
        <v>2162853</v>
      </c>
      <c r="B991" s="21" t="s">
        <v>1694</v>
      </c>
      <c r="C991" s="21" t="s">
        <v>132</v>
      </c>
      <c r="E991" s="21" t="s">
        <v>19</v>
      </c>
      <c r="F991" s="21" t="s">
        <v>20</v>
      </c>
      <c r="G991" s="12">
        <v>45008</v>
      </c>
    </row>
    <row r="992" spans="1:7" x14ac:dyDescent="0.3">
      <c r="A992" s="21">
        <v>2163272</v>
      </c>
      <c r="B992" s="21" t="s">
        <v>1695</v>
      </c>
      <c r="C992" s="21" t="s">
        <v>941</v>
      </c>
      <c r="E992" s="21" t="s">
        <v>23</v>
      </c>
      <c r="F992" s="21" t="s">
        <v>20</v>
      </c>
      <c r="G992" s="12">
        <v>18035</v>
      </c>
    </row>
    <row r="993" spans="1:7" x14ac:dyDescent="0.3">
      <c r="A993" s="21">
        <v>2163472</v>
      </c>
      <c r="B993" s="21" t="s">
        <v>813</v>
      </c>
      <c r="C993" s="21" t="s">
        <v>502</v>
      </c>
      <c r="E993" s="21" t="s">
        <v>22</v>
      </c>
      <c r="F993" s="21" t="s">
        <v>18</v>
      </c>
      <c r="G993" s="12">
        <v>37038</v>
      </c>
    </row>
    <row r="994" spans="1:7" x14ac:dyDescent="0.3">
      <c r="A994" s="21">
        <v>2163726</v>
      </c>
      <c r="B994" s="21" t="s">
        <v>1696</v>
      </c>
      <c r="C994" s="21" t="s">
        <v>202</v>
      </c>
      <c r="E994" s="21" t="s">
        <v>23</v>
      </c>
      <c r="F994" s="21" t="s">
        <v>20</v>
      </c>
      <c r="G994" s="12">
        <v>41016</v>
      </c>
    </row>
    <row r="995" spans="1:7" x14ac:dyDescent="0.3">
      <c r="A995" s="21">
        <v>2165296</v>
      </c>
      <c r="B995" s="21" t="s">
        <v>1041</v>
      </c>
      <c r="C995" s="21" t="s">
        <v>664</v>
      </c>
      <c r="E995" s="21" t="s">
        <v>22</v>
      </c>
      <c r="F995" s="21" t="s">
        <v>18</v>
      </c>
      <c r="G995" s="12">
        <v>37021</v>
      </c>
    </row>
    <row r="996" spans="1:7" x14ac:dyDescent="0.3">
      <c r="A996" s="21">
        <v>2170327</v>
      </c>
      <c r="B996" s="21" t="s">
        <v>1697</v>
      </c>
      <c r="C996" s="21" t="s">
        <v>286</v>
      </c>
      <c r="E996" s="21" t="s">
        <v>23</v>
      </c>
      <c r="F996" s="21" t="s">
        <v>20</v>
      </c>
      <c r="G996" s="12">
        <v>41006</v>
      </c>
    </row>
    <row r="997" spans="1:7" x14ac:dyDescent="0.3">
      <c r="A997" s="21">
        <v>2171181</v>
      </c>
      <c r="B997" s="21" t="s">
        <v>814</v>
      </c>
      <c r="C997" s="21" t="s">
        <v>815</v>
      </c>
      <c r="E997" s="21" t="s">
        <v>22</v>
      </c>
      <c r="F997" s="21" t="s">
        <v>18</v>
      </c>
      <c r="G997" s="12">
        <v>41003</v>
      </c>
    </row>
    <row r="998" spans="1:7" x14ac:dyDescent="0.3">
      <c r="A998" s="21">
        <v>2172690</v>
      </c>
      <c r="B998" s="21" t="s">
        <v>816</v>
      </c>
      <c r="C998" s="21" t="s">
        <v>264</v>
      </c>
      <c r="E998" s="21" t="s">
        <v>21</v>
      </c>
      <c r="F998" s="21" t="s">
        <v>18</v>
      </c>
      <c r="G998" s="12">
        <v>28037</v>
      </c>
    </row>
    <row r="999" spans="1:7" x14ac:dyDescent="0.3">
      <c r="A999" s="21">
        <v>2172721</v>
      </c>
      <c r="B999" s="21" t="s">
        <v>1698</v>
      </c>
      <c r="C999" s="21" t="s">
        <v>94</v>
      </c>
      <c r="E999" s="21" t="s">
        <v>21</v>
      </c>
      <c r="F999" s="21" t="s">
        <v>18</v>
      </c>
      <c r="G999" s="12">
        <v>45005</v>
      </c>
    </row>
    <row r="1000" spans="1:7" x14ac:dyDescent="0.3">
      <c r="A1000" s="21">
        <v>2173731</v>
      </c>
      <c r="B1000" s="21" t="s">
        <v>1699</v>
      </c>
      <c r="C1000" s="21" t="s">
        <v>434</v>
      </c>
      <c r="E1000" s="21" t="s">
        <v>23</v>
      </c>
      <c r="F1000" s="21" t="s">
        <v>20</v>
      </c>
      <c r="G1000" s="12">
        <v>18003</v>
      </c>
    </row>
    <row r="1001" spans="1:7" x14ac:dyDescent="0.3">
      <c r="A1001" s="21">
        <v>2174530</v>
      </c>
      <c r="B1001" s="21" t="s">
        <v>818</v>
      </c>
      <c r="C1001" s="21" t="s">
        <v>226</v>
      </c>
      <c r="E1001" s="21" t="s">
        <v>19</v>
      </c>
      <c r="F1001" s="21" t="s">
        <v>18</v>
      </c>
      <c r="G1001" s="12">
        <v>28037</v>
      </c>
    </row>
    <row r="1002" spans="1:7" x14ac:dyDescent="0.3">
      <c r="A1002" s="21">
        <v>2174701</v>
      </c>
      <c r="B1002" s="21" t="s">
        <v>866</v>
      </c>
      <c r="C1002" s="21" t="s">
        <v>586</v>
      </c>
      <c r="E1002" s="21" t="s">
        <v>23</v>
      </c>
      <c r="F1002" s="21" t="s">
        <v>18</v>
      </c>
      <c r="G1002" s="12">
        <v>45008</v>
      </c>
    </row>
    <row r="1003" spans="1:7" x14ac:dyDescent="0.3">
      <c r="A1003" s="21">
        <v>2175391</v>
      </c>
      <c r="B1003" s="21" t="s">
        <v>1700</v>
      </c>
      <c r="C1003" s="21" t="s">
        <v>1701</v>
      </c>
      <c r="E1003" s="21" t="s">
        <v>23</v>
      </c>
      <c r="F1003" s="21" t="s">
        <v>18</v>
      </c>
      <c r="G1003" s="12">
        <v>45003</v>
      </c>
    </row>
    <row r="1004" spans="1:7" x14ac:dyDescent="0.3">
      <c r="A1004" s="21">
        <v>2175680</v>
      </c>
      <c r="B1004" s="21" t="s">
        <v>161</v>
      </c>
      <c r="C1004" s="21" t="s">
        <v>919</v>
      </c>
      <c r="E1004" s="21" t="s">
        <v>22</v>
      </c>
      <c r="F1004" s="21" t="s">
        <v>18</v>
      </c>
      <c r="G1004" s="12">
        <v>28037</v>
      </c>
    </row>
    <row r="1005" spans="1:7" x14ac:dyDescent="0.3">
      <c r="A1005" s="21">
        <v>2175896</v>
      </c>
      <c r="B1005" s="21" t="s">
        <v>1702</v>
      </c>
      <c r="C1005" s="21" t="s">
        <v>540</v>
      </c>
      <c r="E1005" s="21" t="s">
        <v>23</v>
      </c>
      <c r="F1005" s="21" t="s">
        <v>18</v>
      </c>
      <c r="G1005" s="12">
        <v>41016</v>
      </c>
    </row>
    <row r="1006" spans="1:7" x14ac:dyDescent="0.3">
      <c r="A1006" s="21">
        <v>2176493</v>
      </c>
      <c r="B1006" s="21" t="s">
        <v>996</v>
      </c>
      <c r="C1006" s="21" t="s">
        <v>132</v>
      </c>
      <c r="E1006" s="21" t="s">
        <v>22</v>
      </c>
      <c r="F1006" s="21" t="s">
        <v>20</v>
      </c>
      <c r="G1006" s="12">
        <v>37015</v>
      </c>
    </row>
    <row r="1007" spans="1:7" x14ac:dyDescent="0.3">
      <c r="A1007" s="21">
        <v>2177369</v>
      </c>
      <c r="B1007" s="21" t="s">
        <v>849</v>
      </c>
      <c r="C1007" s="21" t="s">
        <v>226</v>
      </c>
      <c r="E1007" s="21" t="s">
        <v>23</v>
      </c>
      <c r="F1007" s="21" t="s">
        <v>18</v>
      </c>
      <c r="G1007" s="12">
        <v>28009</v>
      </c>
    </row>
    <row r="1008" spans="1:7" x14ac:dyDescent="0.3">
      <c r="A1008" s="21">
        <v>2177370</v>
      </c>
      <c r="B1008" s="21" t="s">
        <v>1703</v>
      </c>
      <c r="C1008" s="21" t="s">
        <v>125</v>
      </c>
      <c r="E1008" s="21" t="s">
        <v>23</v>
      </c>
      <c r="F1008" s="21" t="s">
        <v>18</v>
      </c>
      <c r="G1008" s="12">
        <v>28009</v>
      </c>
    </row>
    <row r="1009" spans="1:7" x14ac:dyDescent="0.3">
      <c r="A1009" s="21">
        <v>2178911</v>
      </c>
      <c r="B1009" s="21" t="s">
        <v>1704</v>
      </c>
      <c r="C1009" s="21" t="s">
        <v>102</v>
      </c>
      <c r="E1009" s="21" t="s">
        <v>23</v>
      </c>
      <c r="F1009" s="21" t="s">
        <v>20</v>
      </c>
      <c r="G1009" s="12">
        <v>18003</v>
      </c>
    </row>
    <row r="1010" spans="1:7" x14ac:dyDescent="0.3">
      <c r="A1010" s="21">
        <v>2178943</v>
      </c>
      <c r="B1010" s="21" t="s">
        <v>1705</v>
      </c>
      <c r="C1010" s="21" t="s">
        <v>355</v>
      </c>
      <c r="E1010" s="21" t="s">
        <v>23</v>
      </c>
      <c r="F1010" s="21" t="s">
        <v>20</v>
      </c>
      <c r="G1010" s="12">
        <v>18003</v>
      </c>
    </row>
    <row r="1011" spans="1:7" x14ac:dyDescent="0.3">
      <c r="A1011" s="21">
        <v>2179710</v>
      </c>
      <c r="B1011" s="21" t="s">
        <v>1706</v>
      </c>
      <c r="C1011" s="21" t="s">
        <v>271</v>
      </c>
      <c r="E1011" s="21" t="s">
        <v>23</v>
      </c>
      <c r="F1011" s="21" t="s">
        <v>18</v>
      </c>
      <c r="G1011" s="12">
        <v>45003</v>
      </c>
    </row>
    <row r="1012" spans="1:7" x14ac:dyDescent="0.3">
      <c r="A1012" s="21">
        <v>2180684</v>
      </c>
      <c r="B1012" s="21" t="s">
        <v>994</v>
      </c>
      <c r="C1012" s="21" t="s">
        <v>196</v>
      </c>
      <c r="E1012" s="21" t="s">
        <v>22</v>
      </c>
      <c r="F1012" s="21" t="s">
        <v>20</v>
      </c>
      <c r="G1012" s="12">
        <v>45009</v>
      </c>
    </row>
    <row r="1013" spans="1:7" x14ac:dyDescent="0.3">
      <c r="A1013" s="21">
        <v>2181841</v>
      </c>
      <c r="B1013" s="21" t="s">
        <v>1707</v>
      </c>
      <c r="C1013" s="21" t="s">
        <v>1708</v>
      </c>
      <c r="E1013" s="21" t="s">
        <v>23</v>
      </c>
      <c r="F1013" s="21" t="s">
        <v>20</v>
      </c>
      <c r="G1013" s="12">
        <v>41024</v>
      </c>
    </row>
    <row r="1014" spans="1:7" x14ac:dyDescent="0.3">
      <c r="A1014" s="21">
        <v>2182051</v>
      </c>
      <c r="B1014" s="21" t="s">
        <v>1709</v>
      </c>
      <c r="C1014" s="21" t="s">
        <v>272</v>
      </c>
      <c r="E1014" s="21" t="s">
        <v>23</v>
      </c>
      <c r="F1014" s="21" t="s">
        <v>18</v>
      </c>
      <c r="G1014" s="12">
        <v>18024</v>
      </c>
    </row>
    <row r="1015" spans="1:7" x14ac:dyDescent="0.3">
      <c r="A1015" s="21">
        <v>2183096</v>
      </c>
      <c r="B1015" s="21" t="s">
        <v>1710</v>
      </c>
      <c r="C1015" s="21" t="s">
        <v>163</v>
      </c>
      <c r="E1015" s="21" t="s">
        <v>23</v>
      </c>
      <c r="F1015" s="21" t="s">
        <v>18</v>
      </c>
      <c r="G1015" s="12">
        <v>45016</v>
      </c>
    </row>
    <row r="1016" spans="1:7" x14ac:dyDescent="0.3">
      <c r="A1016" s="21">
        <v>2183103</v>
      </c>
      <c r="B1016" s="21" t="s">
        <v>1711</v>
      </c>
      <c r="C1016" s="21" t="s">
        <v>470</v>
      </c>
      <c r="E1016" s="21" t="s">
        <v>23</v>
      </c>
      <c r="F1016" s="21" t="s">
        <v>20</v>
      </c>
      <c r="G1016" s="12">
        <v>45008</v>
      </c>
    </row>
    <row r="1017" spans="1:7" x14ac:dyDescent="0.3">
      <c r="A1017" s="21">
        <v>2183219</v>
      </c>
      <c r="B1017" s="21" t="s">
        <v>1712</v>
      </c>
      <c r="C1017" s="21" t="s">
        <v>317</v>
      </c>
      <c r="E1017" s="21" t="s">
        <v>23</v>
      </c>
      <c r="F1017" s="21" t="s">
        <v>20</v>
      </c>
      <c r="G1017" s="12">
        <v>28004</v>
      </c>
    </row>
    <row r="1018" spans="1:7" x14ac:dyDescent="0.3">
      <c r="A1018" s="21">
        <v>2183339</v>
      </c>
      <c r="B1018" s="21" t="s">
        <v>1037</v>
      </c>
      <c r="C1018" s="21" t="s">
        <v>351</v>
      </c>
      <c r="E1018" s="21" t="s">
        <v>22</v>
      </c>
      <c r="F1018" s="21" t="s">
        <v>20</v>
      </c>
      <c r="G1018" s="12">
        <v>18003</v>
      </c>
    </row>
    <row r="1019" spans="1:7" x14ac:dyDescent="0.3">
      <c r="A1019" s="21">
        <v>2185175</v>
      </c>
      <c r="B1019" s="21" t="s">
        <v>1713</v>
      </c>
      <c r="C1019" s="21" t="s">
        <v>1714</v>
      </c>
      <c r="E1019" s="21" t="s">
        <v>23</v>
      </c>
      <c r="F1019" s="21" t="s">
        <v>20</v>
      </c>
      <c r="G1019" s="12">
        <v>41006</v>
      </c>
    </row>
    <row r="1020" spans="1:7" x14ac:dyDescent="0.3">
      <c r="A1020" s="21">
        <v>2185193</v>
      </c>
      <c r="B1020" s="21" t="s">
        <v>130</v>
      </c>
      <c r="C1020" s="21" t="s">
        <v>109</v>
      </c>
      <c r="E1020" s="21" t="s">
        <v>21</v>
      </c>
      <c r="F1020" s="21" t="s">
        <v>20</v>
      </c>
      <c r="G1020" s="12">
        <v>41006</v>
      </c>
    </row>
    <row r="1021" spans="1:7" x14ac:dyDescent="0.3">
      <c r="A1021" s="21">
        <v>2185688</v>
      </c>
      <c r="B1021" s="21" t="s">
        <v>510</v>
      </c>
      <c r="C1021" s="21" t="s">
        <v>820</v>
      </c>
      <c r="E1021" s="21" t="s">
        <v>21</v>
      </c>
      <c r="F1021" s="21" t="s">
        <v>20</v>
      </c>
      <c r="G1021" s="12">
        <v>37027</v>
      </c>
    </row>
    <row r="1022" spans="1:7" x14ac:dyDescent="0.3">
      <c r="A1022" s="21">
        <v>2186593</v>
      </c>
      <c r="B1022" s="21" t="s">
        <v>821</v>
      </c>
      <c r="C1022" s="21" t="s">
        <v>384</v>
      </c>
      <c r="E1022" s="21" t="s">
        <v>23</v>
      </c>
      <c r="F1022" s="21" t="s">
        <v>20</v>
      </c>
      <c r="G1022" s="12">
        <v>37021</v>
      </c>
    </row>
    <row r="1023" spans="1:7" x14ac:dyDescent="0.3">
      <c r="A1023" s="21">
        <v>2186600</v>
      </c>
      <c r="B1023" s="21" t="s">
        <v>821</v>
      </c>
      <c r="C1023" s="21" t="s">
        <v>465</v>
      </c>
      <c r="E1023" s="21" t="s">
        <v>22</v>
      </c>
      <c r="F1023" s="21" t="s">
        <v>20</v>
      </c>
      <c r="G1023" s="12">
        <v>37021</v>
      </c>
    </row>
    <row r="1024" spans="1:7" x14ac:dyDescent="0.3">
      <c r="A1024" s="21">
        <v>2186632</v>
      </c>
      <c r="B1024" s="21" t="s">
        <v>1715</v>
      </c>
      <c r="C1024" s="21" t="s">
        <v>434</v>
      </c>
      <c r="E1024" s="21" t="s">
        <v>23</v>
      </c>
      <c r="F1024" s="21" t="s">
        <v>20</v>
      </c>
      <c r="G1024" s="12">
        <v>28030</v>
      </c>
    </row>
    <row r="1025" spans="1:7" x14ac:dyDescent="0.3">
      <c r="A1025" s="21">
        <v>2186673</v>
      </c>
      <c r="B1025" s="21" t="s">
        <v>1716</v>
      </c>
      <c r="C1025" s="21" t="s">
        <v>1717</v>
      </c>
      <c r="E1025" s="21" t="s">
        <v>23</v>
      </c>
      <c r="F1025" s="21" t="s">
        <v>18</v>
      </c>
      <c r="G1025" s="12">
        <v>28037</v>
      </c>
    </row>
    <row r="1026" spans="1:7" x14ac:dyDescent="0.3">
      <c r="A1026" s="21">
        <v>2186879</v>
      </c>
      <c r="B1026" s="21" t="s">
        <v>161</v>
      </c>
      <c r="C1026" s="21" t="s">
        <v>355</v>
      </c>
      <c r="E1026" s="21" t="s">
        <v>22</v>
      </c>
      <c r="F1026" s="21" t="s">
        <v>20</v>
      </c>
      <c r="G1026" s="12">
        <v>45016</v>
      </c>
    </row>
    <row r="1027" spans="1:7" x14ac:dyDescent="0.3">
      <c r="A1027" s="21">
        <v>2187786</v>
      </c>
      <c r="B1027" s="21" t="s">
        <v>1718</v>
      </c>
      <c r="C1027" s="21" t="s">
        <v>483</v>
      </c>
      <c r="E1027" s="21" t="s">
        <v>23</v>
      </c>
      <c r="F1027" s="21" t="s">
        <v>20</v>
      </c>
      <c r="G1027" s="12">
        <v>41026</v>
      </c>
    </row>
    <row r="1028" spans="1:7" x14ac:dyDescent="0.3">
      <c r="A1028" s="21">
        <v>2188325</v>
      </c>
      <c r="B1028" s="21" t="s">
        <v>741</v>
      </c>
      <c r="C1028" s="21" t="s">
        <v>263</v>
      </c>
      <c r="E1028" s="21" t="s">
        <v>22</v>
      </c>
      <c r="F1028" s="21" t="s">
        <v>18</v>
      </c>
      <c r="G1028" s="12">
        <v>36014</v>
      </c>
    </row>
    <row r="1029" spans="1:7" x14ac:dyDescent="0.3">
      <c r="A1029" s="21">
        <v>2188402</v>
      </c>
      <c r="B1029" s="21" t="s">
        <v>1719</v>
      </c>
      <c r="C1029" s="21" t="s">
        <v>1720</v>
      </c>
      <c r="E1029" s="21" t="s">
        <v>23</v>
      </c>
      <c r="F1029" s="21" t="s">
        <v>18</v>
      </c>
      <c r="G1029" s="12">
        <v>45008</v>
      </c>
    </row>
    <row r="1030" spans="1:7" x14ac:dyDescent="0.3">
      <c r="A1030" s="21">
        <v>2188445</v>
      </c>
      <c r="B1030" s="21" t="s">
        <v>1721</v>
      </c>
      <c r="C1030" s="21" t="s">
        <v>739</v>
      </c>
      <c r="E1030" s="21" t="s">
        <v>23</v>
      </c>
      <c r="F1030" s="21" t="s">
        <v>18</v>
      </c>
      <c r="G1030" s="12">
        <v>45008</v>
      </c>
    </row>
    <row r="1031" spans="1:7" x14ac:dyDescent="0.3">
      <c r="A1031" s="21">
        <v>2188659</v>
      </c>
      <c r="B1031" s="21" t="s">
        <v>283</v>
      </c>
      <c r="C1031" s="21" t="s">
        <v>817</v>
      </c>
      <c r="E1031" s="21" t="s">
        <v>22</v>
      </c>
      <c r="F1031" s="21" t="s">
        <v>20</v>
      </c>
      <c r="G1031" s="12">
        <v>45016</v>
      </c>
    </row>
    <row r="1032" spans="1:7" x14ac:dyDescent="0.3">
      <c r="A1032" s="21">
        <v>2188683</v>
      </c>
      <c r="B1032" s="21" t="s">
        <v>233</v>
      </c>
      <c r="C1032" s="21" t="s">
        <v>129</v>
      </c>
      <c r="E1032" s="21" t="s">
        <v>22</v>
      </c>
      <c r="F1032" s="21" t="s">
        <v>18</v>
      </c>
      <c r="G1032" s="12">
        <v>45008</v>
      </c>
    </row>
    <row r="1033" spans="1:7" x14ac:dyDescent="0.3">
      <c r="A1033" s="21">
        <v>2189629</v>
      </c>
      <c r="B1033" s="21" t="s">
        <v>1722</v>
      </c>
      <c r="C1033" s="21" t="s">
        <v>337</v>
      </c>
      <c r="E1033" s="21" t="s">
        <v>23</v>
      </c>
      <c r="F1033" s="21" t="s">
        <v>18</v>
      </c>
      <c r="G1033" s="12">
        <v>45008</v>
      </c>
    </row>
    <row r="1034" spans="1:7" x14ac:dyDescent="0.3">
      <c r="A1034" s="21">
        <v>2189757</v>
      </c>
      <c r="B1034" s="21" t="s">
        <v>1723</v>
      </c>
      <c r="C1034" s="21" t="s">
        <v>1724</v>
      </c>
      <c r="E1034" s="21" t="s">
        <v>22</v>
      </c>
      <c r="F1034" s="21" t="s">
        <v>18</v>
      </c>
      <c r="G1034" s="12">
        <v>45008</v>
      </c>
    </row>
    <row r="1035" spans="1:7" x14ac:dyDescent="0.3">
      <c r="A1035" s="21">
        <v>2190659</v>
      </c>
      <c r="B1035" s="21" t="s">
        <v>925</v>
      </c>
      <c r="C1035" s="21" t="s">
        <v>926</v>
      </c>
      <c r="E1035" s="21" t="s">
        <v>22</v>
      </c>
      <c r="F1035" s="21" t="s">
        <v>20</v>
      </c>
      <c r="G1035" s="12">
        <v>36011</v>
      </c>
    </row>
    <row r="1036" spans="1:7" x14ac:dyDescent="0.3">
      <c r="A1036" s="21">
        <v>2192837</v>
      </c>
      <c r="B1036" s="21" t="s">
        <v>1725</v>
      </c>
      <c r="C1036" s="21" t="s">
        <v>125</v>
      </c>
      <c r="E1036" s="21" t="s">
        <v>23</v>
      </c>
      <c r="F1036" s="21" t="s">
        <v>18</v>
      </c>
      <c r="G1036" s="12">
        <v>37023</v>
      </c>
    </row>
    <row r="1037" spans="1:7" x14ac:dyDescent="0.3">
      <c r="A1037" s="21">
        <v>2193166</v>
      </c>
      <c r="B1037" s="21" t="s">
        <v>1726</v>
      </c>
      <c r="C1037" s="21" t="s">
        <v>140</v>
      </c>
      <c r="E1037" s="21" t="s">
        <v>23</v>
      </c>
      <c r="F1037" s="21" t="s">
        <v>20</v>
      </c>
      <c r="G1037" s="12">
        <v>45008</v>
      </c>
    </row>
    <row r="1038" spans="1:7" x14ac:dyDescent="0.3">
      <c r="A1038" s="21">
        <v>2194366</v>
      </c>
      <c r="B1038" s="21" t="s">
        <v>1727</v>
      </c>
      <c r="C1038" s="21" t="s">
        <v>120</v>
      </c>
      <c r="E1038" s="21" t="s">
        <v>23</v>
      </c>
      <c r="F1038" s="21" t="s">
        <v>18</v>
      </c>
      <c r="G1038" s="12">
        <v>37036</v>
      </c>
    </row>
    <row r="1039" spans="1:7" x14ac:dyDescent="0.3">
      <c r="A1039" s="21">
        <v>2195571</v>
      </c>
      <c r="B1039" s="21" t="s">
        <v>932</v>
      </c>
      <c r="C1039" s="21" t="s">
        <v>104</v>
      </c>
      <c r="E1039" s="21" t="s">
        <v>23</v>
      </c>
      <c r="F1039" s="21" t="s">
        <v>18</v>
      </c>
      <c r="G1039" s="12">
        <v>18035</v>
      </c>
    </row>
    <row r="1040" spans="1:7" x14ac:dyDescent="0.3">
      <c r="A1040" s="21">
        <v>2195572</v>
      </c>
      <c r="B1040" s="21" t="s">
        <v>1728</v>
      </c>
      <c r="C1040" s="21" t="s">
        <v>1044</v>
      </c>
      <c r="E1040" s="21" t="s">
        <v>23</v>
      </c>
      <c r="F1040" s="21" t="s">
        <v>20</v>
      </c>
      <c r="G1040" s="12">
        <v>28041</v>
      </c>
    </row>
    <row r="1041" spans="1:7" x14ac:dyDescent="0.3">
      <c r="A1041" s="21">
        <v>2195586</v>
      </c>
      <c r="B1041" s="21" t="s">
        <v>1729</v>
      </c>
      <c r="C1041" s="21" t="s">
        <v>355</v>
      </c>
      <c r="E1041" s="21" t="s">
        <v>23</v>
      </c>
      <c r="F1041" s="21" t="s">
        <v>20</v>
      </c>
      <c r="G1041" s="12">
        <v>28041</v>
      </c>
    </row>
    <row r="1042" spans="1:7" x14ac:dyDescent="0.3">
      <c r="A1042" s="21">
        <v>2195648</v>
      </c>
      <c r="B1042" s="21" t="s">
        <v>1730</v>
      </c>
      <c r="C1042" s="21" t="s">
        <v>1276</v>
      </c>
      <c r="E1042" s="21" t="s">
        <v>23</v>
      </c>
      <c r="F1042" s="21" t="s">
        <v>20</v>
      </c>
      <c r="G1042" s="12">
        <v>45003</v>
      </c>
    </row>
    <row r="1043" spans="1:7" x14ac:dyDescent="0.3">
      <c r="A1043" s="21">
        <v>2197042</v>
      </c>
      <c r="B1043" s="21" t="s">
        <v>1731</v>
      </c>
      <c r="C1043" s="21" t="s">
        <v>1732</v>
      </c>
      <c r="E1043" s="21" t="s">
        <v>23</v>
      </c>
      <c r="F1043" s="21" t="s">
        <v>20</v>
      </c>
      <c r="G1043" s="12">
        <v>37015</v>
      </c>
    </row>
    <row r="1044" spans="1:7" x14ac:dyDescent="0.3">
      <c r="A1044" s="21">
        <v>2198110</v>
      </c>
      <c r="B1044" s="21" t="s">
        <v>325</v>
      </c>
      <c r="C1044" s="21" t="s">
        <v>336</v>
      </c>
      <c r="E1044" s="21" t="s">
        <v>23</v>
      </c>
      <c r="F1044" s="21" t="s">
        <v>20</v>
      </c>
      <c r="G1044" s="12">
        <v>28011</v>
      </c>
    </row>
    <row r="1045" spans="1:7" x14ac:dyDescent="0.3">
      <c r="A1045" s="21">
        <v>2198121</v>
      </c>
      <c r="B1045" s="21" t="s">
        <v>1733</v>
      </c>
      <c r="C1045" s="21" t="s">
        <v>1734</v>
      </c>
      <c r="E1045" s="21" t="s">
        <v>23</v>
      </c>
      <c r="F1045" s="21" t="s">
        <v>20</v>
      </c>
      <c r="G1045" s="12">
        <v>28011</v>
      </c>
    </row>
    <row r="1046" spans="1:7" x14ac:dyDescent="0.3">
      <c r="A1046" s="21">
        <v>2198295</v>
      </c>
      <c r="B1046" s="21" t="s">
        <v>1735</v>
      </c>
      <c r="C1046" s="21" t="s">
        <v>309</v>
      </c>
      <c r="E1046" s="21" t="s">
        <v>23</v>
      </c>
      <c r="F1046" s="21" t="s">
        <v>20</v>
      </c>
      <c r="G1046" s="12">
        <v>28030</v>
      </c>
    </row>
    <row r="1047" spans="1:7" x14ac:dyDescent="0.3">
      <c r="A1047" s="21">
        <v>2198752</v>
      </c>
      <c r="B1047" s="21" t="s">
        <v>962</v>
      </c>
      <c r="C1047" s="21" t="s">
        <v>827</v>
      </c>
      <c r="E1047" s="21" t="s">
        <v>22</v>
      </c>
      <c r="F1047" s="21" t="s">
        <v>20</v>
      </c>
      <c r="G1047" s="12">
        <v>37045</v>
      </c>
    </row>
    <row r="1048" spans="1:7" x14ac:dyDescent="0.3">
      <c r="A1048" s="21">
        <v>2199266</v>
      </c>
      <c r="B1048" s="21" t="s">
        <v>1736</v>
      </c>
      <c r="C1048" s="21" t="s">
        <v>407</v>
      </c>
      <c r="E1048" s="21" t="s">
        <v>23</v>
      </c>
      <c r="F1048" s="21" t="s">
        <v>20</v>
      </c>
      <c r="G1048" s="12">
        <v>45009</v>
      </c>
    </row>
    <row r="1049" spans="1:7" x14ac:dyDescent="0.3">
      <c r="A1049" s="21">
        <v>2199827</v>
      </c>
      <c r="B1049" s="21" t="s">
        <v>1737</v>
      </c>
      <c r="C1049" s="21" t="s">
        <v>1738</v>
      </c>
      <c r="E1049" s="21" t="s">
        <v>23</v>
      </c>
      <c r="F1049" s="21" t="s">
        <v>20</v>
      </c>
      <c r="G1049" s="12">
        <v>41006</v>
      </c>
    </row>
    <row r="1050" spans="1:7" x14ac:dyDescent="0.3">
      <c r="A1050" s="21">
        <v>2200073</v>
      </c>
      <c r="B1050" s="21" t="s">
        <v>823</v>
      </c>
      <c r="C1050" s="21" t="s">
        <v>824</v>
      </c>
      <c r="E1050" s="21" t="s">
        <v>21</v>
      </c>
      <c r="F1050" s="21" t="s">
        <v>18</v>
      </c>
      <c r="G1050" s="12">
        <v>41003</v>
      </c>
    </row>
    <row r="1051" spans="1:7" x14ac:dyDescent="0.3">
      <c r="A1051" s="21">
        <v>2200446</v>
      </c>
      <c r="B1051" s="21" t="s">
        <v>1739</v>
      </c>
      <c r="C1051" s="21" t="s">
        <v>238</v>
      </c>
      <c r="E1051" s="21" t="s">
        <v>23</v>
      </c>
      <c r="F1051" s="21" t="s">
        <v>20</v>
      </c>
      <c r="G1051" s="12">
        <v>18024</v>
      </c>
    </row>
    <row r="1052" spans="1:7" x14ac:dyDescent="0.3">
      <c r="A1052" s="21">
        <v>2200749</v>
      </c>
      <c r="B1052" s="21" t="s">
        <v>825</v>
      </c>
      <c r="C1052" s="21" t="s">
        <v>104</v>
      </c>
      <c r="E1052" s="21" t="s">
        <v>22</v>
      </c>
      <c r="F1052" s="21" t="s">
        <v>18</v>
      </c>
      <c r="G1052" s="12">
        <v>37027</v>
      </c>
    </row>
    <row r="1053" spans="1:7" x14ac:dyDescent="0.3">
      <c r="A1053" s="21">
        <v>2201602</v>
      </c>
      <c r="B1053" s="21" t="s">
        <v>600</v>
      </c>
      <c r="C1053" s="21" t="s">
        <v>97</v>
      </c>
      <c r="E1053" s="21" t="s">
        <v>23</v>
      </c>
      <c r="F1053" s="21" t="s">
        <v>18</v>
      </c>
      <c r="G1053" s="12">
        <v>37023</v>
      </c>
    </row>
    <row r="1054" spans="1:7" x14ac:dyDescent="0.3">
      <c r="A1054" s="21">
        <v>2202245</v>
      </c>
      <c r="B1054" s="21" t="s">
        <v>1740</v>
      </c>
      <c r="C1054" s="21" t="s">
        <v>103</v>
      </c>
      <c r="E1054" s="21" t="s">
        <v>23</v>
      </c>
      <c r="F1054" s="21" t="s">
        <v>18</v>
      </c>
      <c r="G1054" s="12">
        <v>41026</v>
      </c>
    </row>
    <row r="1055" spans="1:7" x14ac:dyDescent="0.3">
      <c r="A1055" s="21">
        <v>2202905</v>
      </c>
      <c r="B1055" s="21" t="s">
        <v>1741</v>
      </c>
      <c r="C1055" s="21" t="s">
        <v>261</v>
      </c>
      <c r="E1055" s="21" t="s">
        <v>23</v>
      </c>
      <c r="F1055" s="21" t="s">
        <v>18</v>
      </c>
      <c r="G1055" s="12">
        <v>18032</v>
      </c>
    </row>
    <row r="1056" spans="1:7" x14ac:dyDescent="0.3">
      <c r="A1056" s="21">
        <v>2204404</v>
      </c>
      <c r="B1056" s="21" t="s">
        <v>826</v>
      </c>
      <c r="C1056" s="21" t="s">
        <v>202</v>
      </c>
      <c r="E1056" s="21" t="s">
        <v>22</v>
      </c>
      <c r="F1056" s="21" t="s">
        <v>20</v>
      </c>
      <c r="G1056" s="12">
        <v>37043</v>
      </c>
    </row>
    <row r="1057" spans="1:7" x14ac:dyDescent="0.3">
      <c r="A1057" s="21">
        <v>2204941</v>
      </c>
      <c r="B1057" s="21" t="s">
        <v>1742</v>
      </c>
      <c r="C1057" s="21" t="s">
        <v>839</v>
      </c>
      <c r="E1057" s="21" t="s">
        <v>23</v>
      </c>
      <c r="F1057" s="21" t="s">
        <v>20</v>
      </c>
      <c r="G1057" s="12">
        <v>37023</v>
      </c>
    </row>
    <row r="1058" spans="1:7" x14ac:dyDescent="0.3">
      <c r="A1058" s="21">
        <v>2207088</v>
      </c>
      <c r="B1058" s="21" t="s">
        <v>1743</v>
      </c>
      <c r="C1058" s="21" t="s">
        <v>1744</v>
      </c>
      <c r="E1058" s="21" t="s">
        <v>23</v>
      </c>
      <c r="F1058" s="21" t="s">
        <v>20</v>
      </c>
      <c r="G1058" s="12">
        <v>18035</v>
      </c>
    </row>
    <row r="1059" spans="1:7" x14ac:dyDescent="0.3">
      <c r="A1059" s="21">
        <v>2208588</v>
      </c>
      <c r="B1059" s="21" t="s">
        <v>1745</v>
      </c>
      <c r="C1059" s="21" t="s">
        <v>467</v>
      </c>
      <c r="E1059" s="21" t="s">
        <v>23</v>
      </c>
      <c r="F1059" s="21" t="s">
        <v>18</v>
      </c>
      <c r="G1059" s="12">
        <v>45053</v>
      </c>
    </row>
    <row r="1060" spans="1:7" x14ac:dyDescent="0.3">
      <c r="A1060" s="21">
        <v>2210215</v>
      </c>
      <c r="B1060" s="21" t="s">
        <v>1746</v>
      </c>
      <c r="C1060" s="21" t="s">
        <v>1747</v>
      </c>
      <c r="E1060" s="21" t="s">
        <v>23</v>
      </c>
      <c r="F1060" s="21" t="s">
        <v>20</v>
      </c>
      <c r="G1060" s="12">
        <v>28011</v>
      </c>
    </row>
    <row r="1061" spans="1:7" x14ac:dyDescent="0.3">
      <c r="A1061" s="21">
        <v>2210504</v>
      </c>
      <c r="B1061" s="21" t="s">
        <v>1748</v>
      </c>
      <c r="C1061" s="21" t="s">
        <v>219</v>
      </c>
      <c r="E1061" s="21" t="s">
        <v>23</v>
      </c>
      <c r="F1061" s="21" t="s">
        <v>20</v>
      </c>
      <c r="G1061" s="12">
        <v>37023</v>
      </c>
    </row>
    <row r="1062" spans="1:7" x14ac:dyDescent="0.3">
      <c r="A1062" s="21">
        <v>2210618</v>
      </c>
      <c r="B1062" s="21" t="s">
        <v>1749</v>
      </c>
      <c r="C1062" s="21" t="s">
        <v>85</v>
      </c>
      <c r="E1062" s="21" t="s">
        <v>23</v>
      </c>
      <c r="F1062" s="21" t="s">
        <v>20</v>
      </c>
      <c r="G1062" s="12">
        <v>45008</v>
      </c>
    </row>
    <row r="1063" spans="1:7" x14ac:dyDescent="0.3">
      <c r="A1063" s="21">
        <v>2213165</v>
      </c>
      <c r="B1063" s="21" t="s">
        <v>257</v>
      </c>
      <c r="C1063" s="21" t="s">
        <v>302</v>
      </c>
      <c r="E1063" s="21" t="s">
        <v>22</v>
      </c>
      <c r="F1063" s="21" t="s">
        <v>20</v>
      </c>
      <c r="G1063" s="12">
        <v>37045</v>
      </c>
    </row>
    <row r="1064" spans="1:7" x14ac:dyDescent="0.3">
      <c r="A1064" s="21">
        <v>2213227</v>
      </c>
      <c r="B1064" s="21" t="s">
        <v>907</v>
      </c>
      <c r="C1064" s="21" t="s">
        <v>351</v>
      </c>
      <c r="E1064" s="21" t="s">
        <v>22</v>
      </c>
      <c r="F1064" s="21" t="s">
        <v>20</v>
      </c>
      <c r="G1064" s="12">
        <v>37045</v>
      </c>
    </row>
    <row r="1065" spans="1:7" x14ac:dyDescent="0.3">
      <c r="A1065" s="21">
        <v>2213918</v>
      </c>
      <c r="B1065" s="21" t="s">
        <v>927</v>
      </c>
      <c r="C1065" s="21" t="s">
        <v>336</v>
      </c>
      <c r="E1065" s="21" t="s">
        <v>22</v>
      </c>
      <c r="F1065" s="21" t="s">
        <v>20</v>
      </c>
      <c r="G1065" s="12">
        <v>37023</v>
      </c>
    </row>
    <row r="1066" spans="1:7" x14ac:dyDescent="0.3">
      <c r="A1066" s="21">
        <v>2215877</v>
      </c>
      <c r="B1066" s="21" t="s">
        <v>1174</v>
      </c>
      <c r="C1066" s="21" t="s">
        <v>423</v>
      </c>
      <c r="E1066" s="21" t="s">
        <v>22</v>
      </c>
      <c r="F1066" s="21" t="s">
        <v>20</v>
      </c>
      <c r="G1066" s="12">
        <v>45038</v>
      </c>
    </row>
    <row r="1067" spans="1:7" x14ac:dyDescent="0.3">
      <c r="A1067" s="21">
        <v>2216150</v>
      </c>
      <c r="B1067" s="21" t="s">
        <v>177</v>
      </c>
      <c r="C1067" s="21" t="s">
        <v>260</v>
      </c>
      <c r="E1067" s="21" t="s">
        <v>22</v>
      </c>
      <c r="F1067" s="21" t="s">
        <v>20</v>
      </c>
      <c r="G1067" s="12">
        <v>45003</v>
      </c>
    </row>
    <row r="1068" spans="1:7" x14ac:dyDescent="0.3">
      <c r="A1068" s="21">
        <v>2216625</v>
      </c>
      <c r="B1068" s="21" t="s">
        <v>1750</v>
      </c>
      <c r="C1068" s="21" t="s">
        <v>1751</v>
      </c>
      <c r="E1068" s="21" t="s">
        <v>23</v>
      </c>
      <c r="F1068" s="21" t="s">
        <v>18</v>
      </c>
      <c r="G1068" s="12">
        <v>36003</v>
      </c>
    </row>
    <row r="1069" spans="1:7" x14ac:dyDescent="0.3">
      <c r="A1069" s="21">
        <v>2216667</v>
      </c>
      <c r="B1069" s="21" t="s">
        <v>828</v>
      </c>
      <c r="C1069" s="21" t="s">
        <v>829</v>
      </c>
      <c r="E1069" s="21" t="s">
        <v>22</v>
      </c>
      <c r="F1069" s="21" t="s">
        <v>18</v>
      </c>
      <c r="G1069" s="12">
        <v>36003</v>
      </c>
    </row>
    <row r="1070" spans="1:7" x14ac:dyDescent="0.3">
      <c r="A1070" s="21">
        <v>2216776</v>
      </c>
      <c r="B1070" s="21" t="s">
        <v>1752</v>
      </c>
      <c r="C1070" s="21" t="s">
        <v>1753</v>
      </c>
      <c r="E1070" s="21" t="s">
        <v>21</v>
      </c>
      <c r="F1070" s="21" t="s">
        <v>18</v>
      </c>
      <c r="G1070" s="12">
        <v>45010</v>
      </c>
    </row>
    <row r="1071" spans="1:7" x14ac:dyDescent="0.3">
      <c r="A1071" s="21">
        <v>2217728</v>
      </c>
      <c r="B1071" s="21" t="s">
        <v>916</v>
      </c>
      <c r="C1071" s="21" t="s">
        <v>428</v>
      </c>
      <c r="E1071" s="21" t="s">
        <v>22</v>
      </c>
      <c r="F1071" s="21" t="s">
        <v>20</v>
      </c>
      <c r="G1071" s="12">
        <v>36455</v>
      </c>
    </row>
    <row r="1072" spans="1:7" x14ac:dyDescent="0.3">
      <c r="A1072" s="21">
        <v>2218604</v>
      </c>
      <c r="B1072" s="21" t="s">
        <v>875</v>
      </c>
      <c r="C1072" s="21" t="s">
        <v>876</v>
      </c>
      <c r="E1072" s="21" t="s">
        <v>22</v>
      </c>
      <c r="F1072" s="21" t="s">
        <v>20</v>
      </c>
      <c r="G1072" s="12">
        <v>18005</v>
      </c>
    </row>
    <row r="1073" spans="1:7" x14ac:dyDescent="0.3">
      <c r="A1073" s="21">
        <v>2218741</v>
      </c>
      <c r="B1073" s="21" t="s">
        <v>1754</v>
      </c>
      <c r="C1073" s="21" t="s">
        <v>1755</v>
      </c>
      <c r="E1073" s="21" t="s">
        <v>23</v>
      </c>
      <c r="F1073" s="21" t="s">
        <v>18</v>
      </c>
      <c r="G1073" s="12">
        <v>45003</v>
      </c>
    </row>
    <row r="1074" spans="1:7" x14ac:dyDescent="0.3">
      <c r="A1074" s="21">
        <v>2220365</v>
      </c>
      <c r="B1074" s="21" t="s">
        <v>1756</v>
      </c>
      <c r="C1074" s="21" t="s">
        <v>1757</v>
      </c>
      <c r="E1074" s="21" t="s">
        <v>23</v>
      </c>
      <c r="F1074" s="21" t="s">
        <v>20</v>
      </c>
      <c r="G1074" s="12">
        <v>45008</v>
      </c>
    </row>
    <row r="1075" spans="1:7" x14ac:dyDescent="0.3">
      <c r="A1075" s="21">
        <v>2220389</v>
      </c>
      <c r="B1075" s="21" t="s">
        <v>940</v>
      </c>
      <c r="C1075" s="21" t="s">
        <v>941</v>
      </c>
      <c r="E1075" s="21" t="s">
        <v>22</v>
      </c>
      <c r="F1075" s="21" t="s">
        <v>20</v>
      </c>
      <c r="G1075" s="12">
        <v>45008</v>
      </c>
    </row>
    <row r="1076" spans="1:7" x14ac:dyDescent="0.3">
      <c r="A1076" s="21">
        <v>2220408</v>
      </c>
      <c r="B1076" s="21" t="s">
        <v>1758</v>
      </c>
      <c r="C1076" s="21" t="s">
        <v>790</v>
      </c>
      <c r="E1076" s="21" t="s">
        <v>23</v>
      </c>
      <c r="F1076" s="21" t="s">
        <v>20</v>
      </c>
      <c r="G1076" s="12">
        <v>41006</v>
      </c>
    </row>
    <row r="1077" spans="1:7" x14ac:dyDescent="0.3">
      <c r="A1077" s="21">
        <v>2220410</v>
      </c>
      <c r="B1077" s="21" t="s">
        <v>1759</v>
      </c>
      <c r="C1077" s="21" t="s">
        <v>1760</v>
      </c>
      <c r="E1077" s="21" t="s">
        <v>23</v>
      </c>
      <c r="F1077" s="21" t="s">
        <v>20</v>
      </c>
      <c r="G1077" s="12">
        <v>45011</v>
      </c>
    </row>
    <row r="1078" spans="1:7" x14ac:dyDescent="0.3">
      <c r="A1078" s="21">
        <v>2223072</v>
      </c>
      <c r="B1078" s="21" t="s">
        <v>1761</v>
      </c>
      <c r="C1078" s="21" t="s">
        <v>1762</v>
      </c>
      <c r="E1078" s="21" t="s">
        <v>23</v>
      </c>
      <c r="F1078" s="21" t="s">
        <v>20</v>
      </c>
      <c r="G1078" s="12">
        <v>28037</v>
      </c>
    </row>
    <row r="1079" spans="1:7" x14ac:dyDescent="0.3">
      <c r="A1079" s="21">
        <v>2223805</v>
      </c>
      <c r="B1079" s="21" t="s">
        <v>832</v>
      </c>
      <c r="C1079" s="21" t="s">
        <v>833</v>
      </c>
      <c r="E1079" s="21" t="s">
        <v>21</v>
      </c>
      <c r="F1079" s="21" t="s">
        <v>18</v>
      </c>
      <c r="G1079" s="12">
        <v>37046</v>
      </c>
    </row>
    <row r="1080" spans="1:7" x14ac:dyDescent="0.3">
      <c r="A1080" s="21">
        <v>2223821</v>
      </c>
      <c r="B1080" s="21" t="s">
        <v>1763</v>
      </c>
      <c r="C1080" s="21" t="s">
        <v>333</v>
      </c>
      <c r="E1080" s="21" t="s">
        <v>23</v>
      </c>
      <c r="F1080" s="21" t="s">
        <v>20</v>
      </c>
      <c r="G1080" s="12">
        <v>41002</v>
      </c>
    </row>
    <row r="1081" spans="1:7" x14ac:dyDescent="0.3">
      <c r="A1081" s="21">
        <v>2224265</v>
      </c>
      <c r="B1081" s="21" t="s">
        <v>1764</v>
      </c>
      <c r="C1081" s="21" t="s">
        <v>104</v>
      </c>
      <c r="E1081" s="21" t="s">
        <v>23</v>
      </c>
      <c r="F1081" s="21" t="s">
        <v>18</v>
      </c>
      <c r="G1081" s="12">
        <v>45016</v>
      </c>
    </row>
    <row r="1082" spans="1:7" x14ac:dyDescent="0.3">
      <c r="A1082" s="21">
        <v>2226627</v>
      </c>
      <c r="B1082" s="21" t="s">
        <v>254</v>
      </c>
      <c r="C1082" s="21" t="s">
        <v>319</v>
      </c>
      <c r="E1082" s="21" t="s">
        <v>21</v>
      </c>
      <c r="F1082" s="21" t="s">
        <v>18</v>
      </c>
      <c r="G1082" s="12">
        <v>45008</v>
      </c>
    </row>
    <row r="1083" spans="1:7" x14ac:dyDescent="0.3">
      <c r="A1083" s="21">
        <v>2226795</v>
      </c>
      <c r="B1083" s="21" t="s">
        <v>1765</v>
      </c>
      <c r="C1083" s="21" t="s">
        <v>1766</v>
      </c>
      <c r="E1083" s="21" t="s">
        <v>23</v>
      </c>
      <c r="F1083" s="21" t="s">
        <v>18</v>
      </c>
      <c r="G1083" s="12">
        <v>28001</v>
      </c>
    </row>
    <row r="1084" spans="1:7" x14ac:dyDescent="0.3">
      <c r="A1084" s="21">
        <v>2228492</v>
      </c>
      <c r="B1084" s="21" t="s">
        <v>1767</v>
      </c>
      <c r="C1084" s="21" t="s">
        <v>548</v>
      </c>
      <c r="E1084" s="21" t="s">
        <v>23</v>
      </c>
      <c r="F1084" s="21" t="s">
        <v>18</v>
      </c>
      <c r="G1084" s="12">
        <v>41012</v>
      </c>
    </row>
    <row r="1085" spans="1:7" x14ac:dyDescent="0.3">
      <c r="A1085" s="21">
        <v>2229692</v>
      </c>
      <c r="B1085" s="21" t="s">
        <v>1768</v>
      </c>
      <c r="C1085" s="21" t="s">
        <v>245</v>
      </c>
      <c r="E1085" s="21" t="s">
        <v>23</v>
      </c>
      <c r="F1085" s="21" t="s">
        <v>18</v>
      </c>
      <c r="G1085" s="12">
        <v>45008</v>
      </c>
    </row>
    <row r="1086" spans="1:7" x14ac:dyDescent="0.3">
      <c r="A1086" s="21">
        <v>2231639</v>
      </c>
      <c r="B1086" s="21" t="s">
        <v>1769</v>
      </c>
      <c r="C1086" s="21" t="s">
        <v>201</v>
      </c>
      <c r="E1086" s="21" t="s">
        <v>23</v>
      </c>
      <c r="F1086" s="21" t="s">
        <v>20</v>
      </c>
      <c r="G1086" s="12">
        <v>37024</v>
      </c>
    </row>
    <row r="1087" spans="1:7" x14ac:dyDescent="0.3">
      <c r="A1087" s="21">
        <v>2235112</v>
      </c>
      <c r="B1087" s="21" t="s">
        <v>836</v>
      </c>
      <c r="C1087" s="21" t="s">
        <v>750</v>
      </c>
      <c r="E1087" s="21" t="s">
        <v>21</v>
      </c>
      <c r="F1087" s="21" t="s">
        <v>18</v>
      </c>
      <c r="G1087" s="12">
        <v>41006</v>
      </c>
    </row>
    <row r="1088" spans="1:7" x14ac:dyDescent="0.3">
      <c r="A1088" s="21">
        <v>2235382</v>
      </c>
      <c r="B1088" s="21" t="s">
        <v>837</v>
      </c>
      <c r="C1088" s="21" t="s">
        <v>838</v>
      </c>
      <c r="E1088" s="21" t="s">
        <v>22</v>
      </c>
      <c r="F1088" s="21" t="s">
        <v>18</v>
      </c>
      <c r="G1088" s="12">
        <v>41024</v>
      </c>
    </row>
    <row r="1089" spans="1:7" x14ac:dyDescent="0.3">
      <c r="A1089" s="21">
        <v>2235516</v>
      </c>
      <c r="B1089" s="21" t="s">
        <v>273</v>
      </c>
      <c r="C1089" s="21" t="s">
        <v>1770</v>
      </c>
      <c r="E1089" s="21" t="s">
        <v>23</v>
      </c>
      <c r="F1089" s="21" t="s">
        <v>20</v>
      </c>
      <c r="G1089" s="12">
        <v>41006</v>
      </c>
    </row>
    <row r="1090" spans="1:7" x14ac:dyDescent="0.3">
      <c r="A1090" s="21">
        <v>2237065</v>
      </c>
      <c r="B1090" s="21" t="s">
        <v>312</v>
      </c>
      <c r="C1090" s="21" t="s">
        <v>311</v>
      </c>
      <c r="E1090" s="21" t="s">
        <v>21</v>
      </c>
      <c r="F1090" s="21" t="s">
        <v>20</v>
      </c>
      <c r="G1090" s="12">
        <v>45045</v>
      </c>
    </row>
    <row r="1091" spans="1:7" x14ac:dyDescent="0.3">
      <c r="A1091" s="21">
        <v>2237715</v>
      </c>
      <c r="B1091" s="21" t="s">
        <v>152</v>
      </c>
      <c r="C1091" s="21" t="s">
        <v>235</v>
      </c>
      <c r="E1091" s="21" t="s">
        <v>21</v>
      </c>
      <c r="F1091" s="21" t="s">
        <v>18</v>
      </c>
      <c r="G1091" s="12">
        <v>45003</v>
      </c>
    </row>
    <row r="1092" spans="1:7" x14ac:dyDescent="0.3">
      <c r="A1092" s="21">
        <v>2238616</v>
      </c>
      <c r="B1092" s="21" t="s">
        <v>160</v>
      </c>
      <c r="C1092" s="21" t="s">
        <v>411</v>
      </c>
      <c r="E1092" s="21" t="s">
        <v>21</v>
      </c>
      <c r="F1092" s="21" t="s">
        <v>18</v>
      </c>
      <c r="G1092" s="12">
        <v>28037</v>
      </c>
    </row>
    <row r="1093" spans="1:7" x14ac:dyDescent="0.3">
      <c r="A1093" s="21">
        <v>2241694</v>
      </c>
      <c r="B1093" s="21" t="s">
        <v>1035</v>
      </c>
      <c r="C1093" s="21" t="s">
        <v>1036</v>
      </c>
      <c r="E1093" s="21" t="s">
        <v>22</v>
      </c>
      <c r="F1093" s="21" t="s">
        <v>20</v>
      </c>
      <c r="G1093" s="12">
        <v>28041</v>
      </c>
    </row>
    <row r="1094" spans="1:7" x14ac:dyDescent="0.3">
      <c r="A1094" s="21">
        <v>2243216</v>
      </c>
      <c r="B1094" s="21" t="s">
        <v>865</v>
      </c>
      <c r="C1094" s="21" t="s">
        <v>86</v>
      </c>
      <c r="E1094" s="21" t="s">
        <v>22</v>
      </c>
      <c r="F1094" s="21" t="s">
        <v>20</v>
      </c>
      <c r="G1094" s="12">
        <v>18003</v>
      </c>
    </row>
    <row r="1095" spans="1:7" x14ac:dyDescent="0.3">
      <c r="A1095" s="21">
        <v>2243775</v>
      </c>
      <c r="B1095" s="21" t="s">
        <v>1771</v>
      </c>
      <c r="C1095" s="21" t="s">
        <v>202</v>
      </c>
      <c r="E1095" s="21" t="s">
        <v>23</v>
      </c>
      <c r="F1095" s="21" t="s">
        <v>20</v>
      </c>
      <c r="G1095" s="12">
        <v>28037</v>
      </c>
    </row>
    <row r="1096" spans="1:7" x14ac:dyDescent="0.3">
      <c r="A1096" s="21">
        <v>2244724</v>
      </c>
      <c r="B1096" s="21" t="s">
        <v>862</v>
      </c>
      <c r="C1096" s="21" t="s">
        <v>180</v>
      </c>
      <c r="E1096" s="21" t="s">
        <v>22</v>
      </c>
      <c r="F1096" s="21" t="s">
        <v>18</v>
      </c>
      <c r="G1096" s="12">
        <v>36003</v>
      </c>
    </row>
    <row r="1097" spans="1:7" x14ac:dyDescent="0.3">
      <c r="A1097" s="21">
        <v>2245093</v>
      </c>
      <c r="B1097" s="21" t="s">
        <v>1772</v>
      </c>
      <c r="C1097" s="21" t="s">
        <v>104</v>
      </c>
      <c r="E1097" s="21" t="s">
        <v>23</v>
      </c>
      <c r="F1097" s="21" t="s">
        <v>18</v>
      </c>
      <c r="G1097" s="12">
        <v>45016</v>
      </c>
    </row>
    <row r="1098" spans="1:7" x14ac:dyDescent="0.3">
      <c r="A1098" s="21">
        <v>2245677</v>
      </c>
      <c r="B1098" s="21" t="s">
        <v>1729</v>
      </c>
      <c r="C1098" s="21" t="s">
        <v>548</v>
      </c>
      <c r="E1098" s="21" t="s">
        <v>22</v>
      </c>
      <c r="F1098" s="21" t="s">
        <v>18</v>
      </c>
      <c r="G1098" s="12">
        <v>45053</v>
      </c>
    </row>
    <row r="1099" spans="1:7" x14ac:dyDescent="0.3">
      <c r="A1099" s="21">
        <v>2246344</v>
      </c>
      <c r="B1099" s="21" t="s">
        <v>141</v>
      </c>
      <c r="C1099" s="21" t="s">
        <v>748</v>
      </c>
      <c r="E1099" s="21" t="s">
        <v>22</v>
      </c>
      <c r="F1099" s="21" t="s">
        <v>20</v>
      </c>
      <c r="G1099" s="12">
        <v>37023</v>
      </c>
    </row>
    <row r="1100" spans="1:7" x14ac:dyDescent="0.3">
      <c r="A1100" s="21">
        <v>2246475</v>
      </c>
      <c r="B1100" s="21" t="s">
        <v>1773</v>
      </c>
      <c r="C1100" s="21" t="s">
        <v>338</v>
      </c>
      <c r="E1100" s="21" t="s">
        <v>21</v>
      </c>
      <c r="F1100" s="21" t="s">
        <v>20</v>
      </c>
      <c r="G1100" s="12">
        <v>37023</v>
      </c>
    </row>
    <row r="1101" spans="1:7" x14ac:dyDescent="0.3">
      <c r="A1101" s="21">
        <v>2246489</v>
      </c>
      <c r="B1101" s="21" t="s">
        <v>976</v>
      </c>
      <c r="C1101" s="21" t="s">
        <v>977</v>
      </c>
      <c r="E1101" s="21" t="s">
        <v>22</v>
      </c>
      <c r="F1101" s="21" t="s">
        <v>18</v>
      </c>
      <c r="G1101" s="12">
        <v>37023</v>
      </c>
    </row>
    <row r="1102" spans="1:7" x14ac:dyDescent="0.3">
      <c r="A1102" s="21">
        <v>2246654</v>
      </c>
      <c r="B1102" s="21" t="s">
        <v>1774</v>
      </c>
      <c r="C1102" s="21" t="s">
        <v>467</v>
      </c>
      <c r="E1102" s="21" t="s">
        <v>23</v>
      </c>
      <c r="F1102" s="21" t="s">
        <v>18</v>
      </c>
      <c r="G1102" s="12">
        <v>45038</v>
      </c>
    </row>
    <row r="1103" spans="1:7" x14ac:dyDescent="0.3">
      <c r="A1103" s="21">
        <v>2246758</v>
      </c>
      <c r="B1103" s="21" t="s">
        <v>1026</v>
      </c>
      <c r="C1103" s="21" t="s">
        <v>235</v>
      </c>
      <c r="E1103" s="21" t="s">
        <v>22</v>
      </c>
      <c r="F1103" s="21" t="s">
        <v>18</v>
      </c>
      <c r="G1103" s="12">
        <v>36455</v>
      </c>
    </row>
    <row r="1104" spans="1:7" x14ac:dyDescent="0.3">
      <c r="A1104" s="21">
        <v>2246759</v>
      </c>
      <c r="B1104" s="21" t="s">
        <v>970</v>
      </c>
      <c r="C1104" s="21" t="s">
        <v>124</v>
      </c>
      <c r="E1104" s="21" t="s">
        <v>22</v>
      </c>
      <c r="F1104" s="21" t="s">
        <v>18</v>
      </c>
      <c r="G1104" s="12">
        <v>36003</v>
      </c>
    </row>
    <row r="1105" spans="1:7" x14ac:dyDescent="0.3">
      <c r="A1105" s="21">
        <v>2249303</v>
      </c>
      <c r="B1105" s="21" t="s">
        <v>1033</v>
      </c>
      <c r="C1105" s="21" t="s">
        <v>716</v>
      </c>
      <c r="E1105" s="21" t="s">
        <v>22</v>
      </c>
      <c r="F1105" s="21" t="s">
        <v>18</v>
      </c>
      <c r="G1105" s="12">
        <v>45003</v>
      </c>
    </row>
    <row r="1106" spans="1:7" x14ac:dyDescent="0.3">
      <c r="A1106" s="21">
        <v>2250640</v>
      </c>
      <c r="B1106" s="21" t="s">
        <v>1775</v>
      </c>
      <c r="C1106" s="21" t="s">
        <v>978</v>
      </c>
      <c r="E1106" s="21" t="s">
        <v>23</v>
      </c>
      <c r="F1106" s="21" t="s">
        <v>18</v>
      </c>
      <c r="G1106" s="12">
        <v>18033</v>
      </c>
    </row>
    <row r="1107" spans="1:7" x14ac:dyDescent="0.3">
      <c r="A1107" s="21">
        <v>2252587</v>
      </c>
      <c r="B1107" s="21" t="s">
        <v>1776</v>
      </c>
      <c r="C1107" s="21" t="s">
        <v>1777</v>
      </c>
      <c r="E1107" s="21" t="s">
        <v>23</v>
      </c>
      <c r="F1107" s="21" t="s">
        <v>20</v>
      </c>
      <c r="G1107" s="12">
        <v>36003</v>
      </c>
    </row>
    <row r="1108" spans="1:7" x14ac:dyDescent="0.3">
      <c r="A1108" s="21">
        <v>2253461</v>
      </c>
      <c r="B1108" s="21" t="s">
        <v>1778</v>
      </c>
      <c r="C1108" s="21" t="s">
        <v>1779</v>
      </c>
      <c r="E1108" s="21" t="s">
        <v>22</v>
      </c>
      <c r="F1108" s="21" t="s">
        <v>20</v>
      </c>
      <c r="G1108" s="12">
        <v>45038</v>
      </c>
    </row>
    <row r="1109" spans="1:7" x14ac:dyDescent="0.3">
      <c r="A1109" s="21">
        <v>2254322</v>
      </c>
      <c r="B1109" s="21" t="s">
        <v>763</v>
      </c>
      <c r="C1109" s="21" t="s">
        <v>841</v>
      </c>
      <c r="E1109" s="21" t="s">
        <v>22</v>
      </c>
      <c r="F1109" s="21" t="s">
        <v>18</v>
      </c>
      <c r="G1109" s="12">
        <v>45003</v>
      </c>
    </row>
    <row r="1110" spans="1:7" x14ac:dyDescent="0.3">
      <c r="A1110" s="21">
        <v>2254733</v>
      </c>
      <c r="B1110" s="21" t="s">
        <v>842</v>
      </c>
      <c r="C1110" s="21" t="s">
        <v>210</v>
      </c>
      <c r="E1110" s="21" t="s">
        <v>21</v>
      </c>
      <c r="F1110" s="21" t="s">
        <v>18</v>
      </c>
      <c r="G1110" s="12">
        <v>36010</v>
      </c>
    </row>
    <row r="1111" spans="1:7" x14ac:dyDescent="0.3">
      <c r="A1111" s="21">
        <v>2255853</v>
      </c>
      <c r="B1111" s="21" t="s">
        <v>1780</v>
      </c>
      <c r="C1111" s="21" t="s">
        <v>1781</v>
      </c>
      <c r="E1111" s="21" t="s">
        <v>23</v>
      </c>
      <c r="F1111" s="21" t="s">
        <v>20</v>
      </c>
      <c r="G1111" s="12">
        <v>36003</v>
      </c>
    </row>
    <row r="1112" spans="1:7" x14ac:dyDescent="0.3">
      <c r="A1112" s="21">
        <v>2256247</v>
      </c>
      <c r="B1112" s="21" t="s">
        <v>1782</v>
      </c>
      <c r="C1112" s="21" t="s">
        <v>124</v>
      </c>
      <c r="E1112" s="21" t="s">
        <v>23</v>
      </c>
      <c r="F1112" s="21" t="s">
        <v>18</v>
      </c>
      <c r="G1112" s="12">
        <v>28041</v>
      </c>
    </row>
    <row r="1113" spans="1:7" x14ac:dyDescent="0.3">
      <c r="A1113" s="21">
        <v>2256625</v>
      </c>
      <c r="B1113" s="21" t="s">
        <v>979</v>
      </c>
      <c r="C1113" s="21" t="s">
        <v>608</v>
      </c>
      <c r="E1113" s="21" t="s">
        <v>22</v>
      </c>
      <c r="F1113" s="21" t="s">
        <v>18</v>
      </c>
      <c r="G1113" s="12">
        <v>45009</v>
      </c>
    </row>
    <row r="1114" spans="1:7" x14ac:dyDescent="0.3">
      <c r="A1114" s="21">
        <v>2257136</v>
      </c>
      <c r="B1114" s="21" t="s">
        <v>843</v>
      </c>
      <c r="C1114" s="21" t="s">
        <v>333</v>
      </c>
      <c r="E1114" s="21" t="s">
        <v>21</v>
      </c>
      <c r="F1114" s="21" t="s">
        <v>20</v>
      </c>
      <c r="G1114" s="12">
        <v>41024</v>
      </c>
    </row>
    <row r="1115" spans="1:7" x14ac:dyDescent="0.3">
      <c r="A1115" s="21">
        <v>2258075</v>
      </c>
      <c r="B1115" s="21" t="s">
        <v>1783</v>
      </c>
      <c r="C1115" s="21" t="s">
        <v>168</v>
      </c>
      <c r="E1115" s="21" t="s">
        <v>22</v>
      </c>
      <c r="F1115" s="21" t="s">
        <v>18</v>
      </c>
      <c r="G1115" s="12">
        <v>28037</v>
      </c>
    </row>
    <row r="1116" spans="1:7" x14ac:dyDescent="0.3">
      <c r="A1116" s="21">
        <v>2258285</v>
      </c>
      <c r="B1116" s="21" t="s">
        <v>1784</v>
      </c>
      <c r="C1116" s="21" t="s">
        <v>93</v>
      </c>
      <c r="E1116" s="21" t="s">
        <v>23</v>
      </c>
      <c r="F1116" s="21" t="s">
        <v>20</v>
      </c>
      <c r="G1116" s="12">
        <v>18003</v>
      </c>
    </row>
    <row r="1117" spans="1:7" x14ac:dyDescent="0.3">
      <c r="A1117" s="21">
        <v>2258972</v>
      </c>
      <c r="B1117" s="21" t="s">
        <v>1785</v>
      </c>
      <c r="C1117" s="21" t="s">
        <v>1786</v>
      </c>
      <c r="E1117" s="21" t="s">
        <v>23</v>
      </c>
      <c r="F1117" s="21" t="s">
        <v>18</v>
      </c>
      <c r="G1117" s="12">
        <v>45003</v>
      </c>
    </row>
    <row r="1118" spans="1:7" x14ac:dyDescent="0.3">
      <c r="A1118" s="21">
        <v>2259512</v>
      </c>
      <c r="B1118" s="21" t="s">
        <v>845</v>
      </c>
      <c r="C1118" s="21" t="s">
        <v>458</v>
      </c>
      <c r="E1118" s="21" t="s">
        <v>22</v>
      </c>
      <c r="F1118" s="21" t="s">
        <v>18</v>
      </c>
      <c r="G1118" s="12">
        <v>41006</v>
      </c>
    </row>
    <row r="1119" spans="1:7" x14ac:dyDescent="0.3">
      <c r="A1119" s="21">
        <v>2259647</v>
      </c>
      <c r="B1119" s="21" t="s">
        <v>859</v>
      </c>
      <c r="C1119" s="21" t="s">
        <v>860</v>
      </c>
      <c r="E1119" s="21" t="s">
        <v>22</v>
      </c>
      <c r="F1119" s="21" t="s">
        <v>20</v>
      </c>
      <c r="G1119" s="12">
        <v>36003</v>
      </c>
    </row>
    <row r="1120" spans="1:7" x14ac:dyDescent="0.3">
      <c r="A1120" s="21">
        <v>2259668</v>
      </c>
      <c r="B1120" s="21" t="s">
        <v>1787</v>
      </c>
      <c r="C1120" s="21" t="s">
        <v>320</v>
      </c>
      <c r="E1120" s="21" t="s">
        <v>22</v>
      </c>
      <c r="F1120" s="21" t="s">
        <v>18</v>
      </c>
      <c r="G1120" s="12">
        <v>36455</v>
      </c>
    </row>
    <row r="1121" spans="1:7" x14ac:dyDescent="0.3">
      <c r="A1121" s="21">
        <v>2260085</v>
      </c>
      <c r="B1121" s="21" t="s">
        <v>1051</v>
      </c>
      <c r="C1121" s="21" t="s">
        <v>492</v>
      </c>
      <c r="E1121" s="21" t="s">
        <v>22</v>
      </c>
      <c r="F1121" s="21" t="s">
        <v>18</v>
      </c>
      <c r="G1121" s="12">
        <v>45038</v>
      </c>
    </row>
    <row r="1122" spans="1:7" x14ac:dyDescent="0.3">
      <c r="A1122" s="21">
        <v>2260253</v>
      </c>
      <c r="B1122" s="21" t="s">
        <v>495</v>
      </c>
      <c r="C1122" s="21" t="s">
        <v>137</v>
      </c>
      <c r="E1122" s="21" t="s">
        <v>21</v>
      </c>
      <c r="F1122" s="21" t="s">
        <v>18</v>
      </c>
      <c r="G1122" s="12">
        <v>37045</v>
      </c>
    </row>
    <row r="1123" spans="1:7" x14ac:dyDescent="0.3">
      <c r="A1123" s="21">
        <v>2262310</v>
      </c>
      <c r="B1123" s="21" t="s">
        <v>118</v>
      </c>
      <c r="C1123" s="21" t="s">
        <v>319</v>
      </c>
      <c r="E1123" s="21" t="s">
        <v>22</v>
      </c>
      <c r="F1123" s="21" t="s">
        <v>18</v>
      </c>
      <c r="G1123" s="12">
        <v>28041</v>
      </c>
    </row>
    <row r="1124" spans="1:7" x14ac:dyDescent="0.3">
      <c r="A1124" s="21">
        <v>2262472</v>
      </c>
      <c r="B1124" s="21" t="s">
        <v>874</v>
      </c>
      <c r="C1124" s="21" t="s">
        <v>536</v>
      </c>
      <c r="E1124" s="21" t="s">
        <v>22</v>
      </c>
      <c r="F1124" s="21" t="s">
        <v>18</v>
      </c>
      <c r="G1124" s="12">
        <v>36003</v>
      </c>
    </row>
    <row r="1125" spans="1:7" x14ac:dyDescent="0.3">
      <c r="A1125" s="21">
        <v>2264277</v>
      </c>
      <c r="B1125" s="21" t="s">
        <v>1788</v>
      </c>
      <c r="C1125" s="21" t="s">
        <v>974</v>
      </c>
      <c r="E1125" s="21" t="s">
        <v>23</v>
      </c>
      <c r="F1125" s="21" t="s">
        <v>20</v>
      </c>
      <c r="G1125" s="12">
        <v>18003</v>
      </c>
    </row>
    <row r="1126" spans="1:7" x14ac:dyDescent="0.3">
      <c r="A1126" s="21">
        <v>2264358</v>
      </c>
      <c r="B1126" s="21" t="s">
        <v>960</v>
      </c>
      <c r="C1126" s="21" t="s">
        <v>155</v>
      </c>
      <c r="E1126" s="21" t="s">
        <v>22</v>
      </c>
      <c r="F1126" s="21" t="s">
        <v>20</v>
      </c>
      <c r="G1126" s="12">
        <v>41003</v>
      </c>
    </row>
    <row r="1127" spans="1:7" x14ac:dyDescent="0.3">
      <c r="A1127" s="21">
        <v>2267306</v>
      </c>
      <c r="B1127" s="21" t="s">
        <v>928</v>
      </c>
      <c r="C1127" s="21" t="s">
        <v>110</v>
      </c>
      <c r="E1127" s="21" t="s">
        <v>22</v>
      </c>
      <c r="F1127" s="21" t="s">
        <v>18</v>
      </c>
      <c r="G1127" s="12">
        <v>36014</v>
      </c>
    </row>
    <row r="1128" spans="1:7" x14ac:dyDescent="0.3">
      <c r="A1128" s="21">
        <v>2267573</v>
      </c>
      <c r="B1128" s="21" t="s">
        <v>1789</v>
      </c>
      <c r="C1128" s="21" t="s">
        <v>125</v>
      </c>
      <c r="E1128" s="21" t="s">
        <v>23</v>
      </c>
      <c r="F1128" s="21" t="s">
        <v>18</v>
      </c>
      <c r="G1128" s="12">
        <v>28009</v>
      </c>
    </row>
    <row r="1129" spans="1:7" x14ac:dyDescent="0.3">
      <c r="A1129" s="21">
        <v>2267577</v>
      </c>
      <c r="B1129" s="21" t="s">
        <v>849</v>
      </c>
      <c r="C1129" s="21" t="s">
        <v>608</v>
      </c>
      <c r="E1129" s="21" t="s">
        <v>22</v>
      </c>
      <c r="F1129" s="21" t="s">
        <v>18</v>
      </c>
      <c r="G1129" s="12">
        <v>28009</v>
      </c>
    </row>
    <row r="1130" spans="1:7" x14ac:dyDescent="0.3">
      <c r="A1130" s="21">
        <v>2269183</v>
      </c>
      <c r="B1130" s="21" t="s">
        <v>869</v>
      </c>
      <c r="C1130" s="21" t="s">
        <v>536</v>
      </c>
      <c r="E1130" s="21" t="s">
        <v>22</v>
      </c>
      <c r="F1130" s="21" t="s">
        <v>18</v>
      </c>
      <c r="G1130" s="12">
        <v>28037</v>
      </c>
    </row>
    <row r="1131" spans="1:7" x14ac:dyDescent="0.3">
      <c r="A1131" s="21">
        <v>2270506</v>
      </c>
      <c r="B1131" s="21" t="s">
        <v>850</v>
      </c>
      <c r="C1131" s="21" t="s">
        <v>87</v>
      </c>
      <c r="E1131" s="21" t="s">
        <v>22</v>
      </c>
      <c r="F1131" s="21" t="s">
        <v>20</v>
      </c>
      <c r="G1131" s="12">
        <v>18035</v>
      </c>
    </row>
    <row r="1132" spans="1:7" x14ac:dyDescent="0.3">
      <c r="A1132" s="21">
        <v>2270964</v>
      </c>
      <c r="B1132" s="21" t="s">
        <v>1790</v>
      </c>
      <c r="C1132" s="21" t="s">
        <v>719</v>
      </c>
      <c r="E1132" s="21" t="s">
        <v>21</v>
      </c>
      <c r="F1132" s="21" t="s">
        <v>18</v>
      </c>
      <c r="G1132" s="12">
        <v>28037</v>
      </c>
    </row>
    <row r="1133" spans="1:7" x14ac:dyDescent="0.3">
      <c r="A1133" s="21">
        <v>2271038</v>
      </c>
      <c r="B1133" s="21" t="s">
        <v>851</v>
      </c>
      <c r="C1133" s="21" t="s">
        <v>296</v>
      </c>
      <c r="E1133" s="21" t="s">
        <v>22</v>
      </c>
      <c r="F1133" s="21" t="s">
        <v>18</v>
      </c>
      <c r="G1133" s="12">
        <v>28037</v>
      </c>
    </row>
    <row r="1134" spans="1:7" x14ac:dyDescent="0.3">
      <c r="A1134" s="21">
        <v>2272898</v>
      </c>
      <c r="B1134" s="21" t="s">
        <v>867</v>
      </c>
      <c r="C1134" s="21" t="s">
        <v>427</v>
      </c>
      <c r="E1134" s="21" t="s">
        <v>22</v>
      </c>
      <c r="F1134" s="21" t="s">
        <v>18</v>
      </c>
      <c r="G1134" s="12">
        <v>37021</v>
      </c>
    </row>
    <row r="1135" spans="1:7" x14ac:dyDescent="0.3">
      <c r="A1135" s="21">
        <v>2273257</v>
      </c>
      <c r="B1135" s="21" t="s">
        <v>198</v>
      </c>
      <c r="C1135" s="21" t="s">
        <v>186</v>
      </c>
      <c r="E1135" s="21" t="s">
        <v>23</v>
      </c>
      <c r="F1135" s="21" t="s">
        <v>20</v>
      </c>
      <c r="G1135" s="12">
        <v>45044</v>
      </c>
    </row>
    <row r="1136" spans="1:7" x14ac:dyDescent="0.3">
      <c r="A1136" s="21">
        <v>2273416</v>
      </c>
      <c r="B1136" s="21" t="s">
        <v>1791</v>
      </c>
      <c r="C1136" s="21" t="s">
        <v>1792</v>
      </c>
      <c r="E1136" s="21" t="s">
        <v>23</v>
      </c>
      <c r="F1136" s="21" t="s">
        <v>20</v>
      </c>
      <c r="G1136" s="12">
        <v>37042</v>
      </c>
    </row>
    <row r="1137" spans="1:7" x14ac:dyDescent="0.3">
      <c r="A1137" s="21">
        <v>2273808</v>
      </c>
      <c r="B1137" s="21" t="s">
        <v>868</v>
      </c>
      <c r="C1137" s="21" t="s">
        <v>546</v>
      </c>
      <c r="E1137" s="21" t="s">
        <v>22</v>
      </c>
      <c r="F1137" s="21" t="s">
        <v>18</v>
      </c>
      <c r="G1137" s="12">
        <v>37011</v>
      </c>
    </row>
    <row r="1138" spans="1:7" x14ac:dyDescent="0.3">
      <c r="A1138" s="21">
        <v>2273902</v>
      </c>
      <c r="B1138" s="21" t="s">
        <v>1058</v>
      </c>
      <c r="C1138" s="21" t="s">
        <v>135</v>
      </c>
      <c r="E1138" s="21" t="s">
        <v>19</v>
      </c>
      <c r="F1138" s="21" t="s">
        <v>18</v>
      </c>
      <c r="G1138" s="12">
        <v>28037</v>
      </c>
    </row>
    <row r="1139" spans="1:7" x14ac:dyDescent="0.3">
      <c r="A1139" s="21">
        <v>2274978</v>
      </c>
      <c r="B1139" s="21" t="s">
        <v>1793</v>
      </c>
      <c r="C1139" s="21" t="s">
        <v>104</v>
      </c>
      <c r="E1139" s="21" t="s">
        <v>23</v>
      </c>
      <c r="F1139" s="21" t="s">
        <v>18</v>
      </c>
      <c r="G1139" s="12">
        <v>41006</v>
      </c>
    </row>
    <row r="1140" spans="1:7" x14ac:dyDescent="0.3">
      <c r="A1140" s="21">
        <v>2275010</v>
      </c>
      <c r="B1140" s="21" t="s">
        <v>188</v>
      </c>
      <c r="C1140" s="21" t="s">
        <v>596</v>
      </c>
      <c r="E1140" s="21" t="s">
        <v>23</v>
      </c>
      <c r="F1140" s="21" t="s">
        <v>18</v>
      </c>
      <c r="G1140" s="12">
        <v>41006</v>
      </c>
    </row>
    <row r="1141" spans="1:7" x14ac:dyDescent="0.3">
      <c r="A1141" s="21">
        <v>2275392</v>
      </c>
      <c r="B1141" s="21" t="s">
        <v>1794</v>
      </c>
      <c r="C1141" s="21" t="s">
        <v>91</v>
      </c>
      <c r="E1141" s="21" t="s">
        <v>23</v>
      </c>
      <c r="F1141" s="21" t="s">
        <v>18</v>
      </c>
      <c r="G1141" s="12">
        <v>37023</v>
      </c>
    </row>
    <row r="1142" spans="1:7" x14ac:dyDescent="0.3">
      <c r="A1142" s="21">
        <v>2275729</v>
      </c>
      <c r="B1142" s="21" t="s">
        <v>111</v>
      </c>
      <c r="C1142" s="21" t="s">
        <v>240</v>
      </c>
      <c r="E1142" s="21" t="s">
        <v>22</v>
      </c>
      <c r="F1142" s="21" t="s">
        <v>18</v>
      </c>
      <c r="G1142" s="12">
        <v>18003</v>
      </c>
    </row>
    <row r="1143" spans="1:7" x14ac:dyDescent="0.3">
      <c r="A1143" s="21">
        <v>2275864</v>
      </c>
      <c r="B1143" s="21" t="s">
        <v>975</v>
      </c>
      <c r="C1143" s="21" t="s">
        <v>411</v>
      </c>
      <c r="E1143" s="21" t="s">
        <v>22</v>
      </c>
      <c r="F1143" s="21" t="s">
        <v>18</v>
      </c>
      <c r="G1143" s="12">
        <v>37023</v>
      </c>
    </row>
    <row r="1144" spans="1:7" x14ac:dyDescent="0.3">
      <c r="A1144" s="21">
        <v>2276011</v>
      </c>
      <c r="B1144" s="21" t="s">
        <v>1795</v>
      </c>
      <c r="C1144" s="21" t="s">
        <v>93</v>
      </c>
      <c r="E1144" s="21" t="s">
        <v>23</v>
      </c>
      <c r="F1144" s="21" t="s">
        <v>20</v>
      </c>
      <c r="G1144" s="12">
        <v>37045</v>
      </c>
    </row>
    <row r="1145" spans="1:7" x14ac:dyDescent="0.3">
      <c r="A1145" s="21">
        <v>2277079</v>
      </c>
      <c r="B1145" s="21" t="s">
        <v>1796</v>
      </c>
      <c r="C1145" s="21" t="s">
        <v>297</v>
      </c>
      <c r="E1145" s="21" t="s">
        <v>23</v>
      </c>
      <c r="F1145" s="21" t="s">
        <v>20</v>
      </c>
      <c r="G1145" s="12">
        <v>37042</v>
      </c>
    </row>
    <row r="1146" spans="1:7" x14ac:dyDescent="0.3">
      <c r="A1146" s="21">
        <v>2277549</v>
      </c>
      <c r="B1146" s="21" t="s">
        <v>1797</v>
      </c>
      <c r="C1146" s="21" t="s">
        <v>1798</v>
      </c>
      <c r="E1146" s="21" t="s">
        <v>23</v>
      </c>
      <c r="F1146" s="21" t="s">
        <v>20</v>
      </c>
      <c r="G1146" s="12">
        <v>36014</v>
      </c>
    </row>
    <row r="1147" spans="1:7" x14ac:dyDescent="0.3">
      <c r="A1147" s="21">
        <v>2278510</v>
      </c>
      <c r="B1147" s="21" t="s">
        <v>510</v>
      </c>
      <c r="C1147" s="21" t="s">
        <v>368</v>
      </c>
      <c r="E1147" s="21" t="s">
        <v>22</v>
      </c>
      <c r="F1147" s="21" t="s">
        <v>20</v>
      </c>
      <c r="G1147" s="12">
        <v>18035</v>
      </c>
    </row>
    <row r="1148" spans="1:7" x14ac:dyDescent="0.3">
      <c r="A1148" s="21">
        <v>2281557</v>
      </c>
      <c r="B1148" s="21" t="s">
        <v>1799</v>
      </c>
      <c r="C1148" s="21" t="s">
        <v>163</v>
      </c>
      <c r="E1148" s="21" t="s">
        <v>23</v>
      </c>
      <c r="F1148" s="21" t="s">
        <v>18</v>
      </c>
      <c r="G1148" s="12">
        <v>28030</v>
      </c>
    </row>
    <row r="1149" spans="1:7" x14ac:dyDescent="0.3">
      <c r="A1149" s="21">
        <v>2282749</v>
      </c>
      <c r="B1149" s="21" t="s">
        <v>1060</v>
      </c>
      <c r="C1149" s="21" t="s">
        <v>94</v>
      </c>
      <c r="E1149" s="21" t="s">
        <v>21</v>
      </c>
      <c r="F1149" s="21" t="s">
        <v>18</v>
      </c>
      <c r="G1149" s="12">
        <v>37045</v>
      </c>
    </row>
    <row r="1150" spans="1:7" x14ac:dyDescent="0.3">
      <c r="A1150" s="21">
        <v>2282764</v>
      </c>
      <c r="B1150" s="21" t="s">
        <v>1800</v>
      </c>
      <c r="C1150" s="21" t="s">
        <v>770</v>
      </c>
      <c r="E1150" s="21" t="s">
        <v>23</v>
      </c>
      <c r="F1150" s="21" t="s">
        <v>20</v>
      </c>
      <c r="G1150" s="12">
        <v>37023</v>
      </c>
    </row>
    <row r="1151" spans="1:7" x14ac:dyDescent="0.3">
      <c r="A1151" s="21">
        <v>2283012</v>
      </c>
      <c r="B1151" s="21" t="s">
        <v>1015</v>
      </c>
      <c r="C1151" s="21" t="s">
        <v>1016</v>
      </c>
      <c r="E1151" s="21" t="s">
        <v>22</v>
      </c>
      <c r="F1151" s="21" t="s">
        <v>20</v>
      </c>
      <c r="G1151" s="12">
        <v>37011</v>
      </c>
    </row>
    <row r="1152" spans="1:7" x14ac:dyDescent="0.3">
      <c r="A1152" s="21">
        <v>2283129</v>
      </c>
      <c r="B1152" s="21" t="s">
        <v>1801</v>
      </c>
      <c r="C1152" s="21" t="s">
        <v>509</v>
      </c>
      <c r="E1152" s="21" t="s">
        <v>23</v>
      </c>
      <c r="F1152" s="21" t="s">
        <v>20</v>
      </c>
      <c r="G1152" s="12">
        <v>28037</v>
      </c>
    </row>
    <row r="1153" spans="1:7" x14ac:dyDescent="0.3">
      <c r="A1153" s="21">
        <v>2284730</v>
      </c>
      <c r="B1153" s="21" t="s">
        <v>1802</v>
      </c>
      <c r="C1153" s="21" t="s">
        <v>1803</v>
      </c>
      <c r="E1153" s="21" t="s">
        <v>23</v>
      </c>
      <c r="F1153" s="21" t="s">
        <v>18</v>
      </c>
      <c r="G1153" s="12">
        <v>41006</v>
      </c>
    </row>
    <row r="1154" spans="1:7" x14ac:dyDescent="0.3">
      <c r="A1154" s="21">
        <v>2286102</v>
      </c>
      <c r="B1154" s="21" t="s">
        <v>1804</v>
      </c>
      <c r="C1154" s="21" t="s">
        <v>1805</v>
      </c>
      <c r="E1154" s="21" t="s">
        <v>23</v>
      </c>
      <c r="F1154" s="21" t="s">
        <v>18</v>
      </c>
      <c r="G1154" s="12">
        <v>45003</v>
      </c>
    </row>
    <row r="1155" spans="1:7" x14ac:dyDescent="0.3">
      <c r="A1155" s="21">
        <v>2287716</v>
      </c>
      <c r="B1155" s="21" t="s">
        <v>853</v>
      </c>
      <c r="C1155" s="21" t="s">
        <v>854</v>
      </c>
      <c r="E1155" s="21" t="s">
        <v>22</v>
      </c>
      <c r="F1155" s="21" t="s">
        <v>18</v>
      </c>
      <c r="G1155" s="12">
        <v>45003</v>
      </c>
    </row>
    <row r="1156" spans="1:7" x14ac:dyDescent="0.3">
      <c r="A1156" s="21">
        <v>2288476</v>
      </c>
      <c r="B1156" s="21" t="s">
        <v>945</v>
      </c>
      <c r="C1156" s="21" t="s">
        <v>199</v>
      </c>
      <c r="E1156" s="21" t="s">
        <v>23</v>
      </c>
      <c r="F1156" s="21" t="s">
        <v>18</v>
      </c>
      <c r="G1156" s="12">
        <v>41024</v>
      </c>
    </row>
    <row r="1157" spans="1:7" x14ac:dyDescent="0.3">
      <c r="A1157" s="21">
        <v>2289585</v>
      </c>
      <c r="B1157" s="21" t="s">
        <v>1806</v>
      </c>
      <c r="C1157" s="21" t="s">
        <v>407</v>
      </c>
      <c r="E1157" s="21" t="s">
        <v>23</v>
      </c>
      <c r="F1157" s="21" t="s">
        <v>20</v>
      </c>
      <c r="G1157" s="12">
        <v>37042</v>
      </c>
    </row>
    <row r="1158" spans="1:7" x14ac:dyDescent="0.3">
      <c r="A1158" s="21">
        <v>2289601</v>
      </c>
      <c r="B1158" s="21" t="s">
        <v>1807</v>
      </c>
      <c r="C1158" s="21" t="s">
        <v>133</v>
      </c>
      <c r="E1158" s="21" t="s">
        <v>21</v>
      </c>
      <c r="F1158" s="21" t="s">
        <v>18</v>
      </c>
      <c r="G1158" s="12">
        <v>28037</v>
      </c>
    </row>
    <row r="1159" spans="1:7" x14ac:dyDescent="0.3">
      <c r="A1159" s="21">
        <v>2289609</v>
      </c>
      <c r="B1159" s="21" t="s">
        <v>1808</v>
      </c>
      <c r="C1159" s="21" t="s">
        <v>1809</v>
      </c>
      <c r="E1159" s="21" t="s">
        <v>23</v>
      </c>
      <c r="F1159" s="21" t="s">
        <v>18</v>
      </c>
      <c r="G1159" s="12">
        <v>37042</v>
      </c>
    </row>
    <row r="1160" spans="1:7" x14ac:dyDescent="0.3">
      <c r="A1160" s="21">
        <v>2289917</v>
      </c>
      <c r="B1160" s="21" t="s">
        <v>381</v>
      </c>
      <c r="C1160" s="21" t="s">
        <v>1517</v>
      </c>
      <c r="E1160" s="21" t="s">
        <v>23</v>
      </c>
      <c r="F1160" s="21" t="s">
        <v>18</v>
      </c>
      <c r="G1160" s="12">
        <v>37036</v>
      </c>
    </row>
    <row r="1161" spans="1:7" x14ac:dyDescent="0.3">
      <c r="A1161" s="21">
        <v>2290027</v>
      </c>
      <c r="B1161" s="21" t="s">
        <v>1190</v>
      </c>
      <c r="C1161" s="21" t="s">
        <v>1675</v>
      </c>
      <c r="E1161" s="21" t="s">
        <v>23</v>
      </c>
      <c r="F1161" s="21" t="s">
        <v>18</v>
      </c>
      <c r="G1161" s="12">
        <v>37027</v>
      </c>
    </row>
    <row r="1162" spans="1:7" x14ac:dyDescent="0.3">
      <c r="A1162" s="21">
        <v>2290218</v>
      </c>
      <c r="B1162" s="21" t="s">
        <v>967</v>
      </c>
      <c r="C1162" s="21" t="s">
        <v>968</v>
      </c>
      <c r="E1162" s="21" t="s">
        <v>22</v>
      </c>
      <c r="F1162" s="21" t="s">
        <v>20</v>
      </c>
      <c r="G1162" s="12">
        <v>28041</v>
      </c>
    </row>
    <row r="1163" spans="1:7" x14ac:dyDescent="0.3">
      <c r="A1163" s="21">
        <v>2290615</v>
      </c>
      <c r="B1163" s="21" t="s">
        <v>1255</v>
      </c>
      <c r="C1163" s="21" t="s">
        <v>126</v>
      </c>
      <c r="E1163" s="21" t="s">
        <v>23</v>
      </c>
      <c r="F1163" s="21" t="s">
        <v>18</v>
      </c>
      <c r="G1163" s="12">
        <v>45008</v>
      </c>
    </row>
    <row r="1164" spans="1:7" x14ac:dyDescent="0.3">
      <c r="A1164" s="21">
        <v>2291373</v>
      </c>
      <c r="B1164" s="21" t="s">
        <v>239</v>
      </c>
      <c r="C1164" s="21" t="s">
        <v>1810</v>
      </c>
      <c r="E1164" s="21" t="s">
        <v>23</v>
      </c>
      <c r="F1164" s="21" t="s">
        <v>20</v>
      </c>
      <c r="G1164" s="12">
        <v>41003</v>
      </c>
    </row>
    <row r="1165" spans="1:7" x14ac:dyDescent="0.3">
      <c r="A1165" s="21">
        <v>2291488</v>
      </c>
      <c r="B1165" s="21" t="s">
        <v>1811</v>
      </c>
      <c r="C1165" s="21" t="s">
        <v>1732</v>
      </c>
      <c r="E1165" s="21" t="s">
        <v>23</v>
      </c>
      <c r="F1165" s="21" t="s">
        <v>20</v>
      </c>
      <c r="G1165" s="12">
        <v>45003</v>
      </c>
    </row>
    <row r="1166" spans="1:7" x14ac:dyDescent="0.3">
      <c r="A1166" s="21">
        <v>2291529</v>
      </c>
      <c r="B1166" s="21" t="s">
        <v>1812</v>
      </c>
      <c r="C1166" s="21" t="s">
        <v>1813</v>
      </c>
      <c r="E1166" s="21" t="s">
        <v>23</v>
      </c>
      <c r="F1166" s="21" t="s">
        <v>20</v>
      </c>
      <c r="G1166" s="12">
        <v>41024</v>
      </c>
    </row>
    <row r="1167" spans="1:7" x14ac:dyDescent="0.3">
      <c r="A1167" s="21">
        <v>2291561</v>
      </c>
      <c r="B1167" s="21" t="s">
        <v>1814</v>
      </c>
      <c r="C1167" s="21" t="s">
        <v>1815</v>
      </c>
      <c r="E1167" s="21" t="s">
        <v>23</v>
      </c>
      <c r="F1167" s="21" t="s">
        <v>20</v>
      </c>
      <c r="G1167" s="12">
        <v>41024</v>
      </c>
    </row>
    <row r="1168" spans="1:7" x14ac:dyDescent="0.3">
      <c r="A1168" s="21">
        <v>2292631</v>
      </c>
      <c r="B1168" s="21" t="s">
        <v>129</v>
      </c>
      <c r="C1168" s="21" t="s">
        <v>90</v>
      </c>
      <c r="E1168" s="21" t="s">
        <v>22</v>
      </c>
      <c r="F1168" s="21" t="s">
        <v>18</v>
      </c>
      <c r="G1168" s="12">
        <v>18032</v>
      </c>
    </row>
    <row r="1169" spans="1:7" x14ac:dyDescent="0.3">
      <c r="A1169" s="21">
        <v>2292966</v>
      </c>
      <c r="B1169" s="21" t="s">
        <v>865</v>
      </c>
      <c r="C1169" s="21" t="s">
        <v>1816</v>
      </c>
      <c r="E1169" s="21" t="s">
        <v>23</v>
      </c>
      <c r="F1169" s="21" t="s">
        <v>20</v>
      </c>
      <c r="G1169" s="12">
        <v>18003</v>
      </c>
    </row>
    <row r="1170" spans="1:7" x14ac:dyDescent="0.3">
      <c r="A1170" s="21">
        <v>2294343</v>
      </c>
      <c r="B1170" s="21" t="s">
        <v>1817</v>
      </c>
      <c r="C1170" s="21" t="s">
        <v>219</v>
      </c>
      <c r="E1170" s="21" t="s">
        <v>23</v>
      </c>
      <c r="F1170" s="21" t="s">
        <v>20</v>
      </c>
      <c r="G1170" s="12">
        <v>37017</v>
      </c>
    </row>
    <row r="1171" spans="1:7" x14ac:dyDescent="0.3">
      <c r="A1171" s="21">
        <v>2294413</v>
      </c>
      <c r="B1171" s="21" t="s">
        <v>1818</v>
      </c>
      <c r="C1171" s="21" t="s">
        <v>1819</v>
      </c>
      <c r="E1171" s="21" t="s">
        <v>23</v>
      </c>
      <c r="F1171" s="21" t="s">
        <v>20</v>
      </c>
      <c r="G1171" s="12">
        <v>41003</v>
      </c>
    </row>
    <row r="1172" spans="1:7" x14ac:dyDescent="0.3">
      <c r="A1172" s="21">
        <v>2297210</v>
      </c>
      <c r="B1172" s="21" t="s">
        <v>881</v>
      </c>
      <c r="C1172" s="21" t="s">
        <v>802</v>
      </c>
      <c r="E1172" s="21" t="s">
        <v>22</v>
      </c>
      <c r="F1172" s="21" t="s">
        <v>18</v>
      </c>
      <c r="G1172" s="12">
        <v>36003</v>
      </c>
    </row>
    <row r="1173" spans="1:7" x14ac:dyDescent="0.3">
      <c r="A1173" s="21">
        <v>2297444</v>
      </c>
      <c r="B1173" s="21" t="s">
        <v>298</v>
      </c>
      <c r="C1173" s="21" t="s">
        <v>125</v>
      </c>
      <c r="E1173" s="21" t="s">
        <v>23</v>
      </c>
      <c r="F1173" s="21" t="s">
        <v>18</v>
      </c>
      <c r="G1173" s="12">
        <v>45008</v>
      </c>
    </row>
    <row r="1174" spans="1:7" x14ac:dyDescent="0.3">
      <c r="A1174" s="21">
        <v>2297924</v>
      </c>
      <c r="B1174" s="21" t="s">
        <v>1820</v>
      </c>
      <c r="C1174" s="21" t="s">
        <v>1821</v>
      </c>
      <c r="E1174" s="21" t="s">
        <v>23</v>
      </c>
      <c r="F1174" s="21" t="s">
        <v>18</v>
      </c>
      <c r="G1174" s="12">
        <v>18035</v>
      </c>
    </row>
    <row r="1175" spans="1:7" x14ac:dyDescent="0.3">
      <c r="A1175" s="21">
        <v>2299175</v>
      </c>
      <c r="B1175" s="21" t="s">
        <v>673</v>
      </c>
      <c r="C1175" s="21" t="s">
        <v>242</v>
      </c>
      <c r="E1175" s="21" t="s">
        <v>22</v>
      </c>
      <c r="F1175" s="21" t="s">
        <v>20</v>
      </c>
      <c r="G1175" s="12">
        <v>45008</v>
      </c>
    </row>
    <row r="1176" spans="1:7" x14ac:dyDescent="0.3">
      <c r="A1176" s="21">
        <v>2299335</v>
      </c>
      <c r="B1176" s="21" t="s">
        <v>1822</v>
      </c>
      <c r="C1176" s="21" t="s">
        <v>124</v>
      </c>
      <c r="E1176" s="21" t="s">
        <v>23</v>
      </c>
      <c r="F1176" s="21" t="s">
        <v>18</v>
      </c>
      <c r="G1176" s="12">
        <v>18032</v>
      </c>
    </row>
    <row r="1177" spans="1:7" x14ac:dyDescent="0.3">
      <c r="A1177" s="21">
        <v>2299792</v>
      </c>
      <c r="B1177" s="21" t="s">
        <v>1823</v>
      </c>
      <c r="C1177" s="21" t="s">
        <v>1824</v>
      </c>
      <c r="E1177" s="21" t="s">
        <v>23</v>
      </c>
      <c r="F1177" s="21" t="s">
        <v>20</v>
      </c>
      <c r="G1177" s="12">
        <v>41006</v>
      </c>
    </row>
    <row r="1178" spans="1:7" x14ac:dyDescent="0.3">
      <c r="A1178" s="21">
        <v>2301258</v>
      </c>
      <c r="B1178" s="21" t="s">
        <v>1825</v>
      </c>
      <c r="C1178" s="21" t="s">
        <v>1826</v>
      </c>
      <c r="E1178" s="21" t="s">
        <v>23</v>
      </c>
      <c r="F1178" s="21" t="s">
        <v>20</v>
      </c>
      <c r="G1178" s="12">
        <v>28041</v>
      </c>
    </row>
    <row r="1179" spans="1:7" x14ac:dyDescent="0.3">
      <c r="A1179" s="21">
        <v>2305624</v>
      </c>
      <c r="B1179" s="21" t="s">
        <v>904</v>
      </c>
      <c r="C1179" s="21" t="s">
        <v>235</v>
      </c>
      <c r="E1179" s="21" t="s">
        <v>22</v>
      </c>
      <c r="F1179" s="21" t="s">
        <v>18</v>
      </c>
      <c r="G1179" s="12">
        <v>37021</v>
      </c>
    </row>
    <row r="1180" spans="1:7" x14ac:dyDescent="0.3">
      <c r="A1180" s="21">
        <v>2306058</v>
      </c>
      <c r="B1180" s="21" t="s">
        <v>1827</v>
      </c>
      <c r="C1180" s="21" t="s">
        <v>427</v>
      </c>
      <c r="E1180" s="21" t="s">
        <v>23</v>
      </c>
      <c r="F1180" s="21" t="s">
        <v>18</v>
      </c>
      <c r="G1180" s="12">
        <v>37023</v>
      </c>
    </row>
    <row r="1181" spans="1:7" x14ac:dyDescent="0.3">
      <c r="A1181" s="21">
        <v>2306402</v>
      </c>
      <c r="B1181" s="21" t="s">
        <v>806</v>
      </c>
      <c r="C1181" s="21" t="s">
        <v>1828</v>
      </c>
      <c r="E1181" s="21" t="s">
        <v>23</v>
      </c>
      <c r="F1181" s="21" t="s">
        <v>20</v>
      </c>
      <c r="G1181" s="12">
        <v>18005</v>
      </c>
    </row>
    <row r="1182" spans="1:7" x14ac:dyDescent="0.3">
      <c r="A1182" s="21">
        <v>2306501</v>
      </c>
      <c r="B1182" s="21" t="s">
        <v>997</v>
      </c>
      <c r="C1182" s="21" t="s">
        <v>196</v>
      </c>
      <c r="E1182" s="21" t="s">
        <v>22</v>
      </c>
      <c r="F1182" s="21" t="s">
        <v>20</v>
      </c>
      <c r="G1182" s="12">
        <v>36003</v>
      </c>
    </row>
    <row r="1183" spans="1:7" x14ac:dyDescent="0.3">
      <c r="A1183" s="21">
        <v>2308614</v>
      </c>
      <c r="B1183" s="21" t="s">
        <v>798</v>
      </c>
      <c r="C1183" s="21" t="s">
        <v>309</v>
      </c>
      <c r="E1183" s="21" t="s">
        <v>22</v>
      </c>
      <c r="F1183" s="21" t="s">
        <v>20</v>
      </c>
      <c r="G1183" s="12">
        <v>37043</v>
      </c>
    </row>
    <row r="1184" spans="1:7" x14ac:dyDescent="0.3">
      <c r="A1184" s="21">
        <v>2308767</v>
      </c>
      <c r="B1184" s="21" t="s">
        <v>1829</v>
      </c>
      <c r="C1184" s="21" t="s">
        <v>1830</v>
      </c>
      <c r="E1184" s="21" t="s">
        <v>23</v>
      </c>
      <c r="F1184" s="21" t="s">
        <v>20</v>
      </c>
      <c r="G1184" s="12">
        <v>45011</v>
      </c>
    </row>
    <row r="1185" spans="1:7" x14ac:dyDescent="0.3">
      <c r="A1185" s="21">
        <v>2309334</v>
      </c>
      <c r="B1185" s="21" t="s">
        <v>1831</v>
      </c>
      <c r="C1185" s="21" t="s">
        <v>739</v>
      </c>
      <c r="E1185" s="21" t="s">
        <v>23</v>
      </c>
      <c r="F1185" s="21" t="s">
        <v>18</v>
      </c>
      <c r="G1185" s="12">
        <v>36455</v>
      </c>
    </row>
    <row r="1186" spans="1:7" x14ac:dyDescent="0.3">
      <c r="A1186" s="21">
        <v>2310304</v>
      </c>
      <c r="B1186" s="21" t="s">
        <v>1832</v>
      </c>
      <c r="C1186" s="21" t="s">
        <v>261</v>
      </c>
      <c r="E1186" s="21" t="s">
        <v>23</v>
      </c>
      <c r="F1186" s="21" t="s">
        <v>18</v>
      </c>
      <c r="G1186" s="12">
        <v>41024</v>
      </c>
    </row>
    <row r="1187" spans="1:7" x14ac:dyDescent="0.3">
      <c r="A1187" s="21">
        <v>2312003</v>
      </c>
      <c r="B1187" s="21" t="s">
        <v>1074</v>
      </c>
      <c r="C1187" s="21" t="s">
        <v>196</v>
      </c>
      <c r="E1187" s="21" t="s">
        <v>21</v>
      </c>
      <c r="F1187" s="21" t="s">
        <v>20</v>
      </c>
      <c r="G1187" s="12">
        <v>41006</v>
      </c>
    </row>
    <row r="1188" spans="1:7" x14ac:dyDescent="0.3">
      <c r="A1188" s="21">
        <v>2312037</v>
      </c>
      <c r="B1188" s="21" t="s">
        <v>880</v>
      </c>
      <c r="C1188" s="21" t="s">
        <v>288</v>
      </c>
      <c r="E1188" s="21" t="s">
        <v>23</v>
      </c>
      <c r="F1188" s="21" t="s">
        <v>20</v>
      </c>
      <c r="G1188" s="12">
        <v>28001</v>
      </c>
    </row>
    <row r="1189" spans="1:7" x14ac:dyDescent="0.3">
      <c r="A1189" s="21">
        <v>2312041</v>
      </c>
      <c r="B1189" s="21" t="s">
        <v>880</v>
      </c>
      <c r="C1189" s="21" t="s">
        <v>667</v>
      </c>
      <c r="E1189" s="21" t="s">
        <v>22</v>
      </c>
      <c r="F1189" s="21" t="s">
        <v>18</v>
      </c>
      <c r="G1189" s="12">
        <v>28001</v>
      </c>
    </row>
    <row r="1190" spans="1:7" x14ac:dyDescent="0.3">
      <c r="A1190" s="21">
        <v>2314900</v>
      </c>
      <c r="B1190" s="21" t="s">
        <v>460</v>
      </c>
      <c r="C1190" s="21" t="s">
        <v>207</v>
      </c>
      <c r="E1190" s="21" t="s">
        <v>22</v>
      </c>
      <c r="F1190" s="21" t="s">
        <v>18</v>
      </c>
      <c r="G1190" s="12">
        <v>45008</v>
      </c>
    </row>
    <row r="1191" spans="1:7" x14ac:dyDescent="0.3">
      <c r="A1191" s="21">
        <v>2315320</v>
      </c>
      <c r="B1191" s="21" t="s">
        <v>937</v>
      </c>
      <c r="C1191" s="21" t="s">
        <v>346</v>
      </c>
      <c r="E1191" s="21" t="s">
        <v>22</v>
      </c>
      <c r="F1191" s="21" t="s">
        <v>20</v>
      </c>
      <c r="G1191" s="12">
        <v>28041</v>
      </c>
    </row>
    <row r="1192" spans="1:7" x14ac:dyDescent="0.3">
      <c r="A1192" s="21">
        <v>2315955</v>
      </c>
      <c r="B1192" s="21" t="s">
        <v>1056</v>
      </c>
      <c r="C1192" s="21" t="s">
        <v>1057</v>
      </c>
      <c r="E1192" s="21" t="s">
        <v>21</v>
      </c>
      <c r="F1192" s="21" t="s">
        <v>18</v>
      </c>
      <c r="G1192" s="12">
        <v>36455</v>
      </c>
    </row>
    <row r="1193" spans="1:7" x14ac:dyDescent="0.3">
      <c r="A1193" s="21">
        <v>2317574</v>
      </c>
      <c r="B1193" s="21" t="s">
        <v>1005</v>
      </c>
      <c r="C1193" s="21" t="s">
        <v>113</v>
      </c>
      <c r="E1193" s="21" t="s">
        <v>22</v>
      </c>
      <c r="F1193" s="21" t="s">
        <v>18</v>
      </c>
      <c r="G1193" s="12">
        <v>36003</v>
      </c>
    </row>
    <row r="1194" spans="1:7" x14ac:dyDescent="0.3">
      <c r="A1194" s="21">
        <v>2317580</v>
      </c>
      <c r="B1194" s="21" t="s">
        <v>1031</v>
      </c>
      <c r="C1194" s="21" t="s">
        <v>1032</v>
      </c>
      <c r="E1194" s="21" t="s">
        <v>22</v>
      </c>
      <c r="F1194" s="21" t="s">
        <v>18</v>
      </c>
      <c r="G1194" s="12">
        <v>45016</v>
      </c>
    </row>
    <row r="1195" spans="1:7" x14ac:dyDescent="0.3">
      <c r="A1195" s="21">
        <v>2317595</v>
      </c>
      <c r="B1195" s="21" t="s">
        <v>1031</v>
      </c>
      <c r="C1195" s="21" t="s">
        <v>834</v>
      </c>
      <c r="E1195" s="21" t="s">
        <v>21</v>
      </c>
      <c r="F1195" s="21" t="s">
        <v>18</v>
      </c>
      <c r="G1195" s="12">
        <v>45016</v>
      </c>
    </row>
    <row r="1196" spans="1:7" x14ac:dyDescent="0.3">
      <c r="A1196" s="21">
        <v>2317634</v>
      </c>
      <c r="B1196" s="21" t="s">
        <v>233</v>
      </c>
      <c r="C1196" s="21" t="s">
        <v>1833</v>
      </c>
      <c r="E1196" s="21" t="s">
        <v>23</v>
      </c>
      <c r="F1196" s="21" t="s">
        <v>20</v>
      </c>
      <c r="G1196" s="12">
        <v>45008</v>
      </c>
    </row>
    <row r="1197" spans="1:7" x14ac:dyDescent="0.3">
      <c r="A1197" s="21">
        <v>2318642</v>
      </c>
      <c r="B1197" s="21" t="s">
        <v>1053</v>
      </c>
      <c r="C1197" s="21" t="s">
        <v>939</v>
      </c>
      <c r="E1197" s="21" t="s">
        <v>21</v>
      </c>
      <c r="F1197" s="21" t="s">
        <v>20</v>
      </c>
      <c r="G1197" s="12">
        <v>28004</v>
      </c>
    </row>
    <row r="1198" spans="1:7" x14ac:dyDescent="0.3">
      <c r="A1198" s="21">
        <v>2319436</v>
      </c>
      <c r="B1198" s="21" t="s">
        <v>1834</v>
      </c>
      <c r="C1198" s="21" t="s">
        <v>583</v>
      </c>
      <c r="E1198" s="21" t="s">
        <v>23</v>
      </c>
      <c r="F1198" s="21" t="s">
        <v>18</v>
      </c>
      <c r="G1198" s="12">
        <v>18033</v>
      </c>
    </row>
    <row r="1199" spans="1:7" x14ac:dyDescent="0.3">
      <c r="A1199" s="21">
        <v>2319639</v>
      </c>
      <c r="B1199" s="21" t="s">
        <v>924</v>
      </c>
      <c r="C1199" s="21" t="s">
        <v>231</v>
      </c>
      <c r="E1199" s="21" t="s">
        <v>22</v>
      </c>
      <c r="F1199" s="21" t="s">
        <v>18</v>
      </c>
      <c r="G1199" s="12">
        <v>45009</v>
      </c>
    </row>
    <row r="1200" spans="1:7" x14ac:dyDescent="0.3">
      <c r="A1200" s="21">
        <v>2321186</v>
      </c>
      <c r="B1200" s="21" t="s">
        <v>963</v>
      </c>
      <c r="C1200" s="21" t="s">
        <v>407</v>
      </c>
      <c r="E1200" s="21" t="s">
        <v>22</v>
      </c>
      <c r="F1200" s="21" t="s">
        <v>20</v>
      </c>
      <c r="G1200" s="12">
        <v>41003</v>
      </c>
    </row>
    <row r="1201" spans="1:7" x14ac:dyDescent="0.3">
      <c r="A1201" s="21">
        <v>2322133</v>
      </c>
      <c r="B1201" s="21" t="s">
        <v>1835</v>
      </c>
      <c r="C1201" s="21" t="s">
        <v>304</v>
      </c>
      <c r="E1201" s="21" t="s">
        <v>23</v>
      </c>
      <c r="F1201" s="21" t="s">
        <v>20</v>
      </c>
      <c r="G1201" s="12">
        <v>18005</v>
      </c>
    </row>
    <row r="1202" spans="1:7" x14ac:dyDescent="0.3">
      <c r="A1202" s="21">
        <v>2324179</v>
      </c>
      <c r="B1202" s="21" t="s">
        <v>992</v>
      </c>
      <c r="C1202" s="21" t="s">
        <v>993</v>
      </c>
      <c r="E1202" s="21" t="s">
        <v>22</v>
      </c>
      <c r="F1202" s="21" t="s">
        <v>20</v>
      </c>
      <c r="G1202" s="12">
        <v>28041</v>
      </c>
    </row>
    <row r="1203" spans="1:7" x14ac:dyDescent="0.3">
      <c r="A1203" s="21">
        <v>2324302</v>
      </c>
      <c r="B1203" s="21" t="s">
        <v>358</v>
      </c>
      <c r="C1203" s="21" t="s">
        <v>313</v>
      </c>
      <c r="E1203" s="21" t="s">
        <v>23</v>
      </c>
      <c r="F1203" s="21" t="s">
        <v>20</v>
      </c>
      <c r="G1203" s="12">
        <v>41002</v>
      </c>
    </row>
    <row r="1204" spans="1:7" x14ac:dyDescent="0.3">
      <c r="A1204" s="21">
        <v>2324866</v>
      </c>
      <c r="B1204" s="21" t="s">
        <v>1836</v>
      </c>
      <c r="C1204" s="21" t="s">
        <v>588</v>
      </c>
      <c r="E1204" s="21" t="s">
        <v>22</v>
      </c>
      <c r="F1204" s="21" t="s">
        <v>20</v>
      </c>
      <c r="G1204" s="12">
        <v>45009</v>
      </c>
    </row>
    <row r="1205" spans="1:7" x14ac:dyDescent="0.3">
      <c r="A1205" s="21">
        <v>2324896</v>
      </c>
      <c r="B1205" s="21" t="s">
        <v>1587</v>
      </c>
      <c r="C1205" s="21" t="s">
        <v>961</v>
      </c>
      <c r="E1205" s="21" t="s">
        <v>23</v>
      </c>
      <c r="F1205" s="21" t="s">
        <v>18</v>
      </c>
      <c r="G1205" s="12">
        <v>28037</v>
      </c>
    </row>
    <row r="1206" spans="1:7" x14ac:dyDescent="0.3">
      <c r="A1206" s="21">
        <v>2325149</v>
      </c>
      <c r="B1206" s="21" t="s">
        <v>969</v>
      </c>
      <c r="C1206" s="21" t="s">
        <v>219</v>
      </c>
      <c r="E1206" s="21" t="s">
        <v>22</v>
      </c>
      <c r="F1206" s="21" t="s">
        <v>20</v>
      </c>
      <c r="G1206" s="12">
        <v>45003</v>
      </c>
    </row>
    <row r="1207" spans="1:7" x14ac:dyDescent="0.3">
      <c r="A1207" s="21">
        <v>2325388</v>
      </c>
      <c r="B1207" s="21" t="s">
        <v>999</v>
      </c>
      <c r="C1207" s="21" t="s">
        <v>219</v>
      </c>
      <c r="E1207" s="21" t="s">
        <v>22</v>
      </c>
      <c r="F1207" s="21" t="s">
        <v>20</v>
      </c>
      <c r="G1207" s="12">
        <v>28037</v>
      </c>
    </row>
    <row r="1208" spans="1:7" x14ac:dyDescent="0.3">
      <c r="A1208" s="21">
        <v>2325663</v>
      </c>
      <c r="B1208" s="21" t="s">
        <v>1837</v>
      </c>
      <c r="C1208" s="21" t="s">
        <v>536</v>
      </c>
      <c r="E1208" s="21" t="s">
        <v>23</v>
      </c>
      <c r="F1208" s="21" t="s">
        <v>18</v>
      </c>
      <c r="G1208" s="12">
        <v>45045</v>
      </c>
    </row>
    <row r="1209" spans="1:7" x14ac:dyDescent="0.3">
      <c r="A1209" s="21">
        <v>2326928</v>
      </c>
      <c r="B1209" s="21" t="s">
        <v>1838</v>
      </c>
      <c r="C1209" s="21" t="s">
        <v>1839</v>
      </c>
      <c r="E1209" s="21" t="s">
        <v>23</v>
      </c>
      <c r="F1209" s="21" t="s">
        <v>20</v>
      </c>
      <c r="G1209" s="12">
        <v>41006</v>
      </c>
    </row>
    <row r="1210" spans="1:7" x14ac:dyDescent="0.3">
      <c r="A1210" s="21">
        <v>2327202</v>
      </c>
      <c r="B1210" s="21" t="s">
        <v>1840</v>
      </c>
      <c r="C1210" s="21" t="s">
        <v>271</v>
      </c>
      <c r="E1210" s="21" t="s">
        <v>23</v>
      </c>
      <c r="F1210" s="21" t="s">
        <v>18</v>
      </c>
      <c r="G1210" s="12">
        <v>18024</v>
      </c>
    </row>
    <row r="1211" spans="1:7" x14ac:dyDescent="0.3">
      <c r="A1211" s="21">
        <v>2327218</v>
      </c>
      <c r="B1211" s="21" t="s">
        <v>638</v>
      </c>
      <c r="C1211" s="21" t="s">
        <v>458</v>
      </c>
      <c r="E1211" s="21" t="s">
        <v>23</v>
      </c>
      <c r="F1211" s="21" t="s">
        <v>18</v>
      </c>
      <c r="G1211" s="12">
        <v>45008</v>
      </c>
    </row>
    <row r="1212" spans="1:7" x14ac:dyDescent="0.3">
      <c r="A1212" s="21">
        <v>2327436</v>
      </c>
      <c r="B1212" s="21" t="s">
        <v>1000</v>
      </c>
      <c r="C1212" s="21" t="s">
        <v>1001</v>
      </c>
      <c r="E1212" s="21" t="s">
        <v>22</v>
      </c>
      <c r="F1212" s="21" t="s">
        <v>18</v>
      </c>
      <c r="G1212" s="12">
        <v>45010</v>
      </c>
    </row>
    <row r="1213" spans="1:7" x14ac:dyDescent="0.3">
      <c r="A1213" s="21">
        <v>2329610</v>
      </c>
      <c r="B1213" s="21" t="s">
        <v>1841</v>
      </c>
      <c r="C1213" s="21" t="s">
        <v>1842</v>
      </c>
      <c r="E1213" s="21" t="s">
        <v>23</v>
      </c>
      <c r="F1213" s="21" t="s">
        <v>20</v>
      </c>
      <c r="G1213" s="12">
        <v>18035</v>
      </c>
    </row>
    <row r="1214" spans="1:7" x14ac:dyDescent="0.3">
      <c r="A1214" s="21">
        <v>2331869</v>
      </c>
      <c r="B1214" s="21" t="s">
        <v>1843</v>
      </c>
      <c r="C1214" s="21" t="s">
        <v>502</v>
      </c>
      <c r="E1214" s="21" t="s">
        <v>23</v>
      </c>
      <c r="F1214" s="21" t="s">
        <v>18</v>
      </c>
      <c r="G1214" s="12">
        <v>37023</v>
      </c>
    </row>
    <row r="1215" spans="1:7" x14ac:dyDescent="0.3">
      <c r="A1215" s="21">
        <v>2331947</v>
      </c>
      <c r="B1215" s="21" t="s">
        <v>206</v>
      </c>
      <c r="C1215" s="21" t="s">
        <v>309</v>
      </c>
      <c r="E1215" s="21" t="s">
        <v>22</v>
      </c>
      <c r="F1215" s="21" t="s">
        <v>20</v>
      </c>
      <c r="G1215" s="12">
        <v>45043</v>
      </c>
    </row>
    <row r="1216" spans="1:7" x14ac:dyDescent="0.3">
      <c r="A1216" s="21">
        <v>2331949</v>
      </c>
      <c r="B1216" s="21" t="s">
        <v>1071</v>
      </c>
      <c r="C1216" s="21" t="s">
        <v>434</v>
      </c>
      <c r="E1216" s="21" t="s">
        <v>21</v>
      </c>
      <c r="F1216" s="21" t="s">
        <v>20</v>
      </c>
      <c r="G1216" s="12">
        <v>45043</v>
      </c>
    </row>
    <row r="1217" spans="1:7" x14ac:dyDescent="0.3">
      <c r="A1217" s="21">
        <v>2332242</v>
      </c>
      <c r="B1217" s="21" t="s">
        <v>1844</v>
      </c>
      <c r="C1217" s="21" t="s">
        <v>336</v>
      </c>
      <c r="E1217" s="21" t="s">
        <v>23</v>
      </c>
      <c r="F1217" s="21" t="s">
        <v>20</v>
      </c>
      <c r="G1217" s="12">
        <v>45008</v>
      </c>
    </row>
    <row r="1218" spans="1:7" x14ac:dyDescent="0.3">
      <c r="A1218" s="21">
        <v>2333422</v>
      </c>
      <c r="B1218" s="21" t="s">
        <v>1845</v>
      </c>
      <c r="C1218" s="21" t="s">
        <v>88</v>
      </c>
      <c r="E1218" s="21" t="s">
        <v>23</v>
      </c>
      <c r="F1218" s="21" t="s">
        <v>20</v>
      </c>
      <c r="G1218" s="12">
        <v>28009</v>
      </c>
    </row>
    <row r="1219" spans="1:7" x14ac:dyDescent="0.3">
      <c r="A1219" s="21">
        <v>2335201</v>
      </c>
      <c r="B1219" s="21" t="s">
        <v>959</v>
      </c>
      <c r="C1219" s="21" t="s">
        <v>98</v>
      </c>
      <c r="E1219" s="21" t="s">
        <v>22</v>
      </c>
      <c r="F1219" s="21" t="s">
        <v>18</v>
      </c>
      <c r="G1219" s="12">
        <v>36014</v>
      </c>
    </row>
    <row r="1220" spans="1:7" x14ac:dyDescent="0.3">
      <c r="A1220" s="21">
        <v>2335671</v>
      </c>
      <c r="B1220" s="21" t="s">
        <v>971</v>
      </c>
      <c r="C1220" s="21" t="s">
        <v>267</v>
      </c>
      <c r="E1220" s="21" t="s">
        <v>22</v>
      </c>
      <c r="F1220" s="21" t="s">
        <v>18</v>
      </c>
      <c r="G1220" s="12">
        <v>37043</v>
      </c>
    </row>
    <row r="1221" spans="1:7" x14ac:dyDescent="0.3">
      <c r="A1221" s="21">
        <v>2336404</v>
      </c>
      <c r="B1221" s="21" t="s">
        <v>648</v>
      </c>
      <c r="C1221" s="21" t="s">
        <v>87</v>
      </c>
      <c r="E1221" s="21" t="s">
        <v>21</v>
      </c>
      <c r="F1221" s="21" t="s">
        <v>20</v>
      </c>
      <c r="G1221" s="12">
        <v>36455</v>
      </c>
    </row>
    <row r="1222" spans="1:7" x14ac:dyDescent="0.3">
      <c r="A1222" s="21">
        <v>2336644</v>
      </c>
      <c r="B1222" s="21" t="s">
        <v>115</v>
      </c>
      <c r="C1222" s="21" t="s">
        <v>247</v>
      </c>
      <c r="E1222" s="21" t="s">
        <v>22</v>
      </c>
      <c r="F1222" s="21" t="s">
        <v>18</v>
      </c>
      <c r="G1222" s="12">
        <v>45003</v>
      </c>
    </row>
    <row r="1223" spans="1:7" x14ac:dyDescent="0.3">
      <c r="A1223" s="21">
        <v>2337013</v>
      </c>
      <c r="B1223" s="21" t="s">
        <v>1846</v>
      </c>
      <c r="C1223" s="21" t="s">
        <v>655</v>
      </c>
      <c r="E1223" s="21" t="s">
        <v>23</v>
      </c>
      <c r="F1223" s="21" t="s">
        <v>18</v>
      </c>
      <c r="G1223" s="12">
        <v>45008</v>
      </c>
    </row>
    <row r="1224" spans="1:7" x14ac:dyDescent="0.3">
      <c r="A1224" s="21">
        <v>2338311</v>
      </c>
      <c r="B1224" s="21" t="s">
        <v>1847</v>
      </c>
      <c r="C1224" s="21" t="s">
        <v>1269</v>
      </c>
      <c r="E1224" s="21" t="s">
        <v>23</v>
      </c>
      <c r="F1224" s="21" t="s">
        <v>18</v>
      </c>
      <c r="G1224" s="12">
        <v>28017</v>
      </c>
    </row>
    <row r="1225" spans="1:7" x14ac:dyDescent="0.3">
      <c r="A1225" s="21">
        <v>2339552</v>
      </c>
      <c r="B1225" s="21" t="s">
        <v>1848</v>
      </c>
      <c r="C1225" s="21" t="s">
        <v>520</v>
      </c>
      <c r="E1225" s="21" t="s">
        <v>23</v>
      </c>
      <c r="F1225" s="21" t="s">
        <v>20</v>
      </c>
      <c r="G1225" s="12">
        <v>41012</v>
      </c>
    </row>
    <row r="1226" spans="1:7" x14ac:dyDescent="0.3">
      <c r="A1226" s="21">
        <v>2339703</v>
      </c>
      <c r="B1226" s="21" t="s">
        <v>1849</v>
      </c>
      <c r="C1226" s="21" t="s">
        <v>483</v>
      </c>
      <c r="E1226" s="21" t="s">
        <v>23</v>
      </c>
      <c r="F1226" s="21" t="s">
        <v>20</v>
      </c>
      <c r="G1226" s="12">
        <v>28004</v>
      </c>
    </row>
    <row r="1227" spans="1:7" x14ac:dyDescent="0.3">
      <c r="A1227" s="21">
        <v>2340395</v>
      </c>
      <c r="B1227" s="21" t="s">
        <v>1069</v>
      </c>
      <c r="C1227" s="21" t="s">
        <v>576</v>
      </c>
      <c r="E1227" s="21" t="s">
        <v>23</v>
      </c>
      <c r="F1227" s="21" t="s">
        <v>20</v>
      </c>
      <c r="G1227" s="12">
        <v>45044</v>
      </c>
    </row>
    <row r="1228" spans="1:7" x14ac:dyDescent="0.3">
      <c r="A1228" s="21">
        <v>2341288</v>
      </c>
      <c r="B1228" s="21" t="s">
        <v>1850</v>
      </c>
      <c r="C1228" s="21" t="s">
        <v>246</v>
      </c>
      <c r="E1228" s="21" t="s">
        <v>23</v>
      </c>
      <c r="F1228" s="21" t="s">
        <v>20</v>
      </c>
      <c r="G1228" s="12">
        <v>37021</v>
      </c>
    </row>
    <row r="1229" spans="1:7" x14ac:dyDescent="0.3">
      <c r="A1229" s="21">
        <v>2341590</v>
      </c>
      <c r="B1229" s="21" t="s">
        <v>1851</v>
      </c>
      <c r="C1229" s="21" t="s">
        <v>163</v>
      </c>
      <c r="E1229" s="21" t="s">
        <v>23</v>
      </c>
      <c r="F1229" s="21" t="s">
        <v>18</v>
      </c>
      <c r="G1229" s="12">
        <v>41006</v>
      </c>
    </row>
    <row r="1230" spans="1:7" x14ac:dyDescent="0.3">
      <c r="A1230" s="21">
        <v>2341671</v>
      </c>
      <c r="B1230" s="21" t="s">
        <v>1852</v>
      </c>
      <c r="C1230" s="21" t="s">
        <v>88</v>
      </c>
      <c r="E1230" s="21" t="s">
        <v>23</v>
      </c>
      <c r="F1230" s="21" t="s">
        <v>20</v>
      </c>
      <c r="G1230" s="12">
        <v>28009</v>
      </c>
    </row>
    <row r="1231" spans="1:7" x14ac:dyDescent="0.3">
      <c r="A1231" s="21">
        <v>2341684</v>
      </c>
      <c r="B1231" s="21" t="s">
        <v>1853</v>
      </c>
      <c r="C1231" s="21" t="s">
        <v>576</v>
      </c>
      <c r="E1231" s="21" t="s">
        <v>23</v>
      </c>
      <c r="F1231" s="21" t="s">
        <v>20</v>
      </c>
      <c r="G1231" s="12">
        <v>37042</v>
      </c>
    </row>
    <row r="1232" spans="1:7" x14ac:dyDescent="0.3">
      <c r="A1232" s="21">
        <v>2341727</v>
      </c>
      <c r="B1232" s="21" t="s">
        <v>1854</v>
      </c>
      <c r="C1232" s="21" t="s">
        <v>1855</v>
      </c>
      <c r="E1232" s="21" t="s">
        <v>23</v>
      </c>
      <c r="F1232" s="21" t="s">
        <v>20</v>
      </c>
      <c r="G1232" s="12">
        <v>37042</v>
      </c>
    </row>
    <row r="1233" spans="1:7" x14ac:dyDescent="0.3">
      <c r="A1233" s="21">
        <v>2342257</v>
      </c>
      <c r="B1233" s="21" t="s">
        <v>1175</v>
      </c>
      <c r="C1233" s="21" t="s">
        <v>181</v>
      </c>
      <c r="E1233" s="21" t="s">
        <v>22</v>
      </c>
      <c r="F1233" s="21" t="s">
        <v>20</v>
      </c>
      <c r="G1233" s="12">
        <v>28041</v>
      </c>
    </row>
    <row r="1234" spans="1:7" x14ac:dyDescent="0.3">
      <c r="A1234" s="21">
        <v>2342792</v>
      </c>
      <c r="B1234" s="21" t="s">
        <v>613</v>
      </c>
      <c r="C1234" s="21" t="s">
        <v>137</v>
      </c>
      <c r="E1234" s="21" t="s">
        <v>23</v>
      </c>
      <c r="F1234" s="21" t="s">
        <v>18</v>
      </c>
      <c r="G1234" s="12">
        <v>45011</v>
      </c>
    </row>
    <row r="1235" spans="1:7" x14ac:dyDescent="0.3">
      <c r="A1235" s="21">
        <v>2342870</v>
      </c>
      <c r="B1235" s="21" t="s">
        <v>1176</v>
      </c>
      <c r="C1235" s="21" t="s">
        <v>220</v>
      </c>
      <c r="E1235" s="21" t="s">
        <v>22</v>
      </c>
      <c r="F1235" s="21" t="s">
        <v>18</v>
      </c>
      <c r="G1235" s="12">
        <v>45003</v>
      </c>
    </row>
    <row r="1236" spans="1:7" x14ac:dyDescent="0.3">
      <c r="A1236" s="21">
        <v>2342874</v>
      </c>
      <c r="B1236" s="21" t="s">
        <v>1063</v>
      </c>
      <c r="C1236" s="21" t="s">
        <v>480</v>
      </c>
      <c r="E1236" s="21" t="s">
        <v>23</v>
      </c>
      <c r="F1236" s="21" t="s">
        <v>20</v>
      </c>
      <c r="G1236" s="12">
        <v>45003</v>
      </c>
    </row>
    <row r="1237" spans="1:7" x14ac:dyDescent="0.3">
      <c r="A1237" s="21">
        <v>2343130</v>
      </c>
      <c r="B1237" s="21" t="s">
        <v>1177</v>
      </c>
      <c r="C1237" s="21" t="s">
        <v>1178</v>
      </c>
      <c r="E1237" s="21" t="s">
        <v>22</v>
      </c>
      <c r="F1237" s="21" t="s">
        <v>20</v>
      </c>
      <c r="G1237" s="12">
        <v>45008</v>
      </c>
    </row>
    <row r="1238" spans="1:7" x14ac:dyDescent="0.3">
      <c r="A1238" s="21">
        <v>2343604</v>
      </c>
      <c r="B1238" s="21" t="s">
        <v>172</v>
      </c>
      <c r="C1238" s="21" t="s">
        <v>331</v>
      </c>
      <c r="E1238" s="21" t="s">
        <v>23</v>
      </c>
      <c r="F1238" s="21" t="s">
        <v>20</v>
      </c>
      <c r="G1238" s="12">
        <v>45053</v>
      </c>
    </row>
    <row r="1239" spans="1:7" x14ac:dyDescent="0.3">
      <c r="A1239" s="21">
        <v>2344000</v>
      </c>
      <c r="B1239" s="21" t="s">
        <v>560</v>
      </c>
      <c r="C1239" s="21" t="s">
        <v>101</v>
      </c>
      <c r="E1239" s="21" t="s">
        <v>23</v>
      </c>
      <c r="F1239" s="21" t="s">
        <v>18</v>
      </c>
      <c r="G1239" s="12">
        <v>41003</v>
      </c>
    </row>
    <row r="1240" spans="1:7" x14ac:dyDescent="0.3">
      <c r="A1240" s="21">
        <v>2344025</v>
      </c>
      <c r="B1240" s="21" t="s">
        <v>1179</v>
      </c>
      <c r="C1240" s="21" t="s">
        <v>1180</v>
      </c>
      <c r="E1240" s="21" t="s">
        <v>22</v>
      </c>
      <c r="F1240" s="21" t="s">
        <v>20</v>
      </c>
      <c r="G1240" s="12">
        <v>45009</v>
      </c>
    </row>
    <row r="1241" spans="1:7" x14ac:dyDescent="0.3">
      <c r="A1241" s="21">
        <v>2344079</v>
      </c>
      <c r="B1241" s="21" t="s">
        <v>1856</v>
      </c>
      <c r="C1241" s="21" t="s">
        <v>536</v>
      </c>
      <c r="E1241" s="21" t="s">
        <v>23</v>
      </c>
      <c r="F1241" s="21" t="s">
        <v>18</v>
      </c>
      <c r="G1241" s="12">
        <v>37023</v>
      </c>
    </row>
    <row r="1242" spans="1:7" x14ac:dyDescent="0.3">
      <c r="A1242" s="21">
        <v>2344181</v>
      </c>
      <c r="B1242" s="21" t="s">
        <v>1857</v>
      </c>
      <c r="C1242" s="21" t="s">
        <v>226</v>
      </c>
      <c r="E1242" s="21" t="s">
        <v>23</v>
      </c>
      <c r="F1242" s="21" t="s">
        <v>18</v>
      </c>
      <c r="G1242" s="12">
        <v>36003</v>
      </c>
    </row>
    <row r="1243" spans="1:7" x14ac:dyDescent="0.3">
      <c r="A1243" s="21">
        <v>2344338</v>
      </c>
      <c r="B1243" s="21" t="s">
        <v>1858</v>
      </c>
      <c r="C1243" s="21" t="s">
        <v>315</v>
      </c>
      <c r="E1243" s="21" t="s">
        <v>23</v>
      </c>
      <c r="F1243" s="21" t="s">
        <v>20</v>
      </c>
      <c r="G1243" s="12">
        <v>37015</v>
      </c>
    </row>
    <row r="1244" spans="1:7" x14ac:dyDescent="0.3">
      <c r="A1244" s="21">
        <v>2345230</v>
      </c>
      <c r="B1244" s="21" t="s">
        <v>1859</v>
      </c>
      <c r="C1244" s="21" t="s">
        <v>1860</v>
      </c>
      <c r="E1244" s="21" t="s">
        <v>23</v>
      </c>
      <c r="F1244" s="21" t="s">
        <v>18</v>
      </c>
      <c r="G1244" s="12">
        <v>37011</v>
      </c>
    </row>
    <row r="1245" spans="1:7" x14ac:dyDescent="0.3">
      <c r="A1245" s="21">
        <v>2345231</v>
      </c>
      <c r="B1245" s="21" t="s">
        <v>1861</v>
      </c>
      <c r="C1245" s="21" t="s">
        <v>1862</v>
      </c>
      <c r="E1245" s="21" t="s">
        <v>23</v>
      </c>
      <c r="F1245" s="21" t="s">
        <v>18</v>
      </c>
      <c r="G1245" s="12">
        <v>18003</v>
      </c>
    </row>
    <row r="1246" spans="1:7" x14ac:dyDescent="0.3">
      <c r="A1246" s="21">
        <v>2345271</v>
      </c>
      <c r="B1246" s="21" t="s">
        <v>1863</v>
      </c>
      <c r="C1246" s="21" t="s">
        <v>155</v>
      </c>
      <c r="E1246" s="21" t="s">
        <v>23</v>
      </c>
      <c r="F1246" s="21" t="s">
        <v>20</v>
      </c>
      <c r="G1246" s="12">
        <v>18003</v>
      </c>
    </row>
    <row r="1247" spans="1:7" x14ac:dyDescent="0.3">
      <c r="A1247" s="21">
        <v>2345362</v>
      </c>
      <c r="B1247" s="21" t="s">
        <v>179</v>
      </c>
      <c r="C1247" s="21" t="s">
        <v>157</v>
      </c>
      <c r="E1247" s="21" t="s">
        <v>23</v>
      </c>
      <c r="F1247" s="21" t="s">
        <v>18</v>
      </c>
      <c r="G1247" s="12">
        <v>45003</v>
      </c>
    </row>
    <row r="1248" spans="1:7" x14ac:dyDescent="0.3">
      <c r="A1248" s="21">
        <v>2345422</v>
      </c>
      <c r="B1248" s="21" t="s">
        <v>1864</v>
      </c>
      <c r="C1248" s="21" t="s">
        <v>576</v>
      </c>
      <c r="E1248" s="21" t="s">
        <v>23</v>
      </c>
      <c r="F1248" s="21" t="s">
        <v>20</v>
      </c>
      <c r="G1248" s="12">
        <v>37024</v>
      </c>
    </row>
    <row r="1249" spans="1:7" x14ac:dyDescent="0.3">
      <c r="A1249" s="21">
        <v>2346147</v>
      </c>
      <c r="B1249" s="21" t="s">
        <v>1865</v>
      </c>
      <c r="C1249" s="21" t="s">
        <v>196</v>
      </c>
      <c r="E1249" s="21" t="s">
        <v>23</v>
      </c>
      <c r="F1249" s="21" t="s">
        <v>20</v>
      </c>
      <c r="G1249" s="12">
        <v>18003</v>
      </c>
    </row>
    <row r="1250" spans="1:7" x14ac:dyDescent="0.3">
      <c r="A1250" s="21">
        <v>2346278</v>
      </c>
      <c r="B1250" s="21" t="s">
        <v>840</v>
      </c>
      <c r="C1250" s="21" t="s">
        <v>170</v>
      </c>
      <c r="E1250" s="21" t="s">
        <v>23</v>
      </c>
      <c r="F1250" s="21" t="s">
        <v>18</v>
      </c>
      <c r="G1250" s="12">
        <v>18003</v>
      </c>
    </row>
    <row r="1251" spans="1:7" x14ac:dyDescent="0.3">
      <c r="A1251" s="21">
        <v>2346447</v>
      </c>
      <c r="B1251" s="21" t="s">
        <v>636</v>
      </c>
      <c r="C1251" s="21" t="s">
        <v>302</v>
      </c>
      <c r="E1251" s="21" t="s">
        <v>23</v>
      </c>
      <c r="F1251" s="21" t="s">
        <v>20</v>
      </c>
      <c r="G1251" s="12">
        <v>37023</v>
      </c>
    </row>
    <row r="1252" spans="1:7" x14ac:dyDescent="0.3">
      <c r="A1252" s="21">
        <v>2346455</v>
      </c>
      <c r="B1252" s="21" t="s">
        <v>1181</v>
      </c>
      <c r="C1252" s="21" t="s">
        <v>269</v>
      </c>
      <c r="E1252" s="21" t="s">
        <v>21</v>
      </c>
      <c r="F1252" s="21" t="s">
        <v>20</v>
      </c>
      <c r="G1252" s="12">
        <v>37046</v>
      </c>
    </row>
    <row r="1253" spans="1:7" x14ac:dyDescent="0.3">
      <c r="A1253" s="21">
        <v>2346959</v>
      </c>
      <c r="B1253" s="21" t="s">
        <v>825</v>
      </c>
      <c r="C1253" s="21" t="s">
        <v>129</v>
      </c>
      <c r="E1253" s="21" t="s">
        <v>23</v>
      </c>
      <c r="F1253" s="21" t="s">
        <v>18</v>
      </c>
      <c r="G1253" s="12">
        <v>37027</v>
      </c>
    </row>
    <row r="1254" spans="1:7" x14ac:dyDescent="0.3">
      <c r="A1254" s="21">
        <v>2347067</v>
      </c>
      <c r="B1254" s="21" t="s">
        <v>1182</v>
      </c>
      <c r="C1254" s="21" t="s">
        <v>168</v>
      </c>
      <c r="E1254" s="21" t="s">
        <v>22</v>
      </c>
      <c r="F1254" s="21" t="s">
        <v>18</v>
      </c>
      <c r="G1254" s="12">
        <v>37011</v>
      </c>
    </row>
    <row r="1255" spans="1:7" x14ac:dyDescent="0.3">
      <c r="A1255" s="21">
        <v>2347198</v>
      </c>
      <c r="B1255" s="21" t="s">
        <v>1183</v>
      </c>
      <c r="C1255" s="21" t="s">
        <v>1184</v>
      </c>
      <c r="E1255" s="21" t="s">
        <v>22</v>
      </c>
      <c r="F1255" s="21" t="s">
        <v>20</v>
      </c>
      <c r="G1255" s="12">
        <v>28041</v>
      </c>
    </row>
    <row r="1256" spans="1:7" x14ac:dyDescent="0.3">
      <c r="A1256" s="21">
        <v>2347207</v>
      </c>
      <c r="B1256" s="21" t="s">
        <v>298</v>
      </c>
      <c r="C1256" s="21" t="s">
        <v>105</v>
      </c>
      <c r="E1256" s="21" t="s">
        <v>23</v>
      </c>
      <c r="F1256" s="21" t="s">
        <v>20</v>
      </c>
      <c r="G1256" s="12">
        <v>45008</v>
      </c>
    </row>
    <row r="1257" spans="1:7" x14ac:dyDescent="0.3">
      <c r="A1257" s="21">
        <v>2347226</v>
      </c>
      <c r="B1257" s="21" t="s">
        <v>1185</v>
      </c>
      <c r="C1257" s="21" t="s">
        <v>1186</v>
      </c>
      <c r="E1257" s="21" t="s">
        <v>21</v>
      </c>
      <c r="F1257" s="21" t="s">
        <v>20</v>
      </c>
      <c r="G1257" s="12">
        <v>45008</v>
      </c>
    </row>
    <row r="1258" spans="1:7" x14ac:dyDescent="0.3">
      <c r="A1258" s="21">
        <v>2347234</v>
      </c>
      <c r="B1258" s="21" t="s">
        <v>1866</v>
      </c>
      <c r="C1258" s="21" t="s">
        <v>716</v>
      </c>
      <c r="E1258" s="21" t="s">
        <v>23</v>
      </c>
      <c r="F1258" s="21" t="s">
        <v>18</v>
      </c>
      <c r="G1258" s="12">
        <v>45008</v>
      </c>
    </row>
    <row r="1259" spans="1:7" x14ac:dyDescent="0.3">
      <c r="A1259" s="21">
        <v>2347235</v>
      </c>
      <c r="B1259" s="21" t="s">
        <v>825</v>
      </c>
      <c r="C1259" s="21" t="s">
        <v>347</v>
      </c>
      <c r="E1259" s="21" t="s">
        <v>21</v>
      </c>
      <c r="F1259" s="21" t="s">
        <v>18</v>
      </c>
      <c r="G1259" s="12">
        <v>45008</v>
      </c>
    </row>
    <row r="1260" spans="1:7" x14ac:dyDescent="0.3">
      <c r="A1260" s="21">
        <v>2347394</v>
      </c>
      <c r="B1260" s="21" t="s">
        <v>118</v>
      </c>
      <c r="C1260" s="21" t="s">
        <v>719</v>
      </c>
      <c r="E1260" s="21" t="s">
        <v>22</v>
      </c>
      <c r="F1260" s="21" t="s">
        <v>18</v>
      </c>
      <c r="G1260" s="12">
        <v>28017</v>
      </c>
    </row>
    <row r="1261" spans="1:7" x14ac:dyDescent="0.3">
      <c r="A1261" s="21">
        <v>2347469</v>
      </c>
      <c r="B1261" s="21" t="s">
        <v>1074</v>
      </c>
      <c r="C1261" s="21" t="s">
        <v>202</v>
      </c>
      <c r="E1261" s="21" t="s">
        <v>23</v>
      </c>
      <c r="F1261" s="21" t="s">
        <v>20</v>
      </c>
      <c r="G1261" s="12">
        <v>41006</v>
      </c>
    </row>
    <row r="1262" spans="1:7" x14ac:dyDescent="0.3">
      <c r="A1262" s="21">
        <v>2347684</v>
      </c>
      <c r="B1262" s="21" t="s">
        <v>1867</v>
      </c>
      <c r="C1262" s="21" t="s">
        <v>1868</v>
      </c>
      <c r="E1262" s="21" t="s">
        <v>23</v>
      </c>
      <c r="F1262" s="21" t="s">
        <v>20</v>
      </c>
      <c r="G1262" s="12">
        <v>37021</v>
      </c>
    </row>
    <row r="1263" spans="1:7" x14ac:dyDescent="0.3">
      <c r="A1263" s="21">
        <v>2347706</v>
      </c>
      <c r="B1263" s="21" t="s">
        <v>273</v>
      </c>
      <c r="C1263" s="21" t="s">
        <v>337</v>
      </c>
      <c r="E1263" s="21" t="s">
        <v>23</v>
      </c>
      <c r="F1263" s="21" t="s">
        <v>18</v>
      </c>
      <c r="G1263" s="12">
        <v>41003</v>
      </c>
    </row>
    <row r="1264" spans="1:7" x14ac:dyDescent="0.3">
      <c r="A1264" s="21">
        <v>2347743</v>
      </c>
      <c r="B1264" s="21" t="s">
        <v>1869</v>
      </c>
      <c r="C1264" s="21" t="s">
        <v>1870</v>
      </c>
      <c r="E1264" s="21" t="s">
        <v>23</v>
      </c>
      <c r="F1264" s="21" t="s">
        <v>18</v>
      </c>
      <c r="G1264" s="12">
        <v>45003</v>
      </c>
    </row>
    <row r="1265" spans="1:7" x14ac:dyDescent="0.3">
      <c r="A1265" s="21">
        <v>2348130</v>
      </c>
      <c r="B1265" s="21" t="s">
        <v>1187</v>
      </c>
      <c r="C1265" s="21" t="s">
        <v>1188</v>
      </c>
      <c r="E1265" s="21" t="s">
        <v>22</v>
      </c>
      <c r="F1265" s="21" t="s">
        <v>20</v>
      </c>
      <c r="G1265" s="12">
        <v>28037</v>
      </c>
    </row>
    <row r="1266" spans="1:7" x14ac:dyDescent="0.3">
      <c r="A1266" s="21">
        <v>2348629</v>
      </c>
      <c r="B1266" s="21" t="s">
        <v>1189</v>
      </c>
      <c r="C1266" s="21" t="s">
        <v>104</v>
      </c>
      <c r="E1266" s="21" t="s">
        <v>21</v>
      </c>
      <c r="F1266" s="21" t="s">
        <v>18</v>
      </c>
      <c r="G1266" s="12">
        <v>18035</v>
      </c>
    </row>
    <row r="1267" spans="1:7" x14ac:dyDescent="0.3">
      <c r="A1267" s="21">
        <v>2349656</v>
      </c>
      <c r="B1267" s="21" t="s">
        <v>1871</v>
      </c>
      <c r="C1267" s="21" t="s">
        <v>754</v>
      </c>
      <c r="E1267" s="21" t="s">
        <v>23</v>
      </c>
      <c r="F1267" s="21" t="s">
        <v>20</v>
      </c>
      <c r="G1267" s="12">
        <v>28037</v>
      </c>
    </row>
    <row r="1268" spans="1:7" x14ac:dyDescent="0.3">
      <c r="A1268" s="21">
        <v>2349658</v>
      </c>
      <c r="B1268" s="21" t="s">
        <v>1872</v>
      </c>
      <c r="C1268" s="21" t="s">
        <v>683</v>
      </c>
      <c r="E1268" s="21" t="s">
        <v>23</v>
      </c>
      <c r="F1268" s="21" t="s">
        <v>20</v>
      </c>
      <c r="G1268" s="12">
        <v>28037</v>
      </c>
    </row>
    <row r="1269" spans="1:7" x14ac:dyDescent="0.3">
      <c r="A1269" s="21">
        <v>2349861</v>
      </c>
      <c r="B1269" s="21" t="s">
        <v>1873</v>
      </c>
      <c r="C1269" s="21" t="s">
        <v>109</v>
      </c>
      <c r="E1269" s="21" t="s">
        <v>23</v>
      </c>
      <c r="F1269" s="21" t="s">
        <v>20</v>
      </c>
      <c r="G1269" s="12">
        <v>45008</v>
      </c>
    </row>
    <row r="1270" spans="1:7" x14ac:dyDescent="0.3">
      <c r="A1270" s="21">
        <v>2349899</v>
      </c>
      <c r="B1270" s="21" t="s">
        <v>1874</v>
      </c>
      <c r="C1270" s="21" t="s">
        <v>1875</v>
      </c>
      <c r="E1270" s="21" t="s">
        <v>23</v>
      </c>
      <c r="F1270" s="21" t="s">
        <v>18</v>
      </c>
      <c r="G1270" s="12">
        <v>45008</v>
      </c>
    </row>
    <row r="1271" spans="1:7" x14ac:dyDescent="0.3">
      <c r="A1271" s="21">
        <v>2350058</v>
      </c>
      <c r="B1271" s="21" t="s">
        <v>1876</v>
      </c>
      <c r="C1271" s="21" t="s">
        <v>102</v>
      </c>
      <c r="E1271" s="21" t="s">
        <v>23</v>
      </c>
      <c r="F1271" s="21" t="s">
        <v>18</v>
      </c>
      <c r="G1271" s="12">
        <v>45045</v>
      </c>
    </row>
    <row r="1272" spans="1:7" x14ac:dyDescent="0.3">
      <c r="A1272" s="21">
        <v>2350335</v>
      </c>
      <c r="B1272" s="21" t="s">
        <v>1190</v>
      </c>
      <c r="C1272" s="21" t="s">
        <v>1191</v>
      </c>
      <c r="E1272" s="21" t="s">
        <v>22</v>
      </c>
      <c r="F1272" s="21" t="s">
        <v>18</v>
      </c>
      <c r="G1272" s="12">
        <v>45008</v>
      </c>
    </row>
    <row r="1273" spans="1:7" x14ac:dyDescent="0.3">
      <c r="A1273" s="21">
        <v>2350378</v>
      </c>
      <c r="B1273" s="21" t="s">
        <v>356</v>
      </c>
      <c r="C1273" s="21" t="s">
        <v>437</v>
      </c>
      <c r="E1273" s="21" t="s">
        <v>23</v>
      </c>
      <c r="F1273" s="21" t="s">
        <v>20</v>
      </c>
      <c r="G1273" s="12">
        <v>28011</v>
      </c>
    </row>
    <row r="1274" spans="1:7" x14ac:dyDescent="0.3">
      <c r="A1274" s="21">
        <v>2350674</v>
      </c>
      <c r="B1274" s="21" t="s">
        <v>1192</v>
      </c>
      <c r="C1274" s="21" t="s">
        <v>1193</v>
      </c>
      <c r="E1274" s="21" t="s">
        <v>21</v>
      </c>
      <c r="F1274" s="21" t="s">
        <v>18</v>
      </c>
      <c r="G1274" s="12">
        <v>45008</v>
      </c>
    </row>
    <row r="1275" spans="1:7" x14ac:dyDescent="0.3">
      <c r="A1275" s="21">
        <v>2351140</v>
      </c>
      <c r="B1275" s="21" t="s">
        <v>1194</v>
      </c>
      <c r="C1275" s="21" t="s">
        <v>427</v>
      </c>
      <c r="E1275" s="21" t="s">
        <v>22</v>
      </c>
      <c r="F1275" s="21" t="s">
        <v>18</v>
      </c>
      <c r="G1275" s="12">
        <v>37043</v>
      </c>
    </row>
    <row r="1276" spans="1:7" x14ac:dyDescent="0.3">
      <c r="A1276" s="21">
        <v>2352230</v>
      </c>
      <c r="B1276" s="21" t="s">
        <v>1877</v>
      </c>
      <c r="C1276" s="21" t="s">
        <v>899</v>
      </c>
      <c r="E1276" s="21" t="s">
        <v>23</v>
      </c>
      <c r="F1276" s="21" t="s">
        <v>20</v>
      </c>
      <c r="G1276" s="12">
        <v>37021</v>
      </c>
    </row>
    <row r="1277" spans="1:7" x14ac:dyDescent="0.3">
      <c r="A1277" s="21">
        <v>2352269</v>
      </c>
      <c r="B1277" s="21" t="s">
        <v>1195</v>
      </c>
      <c r="C1277" s="21" t="s">
        <v>509</v>
      </c>
      <c r="E1277" s="21" t="s">
        <v>22</v>
      </c>
      <c r="F1277" s="21" t="s">
        <v>20</v>
      </c>
      <c r="G1277" s="12">
        <v>41003</v>
      </c>
    </row>
    <row r="1278" spans="1:7" x14ac:dyDescent="0.3">
      <c r="A1278" s="21">
        <v>2354082</v>
      </c>
      <c r="B1278" s="21" t="s">
        <v>1196</v>
      </c>
      <c r="C1278" s="21" t="s">
        <v>1197</v>
      </c>
      <c r="E1278" s="21" t="s">
        <v>22</v>
      </c>
      <c r="F1278" s="21" t="s">
        <v>20</v>
      </c>
      <c r="G1278" s="12">
        <v>18024</v>
      </c>
    </row>
    <row r="1279" spans="1:7" x14ac:dyDescent="0.3">
      <c r="A1279" s="21">
        <v>2354683</v>
      </c>
      <c r="B1279" s="21" t="s">
        <v>1878</v>
      </c>
      <c r="C1279" s="21" t="s">
        <v>428</v>
      </c>
      <c r="E1279" s="21" t="s">
        <v>23</v>
      </c>
      <c r="F1279" s="21" t="s">
        <v>20</v>
      </c>
      <c r="G1279" s="12">
        <v>45053</v>
      </c>
    </row>
    <row r="1280" spans="1:7" x14ac:dyDescent="0.3">
      <c r="A1280" s="21">
        <v>2355032</v>
      </c>
      <c r="B1280" s="21" t="s">
        <v>1198</v>
      </c>
      <c r="C1280" s="21" t="s">
        <v>1199</v>
      </c>
      <c r="E1280" s="21" t="s">
        <v>22</v>
      </c>
      <c r="F1280" s="21" t="s">
        <v>18</v>
      </c>
      <c r="G1280" s="12">
        <v>45003</v>
      </c>
    </row>
    <row r="1281" spans="1:7" x14ac:dyDescent="0.3">
      <c r="A1281" s="21">
        <v>2355205</v>
      </c>
      <c r="B1281" s="21" t="s">
        <v>1879</v>
      </c>
      <c r="C1281" s="21" t="s">
        <v>520</v>
      </c>
      <c r="E1281" s="21" t="s">
        <v>23</v>
      </c>
      <c r="F1281" s="21" t="s">
        <v>20</v>
      </c>
      <c r="G1281" s="12">
        <v>37011</v>
      </c>
    </row>
    <row r="1282" spans="1:7" x14ac:dyDescent="0.3">
      <c r="A1282" s="21">
        <v>2356444</v>
      </c>
      <c r="B1282" s="21" t="s">
        <v>1880</v>
      </c>
      <c r="C1282" s="21" t="s">
        <v>337</v>
      </c>
      <c r="E1282" s="21" t="s">
        <v>23</v>
      </c>
      <c r="F1282" s="21" t="s">
        <v>18</v>
      </c>
      <c r="G1282" s="12">
        <v>41012</v>
      </c>
    </row>
    <row r="1283" spans="1:7" x14ac:dyDescent="0.3">
      <c r="A1283" s="21">
        <v>2356974</v>
      </c>
      <c r="B1283" s="21" t="s">
        <v>1881</v>
      </c>
      <c r="C1283" s="21" t="s">
        <v>202</v>
      </c>
      <c r="E1283" s="21" t="s">
        <v>23</v>
      </c>
      <c r="F1283" s="21" t="s">
        <v>20</v>
      </c>
      <c r="G1283" s="12">
        <v>37023</v>
      </c>
    </row>
    <row r="1284" spans="1:7" x14ac:dyDescent="0.3">
      <c r="A1284" s="21">
        <v>2357394</v>
      </c>
      <c r="B1284" s="21" t="s">
        <v>1200</v>
      </c>
      <c r="C1284" s="21" t="s">
        <v>220</v>
      </c>
      <c r="E1284" s="21" t="s">
        <v>22</v>
      </c>
      <c r="F1284" s="21" t="s">
        <v>18</v>
      </c>
      <c r="G1284" s="12">
        <v>41006</v>
      </c>
    </row>
    <row r="1285" spans="1:7" x14ac:dyDescent="0.3">
      <c r="A1285" s="21">
        <v>2357409</v>
      </c>
      <c r="B1285" s="21" t="s">
        <v>1882</v>
      </c>
      <c r="C1285" s="21" t="s">
        <v>784</v>
      </c>
      <c r="E1285" s="21" t="s">
        <v>23</v>
      </c>
      <c r="F1285" s="21" t="s">
        <v>20</v>
      </c>
      <c r="G1285" s="12">
        <v>41006</v>
      </c>
    </row>
    <row r="1286" spans="1:7" x14ac:dyDescent="0.3">
      <c r="A1286" s="21">
        <v>2357548</v>
      </c>
      <c r="B1286" s="21" t="s">
        <v>1201</v>
      </c>
      <c r="C1286" s="21" t="s">
        <v>1202</v>
      </c>
      <c r="E1286" s="21" t="s">
        <v>22</v>
      </c>
      <c r="F1286" s="21" t="s">
        <v>20</v>
      </c>
      <c r="G1286" s="12">
        <v>37042</v>
      </c>
    </row>
    <row r="1287" spans="1:7" x14ac:dyDescent="0.3">
      <c r="A1287" s="21">
        <v>2359589</v>
      </c>
      <c r="B1287" s="21" t="s">
        <v>1883</v>
      </c>
      <c r="C1287" s="21" t="s">
        <v>1753</v>
      </c>
      <c r="E1287" s="21" t="s">
        <v>23</v>
      </c>
      <c r="F1287" s="21" t="s">
        <v>18</v>
      </c>
      <c r="G1287" s="12">
        <v>18035</v>
      </c>
    </row>
    <row r="1288" spans="1:7" x14ac:dyDescent="0.3">
      <c r="A1288" s="21">
        <v>2359714</v>
      </c>
      <c r="B1288" s="21" t="s">
        <v>1203</v>
      </c>
      <c r="C1288" s="21" t="s">
        <v>1204</v>
      </c>
      <c r="E1288" s="21" t="s">
        <v>22</v>
      </c>
      <c r="F1288" s="21" t="s">
        <v>20</v>
      </c>
      <c r="G1288" s="12">
        <v>45008</v>
      </c>
    </row>
    <row r="1289" spans="1:7" x14ac:dyDescent="0.3">
      <c r="A1289" s="21">
        <v>2359777</v>
      </c>
      <c r="B1289" s="21" t="s">
        <v>1205</v>
      </c>
      <c r="C1289" s="21" t="s">
        <v>664</v>
      </c>
      <c r="E1289" s="21" t="s">
        <v>21</v>
      </c>
      <c r="F1289" s="21" t="s">
        <v>18</v>
      </c>
      <c r="G1289" s="12">
        <v>37021</v>
      </c>
    </row>
    <row r="1290" spans="1:7" x14ac:dyDescent="0.3">
      <c r="A1290" s="21">
        <v>2361848</v>
      </c>
      <c r="B1290" s="21" t="s">
        <v>1206</v>
      </c>
      <c r="C1290" s="21" t="s">
        <v>1207</v>
      </c>
      <c r="E1290" s="21" t="s">
        <v>22</v>
      </c>
      <c r="F1290" s="21" t="s">
        <v>18</v>
      </c>
      <c r="G1290" s="12">
        <v>28011</v>
      </c>
    </row>
    <row r="1291" spans="1:7" x14ac:dyDescent="0.3">
      <c r="A1291" s="21">
        <v>2361952</v>
      </c>
      <c r="B1291" s="21" t="s">
        <v>1208</v>
      </c>
      <c r="C1291" s="21" t="s">
        <v>179</v>
      </c>
      <c r="E1291" s="21" t="s">
        <v>22</v>
      </c>
      <c r="F1291" s="21" t="s">
        <v>18</v>
      </c>
      <c r="G1291" s="12">
        <v>18024</v>
      </c>
    </row>
    <row r="1292" spans="1:7" x14ac:dyDescent="0.3">
      <c r="A1292" s="21">
        <v>2362252</v>
      </c>
      <c r="B1292" s="21" t="s">
        <v>1209</v>
      </c>
      <c r="C1292" s="21" t="s">
        <v>135</v>
      </c>
      <c r="E1292" s="21" t="s">
        <v>22</v>
      </c>
      <c r="F1292" s="21" t="s">
        <v>18</v>
      </c>
      <c r="G1292" s="12">
        <v>37023</v>
      </c>
    </row>
    <row r="1293" spans="1:7" x14ac:dyDescent="0.3">
      <c r="A1293" s="21">
        <v>2362333</v>
      </c>
      <c r="B1293" s="21" t="s">
        <v>801</v>
      </c>
      <c r="C1293" s="21" t="s">
        <v>102</v>
      </c>
      <c r="E1293" s="21" t="s">
        <v>23</v>
      </c>
      <c r="F1293" s="21" t="s">
        <v>20</v>
      </c>
      <c r="G1293" s="12">
        <v>45016</v>
      </c>
    </row>
    <row r="1294" spans="1:7" x14ac:dyDescent="0.3">
      <c r="A1294" s="21">
        <v>2362386</v>
      </c>
      <c r="B1294" s="21" t="s">
        <v>1210</v>
      </c>
      <c r="C1294" s="21" t="s">
        <v>492</v>
      </c>
      <c r="E1294" s="21" t="s">
        <v>22</v>
      </c>
      <c r="F1294" s="21" t="s">
        <v>18</v>
      </c>
      <c r="G1294" s="12">
        <v>41003</v>
      </c>
    </row>
    <row r="1295" spans="1:7" x14ac:dyDescent="0.3">
      <c r="A1295" s="21">
        <v>2362461</v>
      </c>
      <c r="B1295" s="21" t="s">
        <v>1884</v>
      </c>
      <c r="C1295" s="21" t="s">
        <v>871</v>
      </c>
      <c r="E1295" s="21" t="s">
        <v>23</v>
      </c>
      <c r="F1295" s="21" t="s">
        <v>18</v>
      </c>
      <c r="G1295" s="12">
        <v>28037</v>
      </c>
    </row>
    <row r="1296" spans="1:7" x14ac:dyDescent="0.3">
      <c r="A1296" s="21">
        <v>2362495</v>
      </c>
      <c r="B1296" s="21" t="s">
        <v>1885</v>
      </c>
      <c r="C1296" s="21" t="s">
        <v>313</v>
      </c>
      <c r="E1296" s="21" t="s">
        <v>23</v>
      </c>
      <c r="F1296" s="21" t="s">
        <v>20</v>
      </c>
      <c r="G1296" s="12">
        <v>37033</v>
      </c>
    </row>
    <row r="1297" spans="1:7" x14ac:dyDescent="0.3">
      <c r="A1297" s="21">
        <v>2362582</v>
      </c>
      <c r="B1297" s="21" t="s">
        <v>1211</v>
      </c>
      <c r="C1297" s="21" t="s">
        <v>1212</v>
      </c>
      <c r="E1297" s="21" t="s">
        <v>22</v>
      </c>
      <c r="F1297" s="21" t="s">
        <v>20</v>
      </c>
      <c r="G1297" s="12">
        <v>28041</v>
      </c>
    </row>
    <row r="1298" spans="1:7" x14ac:dyDescent="0.3">
      <c r="A1298" s="21">
        <v>2362825</v>
      </c>
      <c r="B1298" s="21" t="s">
        <v>1213</v>
      </c>
      <c r="C1298" s="21" t="s">
        <v>1214</v>
      </c>
      <c r="E1298" s="21" t="s">
        <v>22</v>
      </c>
      <c r="F1298" s="21" t="s">
        <v>18</v>
      </c>
      <c r="G1298" s="12">
        <v>28037</v>
      </c>
    </row>
    <row r="1299" spans="1:7" x14ac:dyDescent="0.3">
      <c r="A1299" s="21">
        <v>2363296</v>
      </c>
      <c r="B1299" s="21" t="s">
        <v>611</v>
      </c>
      <c r="C1299" s="21" t="s">
        <v>245</v>
      </c>
      <c r="E1299" s="21" t="s">
        <v>22</v>
      </c>
      <c r="F1299" s="21" t="s">
        <v>18</v>
      </c>
      <c r="G1299" s="12">
        <v>45003</v>
      </c>
    </row>
    <row r="1300" spans="1:7" x14ac:dyDescent="0.3">
      <c r="A1300" s="21">
        <v>2364140</v>
      </c>
      <c r="B1300" s="21" t="s">
        <v>1886</v>
      </c>
      <c r="C1300" s="21" t="s">
        <v>1887</v>
      </c>
      <c r="E1300" s="21" t="s">
        <v>23</v>
      </c>
      <c r="F1300" s="21" t="s">
        <v>18</v>
      </c>
      <c r="G1300" s="12">
        <v>45003</v>
      </c>
    </row>
    <row r="1301" spans="1:7" x14ac:dyDescent="0.3">
      <c r="A1301" s="21">
        <v>2364796</v>
      </c>
      <c r="B1301" s="21" t="s">
        <v>1888</v>
      </c>
      <c r="C1301" s="21" t="s">
        <v>190</v>
      </c>
      <c r="E1301" s="21" t="s">
        <v>23</v>
      </c>
      <c r="F1301" s="21" t="s">
        <v>18</v>
      </c>
      <c r="G1301" s="12">
        <v>18003</v>
      </c>
    </row>
    <row r="1302" spans="1:7" x14ac:dyDescent="0.3">
      <c r="A1302" s="21">
        <v>2364813</v>
      </c>
      <c r="B1302" s="21" t="s">
        <v>1889</v>
      </c>
      <c r="C1302" s="21" t="s">
        <v>101</v>
      </c>
      <c r="E1302" s="21" t="s">
        <v>23</v>
      </c>
      <c r="F1302" s="21" t="s">
        <v>18</v>
      </c>
      <c r="G1302" s="12">
        <v>41003</v>
      </c>
    </row>
    <row r="1303" spans="1:7" x14ac:dyDescent="0.3">
      <c r="A1303" s="21">
        <v>2364863</v>
      </c>
      <c r="B1303" s="21" t="s">
        <v>1215</v>
      </c>
      <c r="C1303" s="21" t="s">
        <v>124</v>
      </c>
      <c r="E1303" s="21" t="s">
        <v>22</v>
      </c>
      <c r="F1303" s="21" t="s">
        <v>18</v>
      </c>
      <c r="G1303" s="12">
        <v>45045</v>
      </c>
    </row>
    <row r="1304" spans="1:7" x14ac:dyDescent="0.3">
      <c r="A1304" s="21">
        <v>2365347</v>
      </c>
      <c r="B1304" s="21" t="s">
        <v>1890</v>
      </c>
      <c r="C1304" s="21" t="s">
        <v>1401</v>
      </c>
      <c r="E1304" s="21" t="s">
        <v>23</v>
      </c>
      <c r="F1304" s="21" t="s">
        <v>20</v>
      </c>
      <c r="G1304" s="12">
        <v>36014</v>
      </c>
    </row>
    <row r="1305" spans="1:7" x14ac:dyDescent="0.3">
      <c r="A1305" s="21">
        <v>2365471</v>
      </c>
      <c r="B1305" s="21" t="s">
        <v>1216</v>
      </c>
      <c r="C1305" s="21" t="s">
        <v>155</v>
      </c>
      <c r="E1305" s="21" t="s">
        <v>22</v>
      </c>
      <c r="F1305" s="21" t="s">
        <v>20</v>
      </c>
      <c r="G1305" s="12">
        <v>37016</v>
      </c>
    </row>
    <row r="1306" spans="1:7" x14ac:dyDescent="0.3">
      <c r="A1306" s="21">
        <v>2365508</v>
      </c>
      <c r="B1306" s="21" t="s">
        <v>1217</v>
      </c>
      <c r="C1306" s="21" t="s">
        <v>309</v>
      </c>
      <c r="E1306" s="21" t="s">
        <v>22</v>
      </c>
      <c r="F1306" s="21" t="s">
        <v>20</v>
      </c>
      <c r="G1306" s="12">
        <v>36023</v>
      </c>
    </row>
    <row r="1307" spans="1:7" x14ac:dyDescent="0.3">
      <c r="A1307" s="21">
        <v>2365792</v>
      </c>
      <c r="B1307" s="21" t="s">
        <v>1891</v>
      </c>
      <c r="C1307" s="21" t="s">
        <v>351</v>
      </c>
      <c r="E1307" s="21" t="s">
        <v>23</v>
      </c>
      <c r="F1307" s="21" t="s">
        <v>20</v>
      </c>
      <c r="G1307" s="12">
        <v>28037</v>
      </c>
    </row>
    <row r="1308" spans="1:7" x14ac:dyDescent="0.3">
      <c r="A1308" s="21">
        <v>2365985</v>
      </c>
      <c r="B1308" s="21" t="s">
        <v>1218</v>
      </c>
      <c r="C1308" s="21" t="s">
        <v>1219</v>
      </c>
      <c r="E1308" s="21" t="s">
        <v>22</v>
      </c>
      <c r="F1308" s="21" t="s">
        <v>20</v>
      </c>
      <c r="G1308" s="12">
        <v>45038</v>
      </c>
    </row>
    <row r="1309" spans="1:7" x14ac:dyDescent="0.3">
      <c r="A1309" s="21">
        <v>2366293</v>
      </c>
      <c r="B1309" s="21" t="s">
        <v>209</v>
      </c>
      <c r="C1309" s="21" t="s">
        <v>403</v>
      </c>
      <c r="E1309" s="21" t="s">
        <v>22</v>
      </c>
      <c r="F1309" s="21" t="s">
        <v>18</v>
      </c>
      <c r="G1309" s="12">
        <v>18024</v>
      </c>
    </row>
    <row r="1310" spans="1:7" x14ac:dyDescent="0.3">
      <c r="A1310" s="21">
        <v>2367033</v>
      </c>
      <c r="B1310" s="21" t="s">
        <v>1892</v>
      </c>
      <c r="C1310" s="21" t="s">
        <v>201</v>
      </c>
      <c r="E1310" s="21" t="s">
        <v>23</v>
      </c>
      <c r="F1310" s="21" t="s">
        <v>20</v>
      </c>
      <c r="G1310" s="12">
        <v>45016</v>
      </c>
    </row>
    <row r="1311" spans="1:7" x14ac:dyDescent="0.3">
      <c r="A1311" s="21">
        <v>2367882</v>
      </c>
      <c r="B1311" s="21" t="s">
        <v>1893</v>
      </c>
      <c r="C1311" s="21" t="s">
        <v>588</v>
      </c>
      <c r="E1311" s="21" t="s">
        <v>22</v>
      </c>
      <c r="F1311" s="21" t="s">
        <v>20</v>
      </c>
      <c r="G1311" s="12">
        <v>45009</v>
      </c>
    </row>
    <row r="1312" spans="1:7" x14ac:dyDescent="0.3">
      <c r="A1312" s="21">
        <v>2367974</v>
      </c>
      <c r="B1312" s="21" t="s">
        <v>481</v>
      </c>
      <c r="C1312" s="21" t="s">
        <v>260</v>
      </c>
      <c r="E1312" s="21" t="s">
        <v>23</v>
      </c>
      <c r="F1312" s="21" t="s">
        <v>20</v>
      </c>
      <c r="G1312" s="12">
        <v>28011</v>
      </c>
    </row>
    <row r="1313" spans="1:7" x14ac:dyDescent="0.3">
      <c r="A1313" s="21">
        <v>2367977</v>
      </c>
      <c r="B1313" s="21" t="s">
        <v>1894</v>
      </c>
      <c r="C1313" s="21" t="s">
        <v>319</v>
      </c>
      <c r="E1313" s="21" t="s">
        <v>22</v>
      </c>
      <c r="F1313" s="21" t="s">
        <v>18</v>
      </c>
      <c r="G1313" s="12">
        <v>45009</v>
      </c>
    </row>
    <row r="1314" spans="1:7" x14ac:dyDescent="0.3">
      <c r="A1314" s="21">
        <v>2368356</v>
      </c>
      <c r="B1314" s="21" t="s">
        <v>1895</v>
      </c>
      <c r="C1314" s="21" t="s">
        <v>346</v>
      </c>
      <c r="E1314" s="21" t="s">
        <v>23</v>
      </c>
      <c r="F1314" s="21" t="s">
        <v>20</v>
      </c>
      <c r="G1314" s="12">
        <v>37023</v>
      </c>
    </row>
    <row r="1315" spans="1:7" x14ac:dyDescent="0.3">
      <c r="A1315" s="21">
        <v>2368389</v>
      </c>
      <c r="B1315" s="21" t="s">
        <v>1896</v>
      </c>
      <c r="C1315" s="21" t="s">
        <v>664</v>
      </c>
      <c r="E1315" s="21" t="s">
        <v>22</v>
      </c>
      <c r="F1315" s="21" t="s">
        <v>20</v>
      </c>
      <c r="G1315" s="12">
        <v>37023</v>
      </c>
    </row>
    <row r="1316" spans="1:7" x14ac:dyDescent="0.3">
      <c r="A1316" s="21">
        <v>2368721</v>
      </c>
      <c r="B1316" s="21" t="s">
        <v>1897</v>
      </c>
      <c r="C1316" s="21" t="s">
        <v>227</v>
      </c>
      <c r="E1316" s="21" t="s">
        <v>22</v>
      </c>
      <c r="F1316" s="21" t="s">
        <v>20</v>
      </c>
      <c r="G1316" s="12">
        <v>37042</v>
      </c>
    </row>
    <row r="1317" spans="1:7" x14ac:dyDescent="0.3">
      <c r="A1317" s="21">
        <v>2369457</v>
      </c>
      <c r="B1317" s="21" t="s">
        <v>1898</v>
      </c>
      <c r="C1317" s="21" t="s">
        <v>1899</v>
      </c>
      <c r="E1317" s="21" t="s">
        <v>23</v>
      </c>
      <c r="F1317" s="21" t="s">
        <v>18</v>
      </c>
      <c r="G1317" s="12">
        <v>37011</v>
      </c>
    </row>
    <row r="1318" spans="1:7" x14ac:dyDescent="0.3">
      <c r="A1318" s="21">
        <v>2370141</v>
      </c>
      <c r="B1318" s="21" t="s">
        <v>1900</v>
      </c>
      <c r="C1318" s="21" t="s">
        <v>1901</v>
      </c>
      <c r="E1318" s="21" t="s">
        <v>23</v>
      </c>
      <c r="F1318" s="21" t="s">
        <v>18</v>
      </c>
      <c r="G1318" s="12">
        <v>18007</v>
      </c>
    </row>
    <row r="1319" spans="1:7" x14ac:dyDescent="0.3">
      <c r="A1319" s="21">
        <v>2370741</v>
      </c>
      <c r="B1319" s="21" t="s">
        <v>1902</v>
      </c>
      <c r="C1319" s="21" t="s">
        <v>407</v>
      </c>
      <c r="E1319" s="21" t="s">
        <v>23</v>
      </c>
      <c r="F1319" s="21" t="s">
        <v>20</v>
      </c>
      <c r="G1319" s="12">
        <v>41024</v>
      </c>
    </row>
    <row r="1320" spans="1:7" x14ac:dyDescent="0.3">
      <c r="A1320" s="21">
        <v>2371087</v>
      </c>
      <c r="B1320" s="21" t="s">
        <v>1903</v>
      </c>
      <c r="C1320" s="21" t="s">
        <v>1904</v>
      </c>
      <c r="E1320" s="21" t="s">
        <v>21</v>
      </c>
      <c r="F1320" s="21" t="s">
        <v>18</v>
      </c>
      <c r="G1320" s="12">
        <v>37043</v>
      </c>
    </row>
    <row r="1321" spans="1:7" x14ac:dyDescent="0.3">
      <c r="A1321" s="21">
        <v>2371776</v>
      </c>
      <c r="B1321" s="21" t="s">
        <v>1905</v>
      </c>
      <c r="C1321" s="21" t="s">
        <v>1906</v>
      </c>
      <c r="E1321" s="21" t="s">
        <v>22</v>
      </c>
      <c r="F1321" s="21" t="s">
        <v>18</v>
      </c>
      <c r="G1321" s="12">
        <v>45003</v>
      </c>
    </row>
    <row r="1322" spans="1:7" x14ac:dyDescent="0.3">
      <c r="A1322" s="21">
        <v>2371782</v>
      </c>
      <c r="B1322" s="21" t="s">
        <v>1905</v>
      </c>
      <c r="C1322" s="21" t="s">
        <v>1907</v>
      </c>
      <c r="E1322" s="21" t="s">
        <v>23</v>
      </c>
      <c r="F1322" s="21" t="s">
        <v>18</v>
      </c>
      <c r="G1322" s="12">
        <v>45003</v>
      </c>
    </row>
    <row r="1323" spans="1:7" x14ac:dyDescent="0.3">
      <c r="A1323" s="21">
        <v>2371808</v>
      </c>
      <c r="B1323" s="21" t="s">
        <v>1908</v>
      </c>
      <c r="C1323" s="21" t="s">
        <v>1909</v>
      </c>
      <c r="E1323" s="21" t="s">
        <v>23</v>
      </c>
      <c r="F1323" s="21" t="s">
        <v>20</v>
      </c>
      <c r="G1323" s="12">
        <v>45003</v>
      </c>
    </row>
    <row r="1324" spans="1:7" x14ac:dyDescent="0.3">
      <c r="A1324" s="21">
        <v>2371849</v>
      </c>
      <c r="B1324" s="21" t="s">
        <v>1910</v>
      </c>
      <c r="C1324" s="21" t="s">
        <v>1911</v>
      </c>
      <c r="E1324" s="21" t="s">
        <v>23</v>
      </c>
      <c r="F1324" s="21" t="s">
        <v>18</v>
      </c>
      <c r="G1324" s="12">
        <v>45010</v>
      </c>
    </row>
    <row r="1325" spans="1:7" x14ac:dyDescent="0.3">
      <c r="A1325" s="21">
        <v>2371869</v>
      </c>
      <c r="B1325" s="21" t="s">
        <v>1912</v>
      </c>
      <c r="C1325" s="21" t="s">
        <v>1913</v>
      </c>
      <c r="E1325" s="21" t="s">
        <v>23</v>
      </c>
      <c r="F1325" s="21" t="s">
        <v>18</v>
      </c>
      <c r="G1325" s="12">
        <v>45010</v>
      </c>
    </row>
    <row r="1326" spans="1:7" x14ac:dyDescent="0.3">
      <c r="A1326" s="21">
        <v>2372067</v>
      </c>
      <c r="B1326" s="21" t="s">
        <v>1914</v>
      </c>
      <c r="C1326" s="21" t="s">
        <v>1915</v>
      </c>
      <c r="E1326" s="21" t="s">
        <v>22</v>
      </c>
      <c r="F1326" s="21" t="s">
        <v>18</v>
      </c>
      <c r="G1326" s="12">
        <v>18035</v>
      </c>
    </row>
    <row r="1327" spans="1:7" x14ac:dyDescent="0.3">
      <c r="A1327" s="21">
        <v>2372719</v>
      </c>
      <c r="B1327" s="21" t="s">
        <v>1916</v>
      </c>
      <c r="C1327" s="21" t="s">
        <v>444</v>
      </c>
      <c r="E1327" s="21" t="s">
        <v>22</v>
      </c>
      <c r="F1327" s="21" t="s">
        <v>18</v>
      </c>
      <c r="G1327" s="12">
        <v>45011</v>
      </c>
    </row>
    <row r="1328" spans="1:7" x14ac:dyDescent="0.3">
      <c r="A1328" s="21">
        <v>2372899</v>
      </c>
      <c r="B1328" s="21" t="s">
        <v>361</v>
      </c>
      <c r="C1328" s="21" t="s">
        <v>202</v>
      </c>
      <c r="E1328" s="21" t="s">
        <v>22</v>
      </c>
      <c r="F1328" s="21" t="s">
        <v>20</v>
      </c>
      <c r="G1328" s="12">
        <v>18024</v>
      </c>
    </row>
    <row r="1329" spans="1:7" x14ac:dyDescent="0.3">
      <c r="A1329" s="21">
        <v>2373320</v>
      </c>
      <c r="B1329" s="21" t="s">
        <v>1917</v>
      </c>
      <c r="C1329" s="21" t="s">
        <v>467</v>
      </c>
      <c r="E1329" s="21" t="s">
        <v>23</v>
      </c>
      <c r="F1329" s="21" t="s">
        <v>18</v>
      </c>
      <c r="G1329" s="12">
        <v>37024</v>
      </c>
    </row>
    <row r="1330" spans="1:7" x14ac:dyDescent="0.3">
      <c r="A1330" s="21">
        <v>2373797</v>
      </c>
      <c r="B1330" s="21" t="s">
        <v>1918</v>
      </c>
      <c r="C1330" s="21" t="s">
        <v>1919</v>
      </c>
      <c r="E1330" s="21" t="s">
        <v>23</v>
      </c>
      <c r="F1330" s="21" t="s">
        <v>18</v>
      </c>
      <c r="G1330" s="12">
        <v>28037</v>
      </c>
    </row>
    <row r="1331" spans="1:7" x14ac:dyDescent="0.3">
      <c r="A1331" s="21">
        <v>2373820</v>
      </c>
      <c r="B1331" s="21" t="s">
        <v>1920</v>
      </c>
      <c r="C1331" s="21" t="s">
        <v>607</v>
      </c>
      <c r="E1331" s="21" t="s">
        <v>23</v>
      </c>
      <c r="F1331" s="21" t="s">
        <v>20</v>
      </c>
      <c r="G1331" s="12">
        <v>28037</v>
      </c>
    </row>
    <row r="1332" spans="1:7" x14ac:dyDescent="0.3">
      <c r="A1332" s="21">
        <v>2373826</v>
      </c>
      <c r="B1332" s="21" t="s">
        <v>1921</v>
      </c>
      <c r="C1332" s="21" t="s">
        <v>899</v>
      </c>
      <c r="E1332" s="21" t="s">
        <v>23</v>
      </c>
      <c r="F1332" s="21" t="s">
        <v>20</v>
      </c>
      <c r="G1332" s="12">
        <v>45008</v>
      </c>
    </row>
    <row r="1333" spans="1:7" x14ac:dyDescent="0.3">
      <c r="A1333" s="21">
        <v>2373852</v>
      </c>
      <c r="B1333" s="21" t="s">
        <v>1922</v>
      </c>
      <c r="C1333" s="21" t="s">
        <v>317</v>
      </c>
      <c r="E1333" s="21" t="s">
        <v>23</v>
      </c>
      <c r="F1333" s="21" t="s">
        <v>20</v>
      </c>
      <c r="G1333" s="12">
        <v>45008</v>
      </c>
    </row>
    <row r="1334" spans="1:7" x14ac:dyDescent="0.3">
      <c r="A1334" s="21">
        <v>2373856</v>
      </c>
      <c r="B1334" s="21" t="s">
        <v>1922</v>
      </c>
      <c r="C1334" s="21" t="s">
        <v>1923</v>
      </c>
      <c r="E1334" s="21" t="s">
        <v>22</v>
      </c>
      <c r="F1334" s="21" t="s">
        <v>20</v>
      </c>
      <c r="G1334" s="12">
        <v>45008</v>
      </c>
    </row>
    <row r="1335" spans="1:7" x14ac:dyDescent="0.3">
      <c r="A1335" s="21">
        <v>2374577</v>
      </c>
      <c r="B1335" s="21" t="s">
        <v>1924</v>
      </c>
      <c r="C1335" s="21" t="s">
        <v>196</v>
      </c>
      <c r="E1335" s="21" t="s">
        <v>23</v>
      </c>
      <c r="F1335" s="21" t="s">
        <v>20</v>
      </c>
      <c r="G1335" s="12">
        <v>45016</v>
      </c>
    </row>
    <row r="1336" spans="1:7" x14ac:dyDescent="0.3">
      <c r="A1336" s="21">
        <v>2375081</v>
      </c>
      <c r="B1336" s="21" t="s">
        <v>1925</v>
      </c>
      <c r="C1336" s="21" t="s">
        <v>205</v>
      </c>
      <c r="E1336" s="21" t="s">
        <v>23</v>
      </c>
      <c r="F1336" s="21" t="s">
        <v>20</v>
      </c>
      <c r="G1336" s="12">
        <v>37016</v>
      </c>
    </row>
    <row r="1337" spans="1:7" x14ac:dyDescent="0.3">
      <c r="A1337" s="21">
        <v>2375786</v>
      </c>
      <c r="B1337" s="21" t="s">
        <v>1926</v>
      </c>
      <c r="C1337" s="21" t="s">
        <v>593</v>
      </c>
      <c r="E1337" s="21" t="s">
        <v>23</v>
      </c>
      <c r="F1337" s="21" t="s">
        <v>20</v>
      </c>
      <c r="G1337" s="12">
        <v>41024</v>
      </c>
    </row>
    <row r="1338" spans="1:7" x14ac:dyDescent="0.3">
      <c r="A1338" s="21">
        <v>2376115</v>
      </c>
      <c r="B1338" s="21" t="s">
        <v>1723</v>
      </c>
      <c r="C1338" s="21" t="s">
        <v>410</v>
      </c>
      <c r="E1338" s="21" t="s">
        <v>23</v>
      </c>
      <c r="F1338" s="21" t="s">
        <v>18</v>
      </c>
      <c r="G1338" s="12">
        <v>37036</v>
      </c>
    </row>
    <row r="1339" spans="1:7" x14ac:dyDescent="0.3">
      <c r="A1339" s="21">
        <v>2376837</v>
      </c>
      <c r="B1339" s="21" t="s">
        <v>1927</v>
      </c>
      <c r="C1339" s="21" t="s">
        <v>1928</v>
      </c>
      <c r="E1339" s="21" t="s">
        <v>22</v>
      </c>
      <c r="F1339" s="21" t="s">
        <v>20</v>
      </c>
      <c r="G1339" s="12">
        <v>37045</v>
      </c>
    </row>
    <row r="1340" spans="1:7" x14ac:dyDescent="0.3">
      <c r="A1340" s="21">
        <v>2378395</v>
      </c>
      <c r="B1340" s="21" t="s">
        <v>1929</v>
      </c>
      <c r="C1340" s="21" t="s">
        <v>1930</v>
      </c>
      <c r="E1340" s="21" t="s">
        <v>23</v>
      </c>
      <c r="F1340" s="21" t="s">
        <v>18</v>
      </c>
      <c r="G1340" s="12">
        <v>45011</v>
      </c>
    </row>
    <row r="1341" spans="1:7" x14ac:dyDescent="0.3">
      <c r="A1341" s="21">
        <v>2379468</v>
      </c>
      <c r="B1341" s="21" t="s">
        <v>1931</v>
      </c>
      <c r="C1341" s="21" t="s">
        <v>1932</v>
      </c>
      <c r="E1341" s="21" t="s">
        <v>23</v>
      </c>
      <c r="F1341" s="21" t="s">
        <v>18</v>
      </c>
      <c r="G1341" s="12">
        <v>37038</v>
      </c>
    </row>
    <row r="1342" spans="1:7" x14ac:dyDescent="0.3">
      <c r="A1342" s="21">
        <v>2379539</v>
      </c>
      <c r="B1342" s="21" t="s">
        <v>1933</v>
      </c>
      <c r="C1342" s="21" t="s">
        <v>309</v>
      </c>
      <c r="E1342" s="21" t="s">
        <v>23</v>
      </c>
      <c r="F1342" s="21" t="s">
        <v>20</v>
      </c>
      <c r="G1342" s="12">
        <v>37038</v>
      </c>
    </row>
    <row r="1343" spans="1:7" x14ac:dyDescent="0.3">
      <c r="A1343" s="21">
        <v>2380173</v>
      </c>
      <c r="B1343" s="21" t="s">
        <v>1934</v>
      </c>
      <c r="C1343" s="21" t="s">
        <v>885</v>
      </c>
      <c r="E1343" s="21" t="s">
        <v>22</v>
      </c>
      <c r="F1343" s="21" t="s">
        <v>20</v>
      </c>
      <c r="G1343" s="12">
        <v>37021</v>
      </c>
    </row>
    <row r="1344" spans="1:7" x14ac:dyDescent="0.3">
      <c r="A1344" s="21">
        <v>2380269</v>
      </c>
      <c r="B1344" s="21" t="s">
        <v>1935</v>
      </c>
      <c r="C1344" s="21" t="s">
        <v>174</v>
      </c>
      <c r="E1344" s="21" t="s">
        <v>22</v>
      </c>
      <c r="F1344" s="21" t="s">
        <v>18</v>
      </c>
      <c r="G1344" s="12">
        <v>28017</v>
      </c>
    </row>
    <row r="1345" spans="1:7" x14ac:dyDescent="0.3">
      <c r="A1345" s="21">
        <v>2381011</v>
      </c>
      <c r="B1345" s="21" t="s">
        <v>1295</v>
      </c>
      <c r="C1345" s="21" t="s">
        <v>1936</v>
      </c>
      <c r="E1345" s="21" t="s">
        <v>22</v>
      </c>
      <c r="F1345" s="21" t="s">
        <v>18</v>
      </c>
      <c r="G1345" s="12">
        <v>45045</v>
      </c>
    </row>
    <row r="1346" spans="1:7" x14ac:dyDescent="0.3">
      <c r="A1346" s="21">
        <v>2382715</v>
      </c>
      <c r="B1346" s="21" t="s">
        <v>1937</v>
      </c>
      <c r="C1346" s="21" t="s">
        <v>309</v>
      </c>
      <c r="E1346" s="21" t="s">
        <v>21</v>
      </c>
      <c r="F1346" s="21" t="s">
        <v>20</v>
      </c>
      <c r="G1346" s="12">
        <v>45045</v>
      </c>
    </row>
    <row r="1347" spans="1:7" x14ac:dyDescent="0.3">
      <c r="A1347" s="21">
        <v>2382754</v>
      </c>
      <c r="B1347" s="21" t="s">
        <v>1938</v>
      </c>
      <c r="C1347" s="21" t="s">
        <v>1939</v>
      </c>
      <c r="E1347" s="21" t="s">
        <v>21</v>
      </c>
      <c r="F1347" s="21" t="s">
        <v>20</v>
      </c>
      <c r="G1347" s="12">
        <v>37045</v>
      </c>
    </row>
    <row r="1348" spans="1:7" x14ac:dyDescent="0.3">
      <c r="A1348" s="21">
        <v>2382819</v>
      </c>
      <c r="B1348" s="21" t="s">
        <v>1940</v>
      </c>
      <c r="C1348" s="21" t="s">
        <v>369</v>
      </c>
      <c r="E1348" s="21" t="s">
        <v>23</v>
      </c>
      <c r="F1348" s="21" t="s">
        <v>20</v>
      </c>
      <c r="G1348" s="12">
        <v>37023</v>
      </c>
    </row>
    <row r="1349" spans="1:7" x14ac:dyDescent="0.3">
      <c r="A1349" s="21">
        <v>2383931</v>
      </c>
      <c r="B1349" s="21" t="s">
        <v>1941</v>
      </c>
      <c r="C1349" s="21" t="s">
        <v>1942</v>
      </c>
      <c r="E1349" s="21" t="s">
        <v>22</v>
      </c>
      <c r="F1349" s="21" t="s">
        <v>18</v>
      </c>
      <c r="G1349" s="12">
        <v>36014</v>
      </c>
    </row>
    <row r="1350" spans="1:7" x14ac:dyDescent="0.3">
      <c r="A1350" s="21">
        <v>2385104</v>
      </c>
      <c r="B1350" s="21" t="s">
        <v>1943</v>
      </c>
      <c r="C1350" s="21" t="s">
        <v>103</v>
      </c>
      <c r="E1350" s="21" t="s">
        <v>23</v>
      </c>
      <c r="F1350" s="21" t="s">
        <v>18</v>
      </c>
      <c r="G1350" s="12">
        <v>37045</v>
      </c>
    </row>
    <row r="1351" spans="1:7" x14ac:dyDescent="0.3">
      <c r="A1351" s="21">
        <v>2385199</v>
      </c>
      <c r="B1351" s="21" t="s">
        <v>1944</v>
      </c>
      <c r="C1351" s="21" t="s">
        <v>1301</v>
      </c>
      <c r="E1351" s="21" t="s">
        <v>23</v>
      </c>
      <c r="F1351" s="21" t="s">
        <v>18</v>
      </c>
      <c r="G1351" s="12">
        <v>41003</v>
      </c>
    </row>
    <row r="1352" spans="1:7" x14ac:dyDescent="0.3">
      <c r="A1352" s="21">
        <v>2385822</v>
      </c>
      <c r="B1352" s="21" t="s">
        <v>1945</v>
      </c>
      <c r="C1352" s="21" t="s">
        <v>315</v>
      </c>
      <c r="E1352" s="21" t="s">
        <v>22</v>
      </c>
      <c r="F1352" s="21" t="s">
        <v>20</v>
      </c>
      <c r="G1352" s="12">
        <v>28037</v>
      </c>
    </row>
    <row r="1353" spans="1:7" x14ac:dyDescent="0.3">
      <c r="A1353" s="21">
        <v>2385833</v>
      </c>
      <c r="B1353" s="21" t="s">
        <v>199</v>
      </c>
      <c r="C1353" s="21" t="s">
        <v>508</v>
      </c>
      <c r="E1353" s="21" t="s">
        <v>22</v>
      </c>
      <c r="F1353" s="21" t="s">
        <v>18</v>
      </c>
      <c r="G1353" s="12">
        <v>28037</v>
      </c>
    </row>
    <row r="1354" spans="1:7" x14ac:dyDescent="0.3">
      <c r="A1354" s="21">
        <v>2385887</v>
      </c>
      <c r="B1354" s="21" t="s">
        <v>1946</v>
      </c>
      <c r="C1354" s="21" t="s">
        <v>910</v>
      </c>
      <c r="E1354" s="21" t="s">
        <v>23</v>
      </c>
      <c r="F1354" s="21" t="s">
        <v>18</v>
      </c>
      <c r="G1354" s="12">
        <v>28037</v>
      </c>
    </row>
    <row r="1355" spans="1:7" x14ac:dyDescent="0.3">
      <c r="A1355" s="21">
        <v>2385893</v>
      </c>
      <c r="B1355" s="21" t="s">
        <v>1947</v>
      </c>
      <c r="C1355" s="21" t="s">
        <v>88</v>
      </c>
      <c r="E1355" s="21" t="s">
        <v>21</v>
      </c>
      <c r="F1355" s="21" t="s">
        <v>20</v>
      </c>
      <c r="G1355" s="12">
        <v>45008</v>
      </c>
    </row>
    <row r="1356" spans="1:7" x14ac:dyDescent="0.3">
      <c r="A1356" s="21">
        <v>2386004</v>
      </c>
      <c r="B1356" s="21" t="s">
        <v>1783</v>
      </c>
      <c r="C1356" s="21" t="s">
        <v>104</v>
      </c>
      <c r="E1356" s="21" t="s">
        <v>22</v>
      </c>
      <c r="F1356" s="21" t="s">
        <v>18</v>
      </c>
      <c r="G1356" s="12">
        <v>28037</v>
      </c>
    </row>
    <row r="1357" spans="1:7" x14ac:dyDescent="0.3">
      <c r="A1357" s="21">
        <v>2386190</v>
      </c>
      <c r="B1357" s="21" t="s">
        <v>347</v>
      </c>
      <c r="C1357" s="21" t="s">
        <v>1948</v>
      </c>
      <c r="E1357" s="21" t="s">
        <v>23</v>
      </c>
      <c r="F1357" s="21" t="s">
        <v>18</v>
      </c>
      <c r="G1357" s="12">
        <v>37036</v>
      </c>
    </row>
    <row r="1358" spans="1:7" x14ac:dyDescent="0.3">
      <c r="A1358" s="21">
        <v>2386898</v>
      </c>
      <c r="B1358" s="21" t="s">
        <v>225</v>
      </c>
      <c r="C1358" s="21" t="s">
        <v>321</v>
      </c>
      <c r="E1358" s="21" t="s">
        <v>23</v>
      </c>
      <c r="F1358" s="21" t="s">
        <v>20</v>
      </c>
      <c r="G1358" s="12">
        <v>37016</v>
      </c>
    </row>
    <row r="1359" spans="1:7" x14ac:dyDescent="0.3">
      <c r="A1359" s="21">
        <v>2386930</v>
      </c>
      <c r="B1359" s="21" t="s">
        <v>1949</v>
      </c>
      <c r="C1359" s="21" t="s">
        <v>1950</v>
      </c>
      <c r="E1359" s="21" t="s">
        <v>23</v>
      </c>
      <c r="F1359" s="21" t="s">
        <v>20</v>
      </c>
      <c r="G1359" s="12">
        <v>37016</v>
      </c>
    </row>
    <row r="1360" spans="1:7" x14ac:dyDescent="0.3">
      <c r="A1360" s="21">
        <v>2387128</v>
      </c>
      <c r="B1360" s="21" t="s">
        <v>1951</v>
      </c>
      <c r="C1360" s="21" t="s">
        <v>655</v>
      </c>
      <c r="E1360" s="21" t="s">
        <v>22</v>
      </c>
      <c r="F1360" s="21" t="s">
        <v>18</v>
      </c>
      <c r="G1360" s="12">
        <v>28037</v>
      </c>
    </row>
    <row r="1361" spans="1:7" x14ac:dyDescent="0.3">
      <c r="A1361" s="21">
        <v>2387390</v>
      </c>
      <c r="B1361" s="21" t="s">
        <v>1952</v>
      </c>
      <c r="C1361" s="21" t="s">
        <v>1953</v>
      </c>
      <c r="E1361" s="21" t="s">
        <v>23</v>
      </c>
      <c r="F1361" s="21" t="s">
        <v>18</v>
      </c>
      <c r="G1361" s="12">
        <v>37023</v>
      </c>
    </row>
    <row r="1362" spans="1:7" x14ac:dyDescent="0.3">
      <c r="A1362" s="21">
        <v>2387444</v>
      </c>
      <c r="B1362" s="21" t="s">
        <v>1954</v>
      </c>
      <c r="C1362" s="21" t="s">
        <v>1391</v>
      </c>
      <c r="E1362" s="21" t="s">
        <v>21</v>
      </c>
      <c r="F1362" s="21" t="s">
        <v>20</v>
      </c>
      <c r="G1362" s="12">
        <v>37023</v>
      </c>
    </row>
    <row r="1363" spans="1:7" x14ac:dyDescent="0.3">
      <c r="A1363" s="21">
        <v>2387808</v>
      </c>
      <c r="B1363" s="21" t="s">
        <v>433</v>
      </c>
      <c r="C1363" s="21" t="s">
        <v>1955</v>
      </c>
      <c r="E1363" s="21" t="s">
        <v>23</v>
      </c>
      <c r="F1363" s="21" t="s">
        <v>20</v>
      </c>
      <c r="G1363" s="12">
        <v>37023</v>
      </c>
    </row>
    <row r="1364" spans="1:7" x14ac:dyDescent="0.3">
      <c r="A1364" s="21">
        <v>2387952</v>
      </c>
      <c r="B1364" s="21" t="s">
        <v>1956</v>
      </c>
      <c r="C1364" s="21" t="s">
        <v>321</v>
      </c>
      <c r="E1364" s="21" t="s">
        <v>23</v>
      </c>
      <c r="F1364" s="21" t="s">
        <v>20</v>
      </c>
      <c r="G1364" s="12">
        <v>37042</v>
      </c>
    </row>
    <row r="1365" spans="1:7" x14ac:dyDescent="0.3">
      <c r="A1365" s="21">
        <v>2388733</v>
      </c>
      <c r="B1365" s="21" t="s">
        <v>89</v>
      </c>
      <c r="C1365" s="21" t="s">
        <v>424</v>
      </c>
      <c r="E1365" s="21" t="s">
        <v>23</v>
      </c>
      <c r="F1365" s="21" t="s">
        <v>20</v>
      </c>
      <c r="G1365" s="12">
        <v>45008</v>
      </c>
    </row>
    <row r="1366" spans="1:7" x14ac:dyDescent="0.3">
      <c r="A1366" s="21">
        <v>2388748</v>
      </c>
      <c r="B1366" s="21" t="s">
        <v>1957</v>
      </c>
      <c r="C1366" s="21" t="s">
        <v>754</v>
      </c>
      <c r="E1366" s="21" t="s">
        <v>23</v>
      </c>
      <c r="F1366" s="21" t="s">
        <v>20</v>
      </c>
      <c r="G1366" s="12">
        <v>45008</v>
      </c>
    </row>
    <row r="1367" spans="1:7" x14ac:dyDescent="0.3">
      <c r="A1367" s="21">
        <v>2388757</v>
      </c>
      <c r="B1367" s="21" t="s">
        <v>1958</v>
      </c>
      <c r="C1367" s="21" t="s">
        <v>1959</v>
      </c>
      <c r="E1367" s="21" t="s">
        <v>23</v>
      </c>
      <c r="F1367" s="21" t="s">
        <v>20</v>
      </c>
      <c r="G1367" s="12">
        <v>45008</v>
      </c>
    </row>
    <row r="1368" spans="1:7" x14ac:dyDescent="0.3">
      <c r="A1368" s="21">
        <v>2389024</v>
      </c>
      <c r="B1368" s="21" t="s">
        <v>1960</v>
      </c>
      <c r="C1368" s="21" t="s">
        <v>1961</v>
      </c>
      <c r="E1368" s="21" t="s">
        <v>23</v>
      </c>
      <c r="F1368" s="21" t="s">
        <v>20</v>
      </c>
      <c r="G1368" s="12">
        <v>36003</v>
      </c>
    </row>
    <row r="1369" spans="1:7" x14ac:dyDescent="0.3">
      <c r="A1369" s="21">
        <v>2389295</v>
      </c>
      <c r="B1369" s="21" t="s">
        <v>1962</v>
      </c>
      <c r="C1369" s="21" t="s">
        <v>1963</v>
      </c>
      <c r="E1369" s="21" t="s">
        <v>21</v>
      </c>
      <c r="F1369" s="21" t="s">
        <v>18</v>
      </c>
      <c r="G1369" s="12">
        <v>37023</v>
      </c>
    </row>
    <row r="1370" spans="1:7" x14ac:dyDescent="0.3">
      <c r="A1370" s="21">
        <v>2390128</v>
      </c>
      <c r="B1370" s="21" t="s">
        <v>1964</v>
      </c>
      <c r="C1370" s="21" t="s">
        <v>269</v>
      </c>
      <c r="E1370" s="21" t="s">
        <v>23</v>
      </c>
      <c r="F1370" s="21" t="s">
        <v>20</v>
      </c>
      <c r="G1370" s="12">
        <v>41026</v>
      </c>
    </row>
    <row r="1371" spans="1:7" x14ac:dyDescent="0.3">
      <c r="A1371" s="21">
        <v>2390843</v>
      </c>
      <c r="B1371" s="21" t="s">
        <v>1965</v>
      </c>
      <c r="C1371" s="21" t="s">
        <v>1966</v>
      </c>
      <c r="E1371" s="21" t="s">
        <v>23</v>
      </c>
      <c r="F1371" s="21" t="s">
        <v>18</v>
      </c>
      <c r="G1371" s="12">
        <v>45038</v>
      </c>
    </row>
    <row r="1372" spans="1:7" x14ac:dyDescent="0.3">
      <c r="A1372" s="21">
        <v>2392035</v>
      </c>
      <c r="B1372" s="21" t="s">
        <v>1967</v>
      </c>
      <c r="C1372" s="21" t="s">
        <v>1350</v>
      </c>
      <c r="E1372" s="21" t="s">
        <v>23</v>
      </c>
      <c r="F1372" s="21" t="s">
        <v>20</v>
      </c>
      <c r="G1372" s="12">
        <v>28004</v>
      </c>
    </row>
    <row r="1373" spans="1:7" x14ac:dyDescent="0.3">
      <c r="A1373" s="21">
        <v>2392592</v>
      </c>
      <c r="B1373" s="21" t="s">
        <v>1968</v>
      </c>
      <c r="C1373" s="21" t="s">
        <v>121</v>
      </c>
      <c r="E1373" s="21" t="s">
        <v>21</v>
      </c>
      <c r="F1373" s="21" t="s">
        <v>18</v>
      </c>
      <c r="G1373" s="12">
        <v>18032</v>
      </c>
    </row>
    <row r="1374" spans="1:7" x14ac:dyDescent="0.3">
      <c r="A1374" s="21">
        <v>2393659</v>
      </c>
      <c r="B1374" s="21" t="s">
        <v>191</v>
      </c>
      <c r="C1374" s="21" t="s">
        <v>427</v>
      </c>
      <c r="E1374" s="21" t="s">
        <v>23</v>
      </c>
      <c r="F1374" s="21" t="s">
        <v>18</v>
      </c>
      <c r="G1374" s="12">
        <v>37047</v>
      </c>
    </row>
    <row r="1375" spans="1:7" x14ac:dyDescent="0.3">
      <c r="A1375" s="21">
        <v>2393873</v>
      </c>
      <c r="B1375" s="21" t="s">
        <v>1969</v>
      </c>
      <c r="C1375" s="21" t="s">
        <v>194</v>
      </c>
      <c r="E1375" s="21" t="s">
        <v>21</v>
      </c>
      <c r="F1375" s="21" t="s">
        <v>18</v>
      </c>
      <c r="G1375" s="12">
        <v>37023</v>
      </c>
    </row>
    <row r="1376" spans="1:7" x14ac:dyDescent="0.3">
      <c r="A1376" s="21">
        <v>2394585</v>
      </c>
      <c r="B1376" s="21" t="s">
        <v>1970</v>
      </c>
      <c r="C1376" s="21" t="s">
        <v>1294</v>
      </c>
      <c r="E1376" s="21" t="s">
        <v>23</v>
      </c>
      <c r="F1376" s="21" t="s">
        <v>20</v>
      </c>
      <c r="G1376" s="12">
        <v>28041</v>
      </c>
    </row>
    <row r="1377" spans="1:7" x14ac:dyDescent="0.3">
      <c r="A1377" s="21">
        <v>2394730</v>
      </c>
      <c r="B1377" s="21" t="s">
        <v>1971</v>
      </c>
      <c r="C1377" s="21" t="s">
        <v>1972</v>
      </c>
      <c r="E1377" s="21" t="s">
        <v>23</v>
      </c>
      <c r="F1377" s="21" t="s">
        <v>20</v>
      </c>
      <c r="G1377" s="12">
        <v>41026</v>
      </c>
    </row>
    <row r="1378" spans="1:7" x14ac:dyDescent="0.3">
      <c r="A1378" s="21">
        <v>2394780</v>
      </c>
      <c r="B1378" s="21" t="s">
        <v>1973</v>
      </c>
      <c r="C1378" s="21" t="s">
        <v>596</v>
      </c>
      <c r="E1378" s="21" t="s">
        <v>22</v>
      </c>
      <c r="F1378" s="21" t="s">
        <v>18</v>
      </c>
      <c r="G1378" s="12">
        <v>18035</v>
      </c>
    </row>
    <row r="1379" spans="1:7" x14ac:dyDescent="0.3">
      <c r="A1379" s="21">
        <v>2395809</v>
      </c>
      <c r="B1379" s="21" t="s">
        <v>1974</v>
      </c>
      <c r="C1379" s="21" t="s">
        <v>1975</v>
      </c>
      <c r="E1379" s="21" t="s">
        <v>23</v>
      </c>
      <c r="F1379" s="21" t="s">
        <v>20</v>
      </c>
      <c r="G1379" s="12">
        <v>45011</v>
      </c>
    </row>
    <row r="1380" spans="1:7" x14ac:dyDescent="0.3">
      <c r="A1380" s="21">
        <v>2396005</v>
      </c>
      <c r="B1380" s="21" t="s">
        <v>1976</v>
      </c>
      <c r="C1380" s="21" t="s">
        <v>1955</v>
      </c>
      <c r="E1380" s="21" t="s">
        <v>23</v>
      </c>
      <c r="F1380" s="21" t="s">
        <v>20</v>
      </c>
      <c r="G1380" s="12">
        <v>45008</v>
      </c>
    </row>
    <row r="1381" spans="1:7" x14ac:dyDescent="0.3">
      <c r="A1381" s="21">
        <v>2396189</v>
      </c>
      <c r="B1381" s="21" t="s">
        <v>1977</v>
      </c>
      <c r="C1381" s="21" t="s">
        <v>1978</v>
      </c>
      <c r="E1381" s="21" t="s">
        <v>21</v>
      </c>
      <c r="F1381" s="21" t="s">
        <v>18</v>
      </c>
      <c r="G1381" s="12">
        <v>41012</v>
      </c>
    </row>
    <row r="1382" spans="1:7" x14ac:dyDescent="0.3">
      <c r="A1382" s="21">
        <v>2396274</v>
      </c>
      <c r="B1382" s="21" t="s">
        <v>1979</v>
      </c>
      <c r="C1382" s="21" t="s">
        <v>596</v>
      </c>
      <c r="E1382" s="21" t="s">
        <v>23</v>
      </c>
      <c r="F1382" s="21" t="s">
        <v>18</v>
      </c>
      <c r="G1382" s="12">
        <v>28030</v>
      </c>
    </row>
    <row r="1383" spans="1:7" x14ac:dyDescent="0.3">
      <c r="A1383" s="21">
        <v>2397024</v>
      </c>
      <c r="B1383" s="21" t="s">
        <v>1980</v>
      </c>
      <c r="C1383" s="21" t="s">
        <v>536</v>
      </c>
      <c r="E1383" s="21" t="s">
        <v>22</v>
      </c>
      <c r="F1383" s="21" t="s">
        <v>18</v>
      </c>
      <c r="G1383" s="12">
        <v>36014</v>
      </c>
    </row>
    <row r="1384" spans="1:7" x14ac:dyDescent="0.3">
      <c r="A1384" s="21">
        <v>2397072</v>
      </c>
      <c r="B1384" s="21" t="s">
        <v>1981</v>
      </c>
      <c r="C1384" s="21" t="s">
        <v>1982</v>
      </c>
      <c r="E1384" s="21" t="s">
        <v>23</v>
      </c>
      <c r="F1384" s="21" t="s">
        <v>20</v>
      </c>
      <c r="G1384" s="12">
        <v>45003</v>
      </c>
    </row>
    <row r="1385" spans="1:7" x14ac:dyDescent="0.3">
      <c r="A1385" s="21">
        <v>2397497</v>
      </c>
      <c r="B1385" s="21" t="s">
        <v>1983</v>
      </c>
      <c r="C1385" s="21" t="s">
        <v>750</v>
      </c>
      <c r="E1385" s="21" t="s">
        <v>22</v>
      </c>
      <c r="F1385" s="21" t="s">
        <v>18</v>
      </c>
      <c r="G1385" s="12">
        <v>41003</v>
      </c>
    </row>
    <row r="1386" spans="1:7" x14ac:dyDescent="0.3">
      <c r="A1386" s="21">
        <v>2397549</v>
      </c>
      <c r="B1386" s="21" t="s">
        <v>1984</v>
      </c>
      <c r="C1386" s="21" t="s">
        <v>403</v>
      </c>
      <c r="E1386" s="21" t="s">
        <v>23</v>
      </c>
      <c r="F1386" s="21" t="s">
        <v>18</v>
      </c>
      <c r="G1386" s="12">
        <v>28037</v>
      </c>
    </row>
    <row r="1387" spans="1:7" x14ac:dyDescent="0.3">
      <c r="A1387" s="21">
        <v>2397683</v>
      </c>
      <c r="B1387" s="21" t="s">
        <v>1985</v>
      </c>
      <c r="C1387" s="21" t="s">
        <v>1986</v>
      </c>
      <c r="E1387" s="21" t="s">
        <v>22</v>
      </c>
      <c r="F1387" s="21" t="s">
        <v>18</v>
      </c>
      <c r="G1387" s="12">
        <v>28041</v>
      </c>
    </row>
    <row r="1388" spans="1:7" x14ac:dyDescent="0.3">
      <c r="A1388" s="21">
        <v>2398243</v>
      </c>
      <c r="B1388" s="21" t="s">
        <v>1987</v>
      </c>
      <c r="C1388" s="21" t="s">
        <v>102</v>
      </c>
      <c r="E1388" s="21" t="s">
        <v>23</v>
      </c>
      <c r="F1388" s="21" t="s">
        <v>20</v>
      </c>
      <c r="G1388" s="12">
        <v>37042</v>
      </c>
    </row>
    <row r="1389" spans="1:7" x14ac:dyDescent="0.3">
      <c r="A1389" s="21">
        <v>2398573</v>
      </c>
      <c r="B1389" s="21" t="s">
        <v>1988</v>
      </c>
      <c r="C1389" s="21" t="s">
        <v>1989</v>
      </c>
      <c r="E1389" s="21" t="s">
        <v>23</v>
      </c>
      <c r="F1389" s="21" t="s">
        <v>20</v>
      </c>
      <c r="G1389" s="12">
        <v>18035</v>
      </c>
    </row>
    <row r="1390" spans="1:7" x14ac:dyDescent="0.3">
      <c r="A1390" s="21">
        <v>2398577</v>
      </c>
      <c r="B1390" s="21" t="s">
        <v>1990</v>
      </c>
      <c r="C1390" s="21" t="s">
        <v>1436</v>
      </c>
      <c r="E1390" s="21" t="s">
        <v>23</v>
      </c>
      <c r="F1390" s="21" t="s">
        <v>20</v>
      </c>
      <c r="G1390" s="12">
        <v>18035</v>
      </c>
    </row>
    <row r="1391" spans="1:7" x14ac:dyDescent="0.3">
      <c r="A1391" s="21">
        <v>2398579</v>
      </c>
      <c r="B1391" s="21" t="s">
        <v>1395</v>
      </c>
      <c r="C1391" s="21" t="s">
        <v>227</v>
      </c>
      <c r="E1391" s="21" t="s">
        <v>23</v>
      </c>
      <c r="F1391" s="21" t="s">
        <v>20</v>
      </c>
      <c r="G1391" s="12">
        <v>18003</v>
      </c>
    </row>
    <row r="1392" spans="1:7" x14ac:dyDescent="0.3">
      <c r="A1392" s="21">
        <v>2398588</v>
      </c>
      <c r="B1392" s="21" t="s">
        <v>1991</v>
      </c>
      <c r="C1392" s="21" t="s">
        <v>172</v>
      </c>
      <c r="E1392" s="21" t="s">
        <v>23</v>
      </c>
      <c r="F1392" s="21" t="s">
        <v>18</v>
      </c>
      <c r="G1392" s="12">
        <v>18035</v>
      </c>
    </row>
    <row r="1393" spans="1:7" x14ac:dyDescent="0.3">
      <c r="A1393" s="21">
        <v>2398613</v>
      </c>
      <c r="B1393" s="21" t="s">
        <v>1992</v>
      </c>
      <c r="C1393" s="21" t="s">
        <v>751</v>
      </c>
      <c r="E1393" s="21" t="s">
        <v>23</v>
      </c>
      <c r="F1393" s="21" t="s">
        <v>18</v>
      </c>
      <c r="G1393" s="12">
        <v>18003</v>
      </c>
    </row>
    <row r="1394" spans="1:7" x14ac:dyDescent="0.3">
      <c r="A1394" s="21">
        <v>2398753</v>
      </c>
      <c r="B1394" s="21" t="s">
        <v>1993</v>
      </c>
      <c r="C1394" s="21" t="s">
        <v>1994</v>
      </c>
      <c r="E1394" s="21" t="s">
        <v>23</v>
      </c>
      <c r="F1394" s="21" t="s">
        <v>20</v>
      </c>
      <c r="G1394" s="12">
        <v>41024</v>
      </c>
    </row>
    <row r="1395" spans="1:7" x14ac:dyDescent="0.3">
      <c r="A1395" s="21">
        <v>2399281</v>
      </c>
      <c r="B1395" s="21" t="s">
        <v>1348</v>
      </c>
      <c r="C1395" s="21" t="s">
        <v>140</v>
      </c>
      <c r="E1395" s="21" t="s">
        <v>23</v>
      </c>
      <c r="F1395" s="21" t="s">
        <v>20</v>
      </c>
      <c r="G1395" s="12">
        <v>45011</v>
      </c>
    </row>
    <row r="1396" spans="1:7" x14ac:dyDescent="0.3">
      <c r="A1396" s="21">
        <v>2400240</v>
      </c>
      <c r="B1396" s="21" t="s">
        <v>1200</v>
      </c>
      <c r="C1396" s="21" t="s">
        <v>106</v>
      </c>
      <c r="E1396" s="21" t="s">
        <v>22</v>
      </c>
      <c r="F1396" s="21" t="s">
        <v>18</v>
      </c>
      <c r="G1396" s="12">
        <v>37017</v>
      </c>
    </row>
    <row r="1397" spans="1:7" x14ac:dyDescent="0.3">
      <c r="A1397" s="21">
        <v>2400938</v>
      </c>
      <c r="B1397" s="21" t="s">
        <v>1995</v>
      </c>
      <c r="C1397" s="21" t="s">
        <v>1996</v>
      </c>
      <c r="E1397" s="21" t="s">
        <v>23</v>
      </c>
      <c r="F1397" s="21" t="s">
        <v>18</v>
      </c>
      <c r="G1397" s="12">
        <v>28041</v>
      </c>
    </row>
    <row r="1398" spans="1:7" x14ac:dyDescent="0.3">
      <c r="A1398" s="21">
        <v>2401134</v>
      </c>
      <c r="B1398" s="21" t="s">
        <v>1997</v>
      </c>
      <c r="C1398" s="21" t="s">
        <v>402</v>
      </c>
      <c r="E1398" s="21" t="s">
        <v>23</v>
      </c>
      <c r="F1398" s="21" t="s">
        <v>18</v>
      </c>
      <c r="G1398" s="12">
        <v>37023</v>
      </c>
    </row>
    <row r="1399" spans="1:7" x14ac:dyDescent="0.3">
      <c r="A1399" s="21">
        <v>2401568</v>
      </c>
      <c r="B1399" s="21" t="s">
        <v>1998</v>
      </c>
      <c r="C1399" s="21" t="s">
        <v>1999</v>
      </c>
      <c r="E1399" s="21" t="s">
        <v>23</v>
      </c>
      <c r="F1399" s="21" t="s">
        <v>20</v>
      </c>
      <c r="G1399" s="12">
        <v>37042</v>
      </c>
    </row>
    <row r="1400" spans="1:7" x14ac:dyDescent="0.3">
      <c r="A1400" s="21">
        <v>2401835</v>
      </c>
      <c r="B1400" s="21" t="s">
        <v>249</v>
      </c>
      <c r="C1400" s="21" t="s">
        <v>128</v>
      </c>
      <c r="E1400" s="21" t="s">
        <v>23</v>
      </c>
      <c r="F1400" s="21" t="s">
        <v>20</v>
      </c>
      <c r="G1400" s="12">
        <v>37042</v>
      </c>
    </row>
    <row r="1401" spans="1:7" x14ac:dyDescent="0.3">
      <c r="A1401" s="21">
        <v>2402522</v>
      </c>
      <c r="B1401" s="21" t="s">
        <v>2000</v>
      </c>
      <c r="C1401" s="21" t="s">
        <v>726</v>
      </c>
      <c r="E1401" s="21" t="s">
        <v>23</v>
      </c>
      <c r="F1401" s="21" t="s">
        <v>20</v>
      </c>
      <c r="G1401" s="12">
        <v>45038</v>
      </c>
    </row>
    <row r="1402" spans="1:7" x14ac:dyDescent="0.3">
      <c r="A1402" s="21">
        <v>2402798</v>
      </c>
      <c r="B1402" s="21" t="s">
        <v>2001</v>
      </c>
      <c r="C1402" s="21" t="s">
        <v>762</v>
      </c>
      <c r="E1402" s="21" t="s">
        <v>19</v>
      </c>
      <c r="F1402" s="21" t="s">
        <v>18</v>
      </c>
      <c r="G1402" s="12">
        <v>37043</v>
      </c>
    </row>
    <row r="1403" spans="1:7" x14ac:dyDescent="0.3">
      <c r="A1403" s="21">
        <v>2403001</v>
      </c>
      <c r="B1403" s="21" t="s">
        <v>2002</v>
      </c>
      <c r="C1403" s="21" t="s">
        <v>536</v>
      </c>
      <c r="E1403" s="21" t="s">
        <v>23</v>
      </c>
      <c r="F1403" s="21" t="s">
        <v>18</v>
      </c>
      <c r="G1403" s="12">
        <v>36011</v>
      </c>
    </row>
    <row r="1404" spans="1:7" x14ac:dyDescent="0.3">
      <c r="A1404" s="21">
        <v>2403629</v>
      </c>
      <c r="B1404" s="21" t="s">
        <v>2003</v>
      </c>
      <c r="C1404" s="21" t="s">
        <v>400</v>
      </c>
      <c r="E1404" s="21" t="s">
        <v>23</v>
      </c>
      <c r="F1404" s="21" t="s">
        <v>18</v>
      </c>
      <c r="G1404" s="12">
        <v>41003</v>
      </c>
    </row>
    <row r="1405" spans="1:7" x14ac:dyDescent="0.3">
      <c r="A1405" s="21">
        <v>2404033</v>
      </c>
      <c r="B1405" s="21" t="s">
        <v>2004</v>
      </c>
      <c r="C1405" s="21" t="s">
        <v>2005</v>
      </c>
      <c r="E1405" s="21" t="s">
        <v>22</v>
      </c>
      <c r="F1405" s="21" t="s">
        <v>18</v>
      </c>
      <c r="G1405" s="12">
        <v>28040</v>
      </c>
    </row>
    <row r="1406" spans="1:7" x14ac:dyDescent="0.3">
      <c r="A1406" s="21">
        <v>2404047</v>
      </c>
      <c r="B1406" s="21" t="s">
        <v>156</v>
      </c>
      <c r="C1406" s="21" t="s">
        <v>2006</v>
      </c>
      <c r="E1406" s="21" t="s">
        <v>22</v>
      </c>
      <c r="F1406" s="21" t="s">
        <v>18</v>
      </c>
      <c r="G1406" s="12">
        <v>28040</v>
      </c>
    </row>
    <row r="1407" spans="1:7" x14ac:dyDescent="0.3">
      <c r="A1407" s="21">
        <v>2404577</v>
      </c>
      <c r="B1407" s="21" t="s">
        <v>2007</v>
      </c>
      <c r="C1407" s="21" t="s">
        <v>102</v>
      </c>
      <c r="E1407" s="21" t="s">
        <v>23</v>
      </c>
      <c r="F1407" s="21" t="s">
        <v>20</v>
      </c>
      <c r="G1407" s="12">
        <v>41016</v>
      </c>
    </row>
    <row r="1408" spans="1:7" x14ac:dyDescent="0.3">
      <c r="A1408" s="21">
        <v>2404726</v>
      </c>
      <c r="B1408" s="21" t="s">
        <v>1469</v>
      </c>
      <c r="C1408" s="21" t="s">
        <v>196</v>
      </c>
      <c r="E1408" s="21" t="s">
        <v>23</v>
      </c>
      <c r="F1408" s="21" t="s">
        <v>20</v>
      </c>
      <c r="G1408" s="12">
        <v>37023</v>
      </c>
    </row>
    <row r="1409" spans="1:7" x14ac:dyDescent="0.3">
      <c r="A1409" s="21">
        <v>2404745</v>
      </c>
      <c r="B1409" s="21" t="s">
        <v>2008</v>
      </c>
      <c r="C1409" s="21" t="s">
        <v>346</v>
      </c>
      <c r="E1409" s="21" t="s">
        <v>22</v>
      </c>
      <c r="F1409" s="21" t="s">
        <v>20</v>
      </c>
      <c r="G1409" s="12">
        <v>37023</v>
      </c>
    </row>
    <row r="1410" spans="1:7" x14ac:dyDescent="0.3">
      <c r="A1410" s="21">
        <v>2404757</v>
      </c>
      <c r="B1410" s="21" t="s">
        <v>2009</v>
      </c>
      <c r="C1410" s="21" t="s">
        <v>2010</v>
      </c>
      <c r="E1410" s="21" t="s">
        <v>23</v>
      </c>
      <c r="F1410" s="21" t="s">
        <v>20</v>
      </c>
      <c r="G1410" s="12">
        <v>37023</v>
      </c>
    </row>
    <row r="1411" spans="1:7" x14ac:dyDescent="0.3">
      <c r="A1411" s="21">
        <v>2404792</v>
      </c>
      <c r="B1411" s="21" t="s">
        <v>2011</v>
      </c>
      <c r="C1411" s="21" t="s">
        <v>129</v>
      </c>
      <c r="E1411" s="21" t="s">
        <v>23</v>
      </c>
      <c r="F1411" s="21" t="s">
        <v>18</v>
      </c>
      <c r="G1411" s="12">
        <v>45008</v>
      </c>
    </row>
    <row r="1412" spans="1:7" x14ac:dyDescent="0.3">
      <c r="A1412" s="21">
        <v>2405021</v>
      </c>
      <c r="B1412" s="21" t="s">
        <v>2012</v>
      </c>
      <c r="C1412" s="21" t="s">
        <v>1657</v>
      </c>
      <c r="E1412" s="21" t="s">
        <v>22</v>
      </c>
      <c r="F1412" s="21" t="s">
        <v>18</v>
      </c>
      <c r="G1412" s="12">
        <v>45008</v>
      </c>
    </row>
    <row r="1413" spans="1:7" x14ac:dyDescent="0.3">
      <c r="A1413" s="21">
        <v>2405040</v>
      </c>
      <c r="B1413" s="21" t="s">
        <v>893</v>
      </c>
      <c r="C1413" s="21" t="s">
        <v>201</v>
      </c>
      <c r="E1413" s="21" t="s">
        <v>21</v>
      </c>
      <c r="F1413" s="21" t="s">
        <v>20</v>
      </c>
      <c r="G1413" s="12">
        <v>45008</v>
      </c>
    </row>
    <row r="1414" spans="1:7" x14ac:dyDescent="0.3">
      <c r="A1414" s="21">
        <v>2405098</v>
      </c>
      <c r="B1414" s="21" t="s">
        <v>756</v>
      </c>
      <c r="C1414" s="21" t="s">
        <v>2013</v>
      </c>
      <c r="E1414" s="21" t="s">
        <v>19</v>
      </c>
      <c r="F1414" s="21" t="s">
        <v>18</v>
      </c>
      <c r="G1414" s="12">
        <v>18003</v>
      </c>
    </row>
    <row r="1415" spans="1:7" x14ac:dyDescent="0.3">
      <c r="A1415" s="21">
        <v>2405111</v>
      </c>
      <c r="B1415" s="21" t="s">
        <v>347</v>
      </c>
      <c r="C1415" s="21" t="s">
        <v>2014</v>
      </c>
      <c r="E1415" s="21" t="s">
        <v>23</v>
      </c>
      <c r="F1415" s="21" t="s">
        <v>20</v>
      </c>
      <c r="G1415" s="12">
        <v>18003</v>
      </c>
    </row>
    <row r="1416" spans="1:7" x14ac:dyDescent="0.3">
      <c r="A1416" s="21">
        <v>2406507</v>
      </c>
      <c r="B1416" s="21" t="s">
        <v>2015</v>
      </c>
      <c r="C1416" s="21" t="s">
        <v>2016</v>
      </c>
      <c r="E1416" s="21" t="s">
        <v>23</v>
      </c>
      <c r="F1416" s="21" t="s">
        <v>18</v>
      </c>
      <c r="G1416" s="12">
        <v>37027</v>
      </c>
    </row>
    <row r="1417" spans="1:7" x14ac:dyDescent="0.3">
      <c r="A1417" s="21">
        <v>2407260</v>
      </c>
      <c r="B1417" s="21" t="s">
        <v>2017</v>
      </c>
      <c r="C1417" s="21" t="s">
        <v>1717</v>
      </c>
      <c r="E1417" s="21" t="s">
        <v>23</v>
      </c>
      <c r="F1417" s="21" t="s">
        <v>18</v>
      </c>
      <c r="G1417" s="12">
        <v>28030</v>
      </c>
    </row>
    <row r="1418" spans="1:7" x14ac:dyDescent="0.3">
      <c r="A1418" s="21">
        <v>2408350</v>
      </c>
      <c r="B1418" s="21" t="s">
        <v>2018</v>
      </c>
      <c r="C1418" s="21" t="s">
        <v>483</v>
      </c>
      <c r="E1418" s="21" t="s">
        <v>23</v>
      </c>
      <c r="F1418" s="21" t="s">
        <v>20</v>
      </c>
      <c r="G1418" s="12">
        <v>37011</v>
      </c>
    </row>
    <row r="1419" spans="1:7" x14ac:dyDescent="0.3">
      <c r="A1419" s="21">
        <v>2408370</v>
      </c>
      <c r="B1419" s="21" t="s">
        <v>2019</v>
      </c>
      <c r="C1419" s="21" t="s">
        <v>2020</v>
      </c>
      <c r="E1419" s="21" t="s">
        <v>22</v>
      </c>
      <c r="F1419" s="21" t="s">
        <v>18</v>
      </c>
      <c r="G1419" s="12">
        <v>45010</v>
      </c>
    </row>
    <row r="1420" spans="1:7" x14ac:dyDescent="0.3">
      <c r="A1420" s="21">
        <v>2408563</v>
      </c>
      <c r="B1420" s="21" t="s">
        <v>2021</v>
      </c>
      <c r="C1420" s="21" t="s">
        <v>2022</v>
      </c>
      <c r="E1420" s="21" t="s">
        <v>23</v>
      </c>
      <c r="F1420" s="21" t="s">
        <v>20</v>
      </c>
      <c r="G1420" s="12">
        <v>45008</v>
      </c>
    </row>
    <row r="1421" spans="1:7" x14ac:dyDescent="0.3">
      <c r="A1421" s="21">
        <v>2408568</v>
      </c>
      <c r="B1421" s="21" t="s">
        <v>2023</v>
      </c>
      <c r="C1421" s="21" t="s">
        <v>2024</v>
      </c>
      <c r="E1421" s="21" t="s">
        <v>23</v>
      </c>
      <c r="F1421" s="21" t="s">
        <v>20</v>
      </c>
      <c r="G1421" s="12">
        <v>45008</v>
      </c>
    </row>
    <row r="1422" spans="1:7" x14ac:dyDescent="0.3">
      <c r="A1422" s="21">
        <v>2408608</v>
      </c>
      <c r="B1422" s="21" t="s">
        <v>2025</v>
      </c>
      <c r="C1422" s="21" t="s">
        <v>2026</v>
      </c>
      <c r="E1422" s="21" t="s">
        <v>23</v>
      </c>
      <c r="F1422" s="21" t="s">
        <v>20</v>
      </c>
      <c r="G1422" s="12">
        <v>41003</v>
      </c>
    </row>
    <row r="1423" spans="1:7" x14ac:dyDescent="0.3">
      <c r="A1423" s="21">
        <v>2409096</v>
      </c>
      <c r="B1423" s="21" t="s">
        <v>2027</v>
      </c>
      <c r="C1423" s="21" t="s">
        <v>530</v>
      </c>
      <c r="E1423" s="21" t="s">
        <v>22</v>
      </c>
      <c r="F1423" s="21" t="s">
        <v>18</v>
      </c>
      <c r="G1423" s="12">
        <v>18032</v>
      </c>
    </row>
    <row r="1424" spans="1:7" x14ac:dyDescent="0.3">
      <c r="A1424" s="21">
        <v>2409129</v>
      </c>
      <c r="B1424" s="21" t="s">
        <v>118</v>
      </c>
      <c r="C1424" s="21" t="s">
        <v>170</v>
      </c>
      <c r="E1424" s="21" t="s">
        <v>19</v>
      </c>
      <c r="F1424" s="21" t="s">
        <v>18</v>
      </c>
      <c r="G1424" s="12">
        <v>37043</v>
      </c>
    </row>
    <row r="1425" spans="1:7" x14ac:dyDescent="0.3">
      <c r="A1425" s="21">
        <v>2409262</v>
      </c>
      <c r="B1425" s="21" t="s">
        <v>503</v>
      </c>
      <c r="C1425" s="21" t="s">
        <v>129</v>
      </c>
      <c r="E1425" s="21" t="s">
        <v>23</v>
      </c>
      <c r="F1425" s="21" t="s">
        <v>18</v>
      </c>
      <c r="G1425" s="12">
        <v>41006</v>
      </c>
    </row>
    <row r="1426" spans="1:7" x14ac:dyDescent="0.3">
      <c r="A1426" s="21">
        <v>2409823</v>
      </c>
      <c r="B1426" s="21" t="s">
        <v>2028</v>
      </c>
      <c r="C1426" s="21" t="s">
        <v>428</v>
      </c>
      <c r="E1426" s="21" t="s">
        <v>21</v>
      </c>
      <c r="F1426" s="21" t="s">
        <v>20</v>
      </c>
      <c r="G1426" s="12">
        <v>37045</v>
      </c>
    </row>
    <row r="1427" spans="1:7" x14ac:dyDescent="0.3">
      <c r="A1427" s="21">
        <v>2410647</v>
      </c>
      <c r="B1427" s="21" t="s">
        <v>2029</v>
      </c>
      <c r="C1427" s="21" t="s">
        <v>124</v>
      </c>
      <c r="E1427" s="21" t="s">
        <v>23</v>
      </c>
      <c r="F1427" s="21" t="s">
        <v>18</v>
      </c>
      <c r="G1427" s="12">
        <v>41016</v>
      </c>
    </row>
    <row r="1428" spans="1:7" x14ac:dyDescent="0.3">
      <c r="A1428" s="21">
        <v>2410668</v>
      </c>
      <c r="B1428" s="21" t="s">
        <v>1944</v>
      </c>
      <c r="C1428" s="21" t="s">
        <v>1066</v>
      </c>
      <c r="E1428" s="21" t="s">
        <v>23</v>
      </c>
      <c r="F1428" s="21" t="s">
        <v>18</v>
      </c>
      <c r="G1428" s="12">
        <v>37016</v>
      </c>
    </row>
    <row r="1429" spans="1:7" x14ac:dyDescent="0.3">
      <c r="A1429" s="21">
        <v>2412021</v>
      </c>
      <c r="B1429" s="21" t="s">
        <v>2030</v>
      </c>
      <c r="C1429" s="21" t="s">
        <v>2031</v>
      </c>
      <c r="E1429" s="21" t="s">
        <v>22</v>
      </c>
      <c r="F1429" s="21" t="s">
        <v>18</v>
      </c>
      <c r="G1429" s="12">
        <v>41002</v>
      </c>
    </row>
    <row r="1430" spans="1:7" x14ac:dyDescent="0.3">
      <c r="A1430" s="21">
        <v>2412203</v>
      </c>
      <c r="B1430" s="21" t="s">
        <v>2032</v>
      </c>
      <c r="C1430" s="21" t="s">
        <v>90</v>
      </c>
      <c r="E1430" s="21" t="s">
        <v>23</v>
      </c>
      <c r="F1430" s="21" t="s">
        <v>18</v>
      </c>
      <c r="G1430" s="12">
        <v>37017</v>
      </c>
    </row>
    <row r="1431" spans="1:7" x14ac:dyDescent="0.3">
      <c r="A1431" s="21">
        <v>2412927</v>
      </c>
      <c r="B1431" s="21" t="s">
        <v>2033</v>
      </c>
      <c r="C1431" s="21" t="s">
        <v>758</v>
      </c>
      <c r="E1431" s="21" t="s">
        <v>23</v>
      </c>
      <c r="F1431" s="21" t="s">
        <v>20</v>
      </c>
      <c r="G1431" s="12">
        <v>28004</v>
      </c>
    </row>
    <row r="1432" spans="1:7" x14ac:dyDescent="0.3">
      <c r="A1432" s="21">
        <v>2412971</v>
      </c>
      <c r="B1432" s="21" t="s">
        <v>2034</v>
      </c>
      <c r="C1432" s="21" t="s">
        <v>2035</v>
      </c>
      <c r="E1432" s="21" t="s">
        <v>23</v>
      </c>
      <c r="F1432" s="21" t="s">
        <v>20</v>
      </c>
      <c r="G1432" s="12">
        <v>45046</v>
      </c>
    </row>
    <row r="1433" spans="1:7" x14ac:dyDescent="0.3">
      <c r="A1433" s="21">
        <v>2412983</v>
      </c>
      <c r="B1433" s="21" t="s">
        <v>2036</v>
      </c>
      <c r="C1433" s="21" t="s">
        <v>2037</v>
      </c>
      <c r="E1433" s="21" t="s">
        <v>22</v>
      </c>
      <c r="F1433" s="21" t="s">
        <v>20</v>
      </c>
      <c r="G1433" s="12">
        <v>28041</v>
      </c>
    </row>
    <row r="1434" spans="1:7" x14ac:dyDescent="0.3">
      <c r="A1434" s="21">
        <v>2413133</v>
      </c>
      <c r="B1434" s="21" t="s">
        <v>2038</v>
      </c>
      <c r="C1434" s="21" t="s">
        <v>338</v>
      </c>
      <c r="E1434" s="21" t="s">
        <v>21</v>
      </c>
      <c r="F1434" s="21" t="s">
        <v>20</v>
      </c>
      <c r="G1434" s="12">
        <v>41012</v>
      </c>
    </row>
    <row r="1435" spans="1:7" x14ac:dyDescent="0.3">
      <c r="A1435" s="21">
        <v>2413137</v>
      </c>
      <c r="B1435" s="21" t="s">
        <v>2039</v>
      </c>
      <c r="C1435" s="21" t="s">
        <v>2040</v>
      </c>
      <c r="E1435" s="21" t="s">
        <v>21</v>
      </c>
      <c r="F1435" s="21" t="s">
        <v>18</v>
      </c>
      <c r="G1435" s="12">
        <v>41012</v>
      </c>
    </row>
    <row r="1436" spans="1:7" x14ac:dyDescent="0.3">
      <c r="A1436" s="21">
        <v>2413397</v>
      </c>
      <c r="B1436" s="21" t="s">
        <v>2041</v>
      </c>
      <c r="C1436" s="21" t="s">
        <v>655</v>
      </c>
      <c r="E1436" s="21" t="s">
        <v>22</v>
      </c>
      <c r="F1436" s="21" t="s">
        <v>18</v>
      </c>
      <c r="G1436" s="12">
        <v>28037</v>
      </c>
    </row>
    <row r="1437" spans="1:7" x14ac:dyDescent="0.3">
      <c r="A1437" s="21">
        <v>2413509</v>
      </c>
      <c r="B1437" s="21" t="s">
        <v>129</v>
      </c>
      <c r="C1437" s="21" t="s">
        <v>309</v>
      </c>
      <c r="E1437" s="21" t="s">
        <v>21</v>
      </c>
      <c r="F1437" s="21" t="s">
        <v>20</v>
      </c>
      <c r="G1437" s="12">
        <v>45003</v>
      </c>
    </row>
    <row r="1438" spans="1:7" x14ac:dyDescent="0.3">
      <c r="A1438" s="21">
        <v>2413685</v>
      </c>
      <c r="B1438" s="21" t="s">
        <v>2042</v>
      </c>
      <c r="C1438" s="21" t="s">
        <v>94</v>
      </c>
      <c r="E1438" s="21" t="s">
        <v>22</v>
      </c>
      <c r="F1438" s="21" t="s">
        <v>18</v>
      </c>
      <c r="G1438" s="12">
        <v>41003</v>
      </c>
    </row>
    <row r="1439" spans="1:7" x14ac:dyDescent="0.3">
      <c r="A1439" s="21">
        <v>2414428</v>
      </c>
      <c r="B1439" s="21" t="s">
        <v>2043</v>
      </c>
      <c r="C1439" s="21" t="s">
        <v>194</v>
      </c>
      <c r="E1439" s="21" t="s">
        <v>22</v>
      </c>
      <c r="F1439" s="21" t="s">
        <v>18</v>
      </c>
      <c r="G1439" s="12">
        <v>36455</v>
      </c>
    </row>
    <row r="1440" spans="1:7" x14ac:dyDescent="0.3">
      <c r="A1440" s="21">
        <v>2414430</v>
      </c>
      <c r="B1440" s="21" t="s">
        <v>2044</v>
      </c>
      <c r="C1440" s="21" t="s">
        <v>261</v>
      </c>
      <c r="E1440" s="21" t="s">
        <v>23</v>
      </c>
      <c r="F1440" s="21" t="s">
        <v>18</v>
      </c>
      <c r="G1440" s="12">
        <v>45003</v>
      </c>
    </row>
    <row r="1441" spans="1:7" x14ac:dyDescent="0.3">
      <c r="A1441" s="21">
        <v>2414533</v>
      </c>
      <c r="B1441" s="21" t="s">
        <v>2045</v>
      </c>
      <c r="C1441" s="21" t="s">
        <v>2046</v>
      </c>
      <c r="E1441" s="21" t="s">
        <v>23</v>
      </c>
      <c r="F1441" s="21" t="s">
        <v>20</v>
      </c>
      <c r="G1441" s="12">
        <v>37015</v>
      </c>
    </row>
    <row r="1442" spans="1:7" x14ac:dyDescent="0.3">
      <c r="A1442" s="21">
        <v>2414694</v>
      </c>
      <c r="B1442" s="21" t="s">
        <v>2047</v>
      </c>
      <c r="C1442" s="21" t="s">
        <v>129</v>
      </c>
      <c r="E1442" s="21" t="s">
        <v>23</v>
      </c>
      <c r="F1442" s="21" t="s">
        <v>18</v>
      </c>
      <c r="G1442" s="12">
        <v>37023</v>
      </c>
    </row>
    <row r="1443" spans="1:7" x14ac:dyDescent="0.3">
      <c r="A1443" s="21">
        <v>2415426</v>
      </c>
      <c r="B1443" s="21" t="s">
        <v>2048</v>
      </c>
      <c r="C1443" s="21" t="s">
        <v>2049</v>
      </c>
      <c r="E1443" s="21" t="s">
        <v>23</v>
      </c>
      <c r="F1443" s="21" t="s">
        <v>20</v>
      </c>
      <c r="G1443" s="12">
        <v>41016</v>
      </c>
    </row>
    <row r="1444" spans="1:7" x14ac:dyDescent="0.3">
      <c r="A1444" s="21">
        <v>2415638</v>
      </c>
      <c r="B1444" s="21" t="s">
        <v>2050</v>
      </c>
      <c r="C1444" s="21" t="s">
        <v>170</v>
      </c>
      <c r="E1444" s="21" t="s">
        <v>23</v>
      </c>
      <c r="F1444" s="21" t="s">
        <v>18</v>
      </c>
      <c r="G1444" s="12">
        <v>45016</v>
      </c>
    </row>
    <row r="1445" spans="1:7" x14ac:dyDescent="0.3">
      <c r="A1445" s="21">
        <v>2415807</v>
      </c>
      <c r="B1445" s="21" t="s">
        <v>2051</v>
      </c>
      <c r="C1445" s="21" t="s">
        <v>202</v>
      </c>
      <c r="E1445" s="21" t="s">
        <v>23</v>
      </c>
      <c r="F1445" s="21" t="s">
        <v>20</v>
      </c>
      <c r="G1445" s="12">
        <v>18003</v>
      </c>
    </row>
    <row r="1446" spans="1:7" x14ac:dyDescent="0.3">
      <c r="A1446" s="21">
        <v>2416322</v>
      </c>
      <c r="B1446" s="21" t="s">
        <v>2052</v>
      </c>
      <c r="C1446" s="21" t="s">
        <v>440</v>
      </c>
      <c r="E1446" s="21" t="s">
        <v>21</v>
      </c>
      <c r="F1446" s="21" t="s">
        <v>20</v>
      </c>
      <c r="G1446" s="12">
        <v>45016</v>
      </c>
    </row>
    <row r="1447" spans="1:7" x14ac:dyDescent="0.3">
      <c r="A1447" s="21">
        <v>2416443</v>
      </c>
      <c r="B1447" s="21" t="s">
        <v>2053</v>
      </c>
      <c r="C1447" s="21" t="s">
        <v>428</v>
      </c>
      <c r="E1447" s="21" t="s">
        <v>23</v>
      </c>
      <c r="F1447" s="21" t="s">
        <v>20</v>
      </c>
      <c r="G1447" s="12">
        <v>45038</v>
      </c>
    </row>
    <row r="1448" spans="1:7" x14ac:dyDescent="0.3">
      <c r="A1448" s="21">
        <v>2417724</v>
      </c>
      <c r="B1448" s="21" t="s">
        <v>2054</v>
      </c>
      <c r="C1448" s="21" t="s">
        <v>255</v>
      </c>
      <c r="E1448" s="21" t="s">
        <v>23</v>
      </c>
      <c r="F1448" s="21" t="s">
        <v>18</v>
      </c>
      <c r="G1448" s="12">
        <v>37016</v>
      </c>
    </row>
    <row r="1449" spans="1:7" x14ac:dyDescent="0.3">
      <c r="A1449" s="21">
        <v>2417841</v>
      </c>
      <c r="B1449" s="21" t="s">
        <v>2055</v>
      </c>
      <c r="C1449" s="21" t="s">
        <v>2056</v>
      </c>
      <c r="E1449" s="21" t="s">
        <v>22</v>
      </c>
      <c r="F1449" s="21" t="s">
        <v>20</v>
      </c>
      <c r="G1449" s="12">
        <v>45011</v>
      </c>
    </row>
    <row r="1450" spans="1:7" x14ac:dyDescent="0.3">
      <c r="A1450" s="21">
        <v>2418203</v>
      </c>
      <c r="B1450" s="21" t="s">
        <v>2057</v>
      </c>
      <c r="C1450" s="21" t="s">
        <v>2058</v>
      </c>
      <c r="E1450" s="21" t="s">
        <v>23</v>
      </c>
      <c r="F1450" s="21" t="s">
        <v>18</v>
      </c>
      <c r="G1450" s="12">
        <v>37023</v>
      </c>
    </row>
    <row r="1451" spans="1:7" x14ac:dyDescent="0.3">
      <c r="A1451" s="21">
        <v>2418291</v>
      </c>
      <c r="B1451" s="21" t="s">
        <v>1456</v>
      </c>
      <c r="C1451" s="21" t="s">
        <v>2059</v>
      </c>
      <c r="E1451" s="21" t="s">
        <v>22</v>
      </c>
      <c r="F1451" s="21" t="s">
        <v>18</v>
      </c>
      <c r="G1451" s="12">
        <v>45010</v>
      </c>
    </row>
    <row r="1452" spans="1:7" x14ac:dyDescent="0.3">
      <c r="A1452" s="21">
        <v>2418323</v>
      </c>
      <c r="B1452" s="21" t="s">
        <v>2060</v>
      </c>
      <c r="C1452" s="21" t="s">
        <v>288</v>
      </c>
      <c r="E1452" s="21" t="s">
        <v>23</v>
      </c>
      <c r="F1452" s="21" t="s">
        <v>20</v>
      </c>
      <c r="G1452" s="12">
        <v>45008</v>
      </c>
    </row>
    <row r="1453" spans="1:7" x14ac:dyDescent="0.3">
      <c r="A1453" s="21">
        <v>2419030</v>
      </c>
      <c r="B1453" s="21" t="s">
        <v>2061</v>
      </c>
      <c r="C1453" s="21" t="s">
        <v>357</v>
      </c>
      <c r="E1453" s="21" t="s">
        <v>19</v>
      </c>
      <c r="F1453" s="21" t="s">
        <v>20</v>
      </c>
      <c r="G1453" s="12">
        <v>45045</v>
      </c>
    </row>
    <row r="1454" spans="1:7" x14ac:dyDescent="0.3">
      <c r="A1454" s="21">
        <v>2419614</v>
      </c>
      <c r="B1454" s="21" t="s">
        <v>197</v>
      </c>
      <c r="C1454" s="21" t="s">
        <v>530</v>
      </c>
      <c r="E1454" s="21" t="s">
        <v>22</v>
      </c>
      <c r="F1454" s="21" t="s">
        <v>18</v>
      </c>
      <c r="G1454" s="12">
        <v>45033</v>
      </c>
    </row>
    <row r="1455" spans="1:7" x14ac:dyDescent="0.3">
      <c r="A1455" s="21">
        <v>2419909</v>
      </c>
      <c r="B1455" s="21" t="s">
        <v>2062</v>
      </c>
      <c r="C1455" s="21" t="s">
        <v>2063</v>
      </c>
      <c r="E1455" s="21" t="s">
        <v>22</v>
      </c>
      <c r="F1455" s="21" t="s">
        <v>18</v>
      </c>
      <c r="G1455" s="12">
        <v>28041</v>
      </c>
    </row>
    <row r="1456" spans="1:7" x14ac:dyDescent="0.3">
      <c r="A1456" s="21">
        <v>2420174</v>
      </c>
      <c r="B1456" s="21" t="s">
        <v>2064</v>
      </c>
      <c r="C1456" s="21" t="s">
        <v>458</v>
      </c>
      <c r="E1456" s="21" t="s">
        <v>23</v>
      </c>
      <c r="F1456" s="21" t="s">
        <v>18</v>
      </c>
      <c r="G1456" s="12">
        <v>41031</v>
      </c>
    </row>
    <row r="1457" spans="1:7" x14ac:dyDescent="0.3">
      <c r="A1457" s="21">
        <v>2420369</v>
      </c>
      <c r="B1457" s="21" t="s">
        <v>2065</v>
      </c>
      <c r="C1457" s="21" t="s">
        <v>263</v>
      </c>
      <c r="E1457" s="21" t="s">
        <v>22</v>
      </c>
      <c r="F1457" s="21" t="s">
        <v>18</v>
      </c>
      <c r="G1457" s="12">
        <v>18035</v>
      </c>
    </row>
    <row r="1458" spans="1:7" x14ac:dyDescent="0.3">
      <c r="A1458" s="21">
        <v>2421067</v>
      </c>
      <c r="B1458" s="21" t="s">
        <v>2066</v>
      </c>
      <c r="C1458" s="21" t="s">
        <v>2067</v>
      </c>
      <c r="E1458" s="21" t="s">
        <v>23</v>
      </c>
      <c r="F1458" s="21" t="s">
        <v>20</v>
      </c>
      <c r="G1458" s="12">
        <v>41025</v>
      </c>
    </row>
    <row r="1459" spans="1:7" x14ac:dyDescent="0.3">
      <c r="A1459" s="21">
        <v>2421230</v>
      </c>
      <c r="B1459" s="21" t="s">
        <v>2068</v>
      </c>
      <c r="C1459" s="21" t="s">
        <v>205</v>
      </c>
      <c r="E1459" s="21" t="s">
        <v>19</v>
      </c>
      <c r="F1459" s="21" t="s">
        <v>20</v>
      </c>
      <c r="G1459" s="12">
        <v>37015</v>
      </c>
    </row>
    <row r="1460" spans="1:7" x14ac:dyDescent="0.3">
      <c r="A1460" s="21">
        <v>2421539</v>
      </c>
      <c r="B1460" s="21" t="s">
        <v>2069</v>
      </c>
      <c r="C1460" s="21" t="s">
        <v>2070</v>
      </c>
      <c r="E1460" s="21" t="s">
        <v>23</v>
      </c>
      <c r="F1460" s="21" t="s">
        <v>20</v>
      </c>
      <c r="G1460" s="12">
        <v>41006</v>
      </c>
    </row>
    <row r="1461" spans="1:7" x14ac:dyDescent="0.3">
      <c r="A1461" s="21">
        <v>2421795</v>
      </c>
      <c r="B1461" s="21" t="s">
        <v>2071</v>
      </c>
      <c r="C1461" s="21" t="s">
        <v>103</v>
      </c>
      <c r="E1461" s="21" t="s">
        <v>23</v>
      </c>
      <c r="F1461" s="21" t="s">
        <v>18</v>
      </c>
      <c r="G1461" s="12">
        <v>37021</v>
      </c>
    </row>
    <row r="1462" spans="1:7" x14ac:dyDescent="0.3">
      <c r="A1462" s="21">
        <v>2421917</v>
      </c>
      <c r="B1462" s="21" t="s">
        <v>2072</v>
      </c>
      <c r="C1462" s="21" t="s">
        <v>2073</v>
      </c>
      <c r="E1462" s="21" t="s">
        <v>23</v>
      </c>
      <c r="F1462" s="21" t="s">
        <v>18</v>
      </c>
      <c r="G1462" s="12">
        <v>37042</v>
      </c>
    </row>
    <row r="1463" spans="1:7" x14ac:dyDescent="0.3">
      <c r="A1463" s="21">
        <v>2422136</v>
      </c>
      <c r="B1463" s="21" t="s">
        <v>2074</v>
      </c>
      <c r="C1463" s="21" t="s">
        <v>428</v>
      </c>
      <c r="E1463" s="21" t="s">
        <v>22</v>
      </c>
      <c r="F1463" s="21" t="s">
        <v>20</v>
      </c>
      <c r="G1463" s="12">
        <v>18016</v>
      </c>
    </row>
    <row r="1464" spans="1:7" x14ac:dyDescent="0.3">
      <c r="A1464" s="21">
        <v>2422371</v>
      </c>
      <c r="B1464" s="21" t="s">
        <v>2075</v>
      </c>
      <c r="C1464" s="21" t="s">
        <v>2076</v>
      </c>
      <c r="E1464" s="21" t="s">
        <v>22</v>
      </c>
      <c r="F1464" s="21" t="s">
        <v>20</v>
      </c>
      <c r="G1464" s="12">
        <v>37042</v>
      </c>
    </row>
    <row r="1465" spans="1:7" x14ac:dyDescent="0.3">
      <c r="A1465" s="21">
        <v>2422611</v>
      </c>
      <c r="B1465" s="21" t="s">
        <v>2077</v>
      </c>
      <c r="C1465" s="21" t="s">
        <v>2078</v>
      </c>
      <c r="E1465" s="21" t="s">
        <v>19</v>
      </c>
      <c r="F1465" s="21" t="s">
        <v>18</v>
      </c>
      <c r="G1465" s="12">
        <v>37023</v>
      </c>
    </row>
    <row r="1466" spans="1:7" x14ac:dyDescent="0.3">
      <c r="A1466" s="21">
        <v>2422875</v>
      </c>
      <c r="B1466" s="21" t="s">
        <v>2079</v>
      </c>
      <c r="C1466" s="21" t="s">
        <v>315</v>
      </c>
      <c r="E1466" s="21" t="s">
        <v>21</v>
      </c>
      <c r="F1466" s="21" t="s">
        <v>20</v>
      </c>
      <c r="G1466" s="12">
        <v>41012</v>
      </c>
    </row>
    <row r="1467" spans="1:7" x14ac:dyDescent="0.3">
      <c r="A1467" s="21">
        <v>2422881</v>
      </c>
      <c r="B1467" s="21" t="s">
        <v>2080</v>
      </c>
      <c r="C1467" s="21" t="s">
        <v>202</v>
      </c>
      <c r="E1467" s="21" t="s">
        <v>23</v>
      </c>
      <c r="F1467" s="21" t="s">
        <v>20</v>
      </c>
      <c r="G1467" s="12">
        <v>41006</v>
      </c>
    </row>
    <row r="1468" spans="1:7" x14ac:dyDescent="0.3">
      <c r="A1468" s="21">
        <v>2423016</v>
      </c>
      <c r="B1468" s="21" t="s">
        <v>116</v>
      </c>
      <c r="C1468" s="21" t="s">
        <v>255</v>
      </c>
      <c r="E1468" s="21" t="s">
        <v>23</v>
      </c>
      <c r="F1468" s="21" t="s">
        <v>18</v>
      </c>
      <c r="G1468" s="12">
        <v>45008</v>
      </c>
    </row>
    <row r="1469" spans="1:7" x14ac:dyDescent="0.3">
      <c r="A1469" s="21">
        <v>2423770</v>
      </c>
      <c r="B1469" s="21" t="s">
        <v>2081</v>
      </c>
      <c r="C1469" s="21" t="s">
        <v>179</v>
      </c>
      <c r="E1469" s="21" t="s">
        <v>21</v>
      </c>
      <c r="F1469" s="21" t="s">
        <v>18</v>
      </c>
      <c r="G1469" s="12">
        <v>37023</v>
      </c>
    </row>
    <row r="1470" spans="1:7" x14ac:dyDescent="0.3">
      <c r="A1470" s="21">
        <v>2423771</v>
      </c>
      <c r="B1470" s="21" t="s">
        <v>2082</v>
      </c>
      <c r="C1470" s="21" t="s">
        <v>2083</v>
      </c>
      <c r="E1470" s="21" t="s">
        <v>22</v>
      </c>
      <c r="F1470" s="21" t="s">
        <v>20</v>
      </c>
      <c r="G1470" s="12">
        <v>37023</v>
      </c>
    </row>
    <row r="1471" spans="1:7" x14ac:dyDescent="0.3">
      <c r="A1471" s="21">
        <v>2424029</v>
      </c>
      <c r="B1471" s="21" t="s">
        <v>2084</v>
      </c>
      <c r="C1471" s="21" t="s">
        <v>124</v>
      </c>
      <c r="E1471" s="21" t="s">
        <v>23</v>
      </c>
      <c r="F1471" s="21" t="s">
        <v>18</v>
      </c>
      <c r="G1471" s="12">
        <v>37043</v>
      </c>
    </row>
    <row r="1472" spans="1:7" x14ac:dyDescent="0.3">
      <c r="A1472" s="21">
        <v>2424918</v>
      </c>
      <c r="B1472" s="21" t="s">
        <v>2085</v>
      </c>
      <c r="C1472" s="21" t="s">
        <v>2086</v>
      </c>
      <c r="E1472" s="21" t="s">
        <v>23</v>
      </c>
      <c r="F1472" s="21" t="s">
        <v>18</v>
      </c>
      <c r="G1472" s="12">
        <v>36014</v>
      </c>
    </row>
    <row r="1473" spans="1:7" x14ac:dyDescent="0.3">
      <c r="A1473" s="21">
        <v>2425158</v>
      </c>
      <c r="B1473" s="21" t="s">
        <v>2087</v>
      </c>
      <c r="C1473" s="21" t="s">
        <v>1322</v>
      </c>
      <c r="E1473" s="21" t="s">
        <v>23</v>
      </c>
      <c r="F1473" s="21" t="s">
        <v>20</v>
      </c>
      <c r="G1473" s="12">
        <v>37023</v>
      </c>
    </row>
    <row r="1474" spans="1:7" x14ac:dyDescent="0.3">
      <c r="A1474" s="21">
        <v>2425857</v>
      </c>
      <c r="B1474" s="21" t="s">
        <v>2088</v>
      </c>
      <c r="C1474" s="21" t="s">
        <v>1603</v>
      </c>
      <c r="E1474" s="21" t="s">
        <v>22</v>
      </c>
      <c r="F1474" s="21" t="s">
        <v>18</v>
      </c>
      <c r="G1474" s="12">
        <v>36003</v>
      </c>
    </row>
    <row r="1475" spans="1:7" x14ac:dyDescent="0.3">
      <c r="A1475" s="21">
        <v>2426021</v>
      </c>
      <c r="B1475" s="21" t="s">
        <v>379</v>
      </c>
      <c r="C1475" s="21" t="s">
        <v>679</v>
      </c>
      <c r="E1475" s="21" t="s">
        <v>21</v>
      </c>
      <c r="F1475" s="21" t="s">
        <v>20</v>
      </c>
      <c r="G1475" s="12">
        <v>45005</v>
      </c>
    </row>
    <row r="1476" spans="1:7" x14ac:dyDescent="0.3">
      <c r="A1476" s="21">
        <v>2426169</v>
      </c>
      <c r="B1476" s="21" t="s">
        <v>2089</v>
      </c>
      <c r="C1476" s="21" t="s">
        <v>895</v>
      </c>
      <c r="E1476" s="21" t="s">
        <v>23</v>
      </c>
      <c r="F1476" s="21" t="s">
        <v>18</v>
      </c>
      <c r="G1476" s="12">
        <v>18035</v>
      </c>
    </row>
    <row r="1477" spans="1:7" x14ac:dyDescent="0.3">
      <c r="A1477" s="21">
        <v>2426212</v>
      </c>
      <c r="B1477" s="21" t="s">
        <v>2090</v>
      </c>
      <c r="C1477" s="21" t="s">
        <v>226</v>
      </c>
      <c r="E1477" s="21" t="s">
        <v>22</v>
      </c>
      <c r="F1477" s="21" t="s">
        <v>18</v>
      </c>
      <c r="G1477" s="12">
        <v>36455</v>
      </c>
    </row>
    <row r="1478" spans="1:7" x14ac:dyDescent="0.3">
      <c r="A1478" s="21">
        <v>2426378</v>
      </c>
      <c r="B1478" s="21" t="s">
        <v>2091</v>
      </c>
      <c r="C1478" s="21" t="s">
        <v>716</v>
      </c>
      <c r="E1478" s="21" t="s">
        <v>22</v>
      </c>
      <c r="F1478" s="21" t="s">
        <v>18</v>
      </c>
      <c r="G1478" s="12">
        <v>45009</v>
      </c>
    </row>
    <row r="1479" spans="1:7" x14ac:dyDescent="0.3">
      <c r="A1479" s="21">
        <v>2426443</v>
      </c>
      <c r="B1479" s="21" t="s">
        <v>1341</v>
      </c>
      <c r="C1479" s="21" t="s">
        <v>235</v>
      </c>
      <c r="E1479" s="21" t="s">
        <v>21</v>
      </c>
      <c r="F1479" s="21" t="s">
        <v>18</v>
      </c>
      <c r="G1479" s="12">
        <v>36455</v>
      </c>
    </row>
    <row r="1480" spans="1:7" x14ac:dyDescent="0.3">
      <c r="A1480" s="21">
        <v>2426680</v>
      </c>
      <c r="B1480" s="21" t="s">
        <v>2092</v>
      </c>
      <c r="C1480" s="21" t="s">
        <v>2093</v>
      </c>
      <c r="E1480" s="21" t="s">
        <v>21</v>
      </c>
      <c r="F1480" s="21" t="s">
        <v>18</v>
      </c>
      <c r="G1480" s="12">
        <v>45008</v>
      </c>
    </row>
    <row r="1481" spans="1:7" x14ac:dyDescent="0.3">
      <c r="A1481" s="21">
        <v>2426736</v>
      </c>
      <c r="B1481" s="21" t="s">
        <v>2094</v>
      </c>
      <c r="C1481" s="21" t="s">
        <v>458</v>
      </c>
      <c r="E1481" s="21" t="s">
        <v>23</v>
      </c>
      <c r="F1481" s="21" t="s">
        <v>18</v>
      </c>
      <c r="G1481" s="12">
        <v>28037</v>
      </c>
    </row>
    <row r="1482" spans="1:7" x14ac:dyDescent="0.3">
      <c r="A1482" s="21">
        <v>2426766</v>
      </c>
      <c r="B1482" s="21" t="s">
        <v>2095</v>
      </c>
      <c r="C1482" s="21" t="s">
        <v>346</v>
      </c>
      <c r="E1482" s="21" t="s">
        <v>22</v>
      </c>
      <c r="F1482" s="21" t="s">
        <v>20</v>
      </c>
      <c r="G1482" s="12">
        <v>37023</v>
      </c>
    </row>
    <row r="1483" spans="1:7" x14ac:dyDescent="0.3">
      <c r="A1483" s="21">
        <v>2426769</v>
      </c>
      <c r="B1483" s="21" t="s">
        <v>2096</v>
      </c>
      <c r="C1483" s="21" t="s">
        <v>2097</v>
      </c>
      <c r="E1483" s="21" t="s">
        <v>21</v>
      </c>
      <c r="F1483" s="21" t="s">
        <v>18</v>
      </c>
      <c r="G1483" s="12">
        <v>45008</v>
      </c>
    </row>
    <row r="1484" spans="1:7" x14ac:dyDescent="0.3">
      <c r="A1484" s="21">
        <v>2427255</v>
      </c>
      <c r="B1484" s="21" t="s">
        <v>2098</v>
      </c>
      <c r="C1484" s="21" t="s">
        <v>2099</v>
      </c>
      <c r="E1484" s="21" t="s">
        <v>21</v>
      </c>
      <c r="F1484" s="21" t="s">
        <v>20</v>
      </c>
      <c r="G1484" s="12">
        <v>37046</v>
      </c>
    </row>
    <row r="1485" spans="1:7" x14ac:dyDescent="0.3">
      <c r="A1485" s="21">
        <v>2427520</v>
      </c>
      <c r="B1485" s="21" t="s">
        <v>2100</v>
      </c>
      <c r="C1485" s="21" t="s">
        <v>1862</v>
      </c>
      <c r="E1485" s="21" t="s">
        <v>22</v>
      </c>
      <c r="F1485" s="21" t="s">
        <v>18</v>
      </c>
      <c r="G1485" s="12">
        <v>37015</v>
      </c>
    </row>
    <row r="1486" spans="1:7" x14ac:dyDescent="0.3">
      <c r="A1486" s="21">
        <v>2427884</v>
      </c>
      <c r="B1486" s="21" t="s">
        <v>2101</v>
      </c>
      <c r="C1486" s="21" t="s">
        <v>2102</v>
      </c>
      <c r="E1486" s="21" t="s">
        <v>23</v>
      </c>
      <c r="F1486" s="21" t="s">
        <v>20</v>
      </c>
      <c r="G1486" s="12">
        <v>41016</v>
      </c>
    </row>
    <row r="1487" spans="1:7" x14ac:dyDescent="0.3">
      <c r="A1487" s="21">
        <v>2428069</v>
      </c>
      <c r="B1487" s="21" t="s">
        <v>2103</v>
      </c>
      <c r="C1487" s="21" t="s">
        <v>2104</v>
      </c>
      <c r="E1487" s="21" t="s">
        <v>22</v>
      </c>
      <c r="F1487" s="21" t="s">
        <v>18</v>
      </c>
      <c r="G1487" s="12">
        <v>28037</v>
      </c>
    </row>
    <row r="1488" spans="1:7" x14ac:dyDescent="0.3">
      <c r="A1488" s="21">
        <v>2428197</v>
      </c>
      <c r="B1488" s="21" t="s">
        <v>2105</v>
      </c>
      <c r="C1488" s="21" t="s">
        <v>129</v>
      </c>
      <c r="E1488" s="21" t="s">
        <v>23</v>
      </c>
      <c r="F1488" s="21" t="s">
        <v>18</v>
      </c>
      <c r="G1488" s="12">
        <v>37023</v>
      </c>
    </row>
    <row r="1489" spans="1:7" x14ac:dyDescent="0.3">
      <c r="A1489" s="21">
        <v>2428211</v>
      </c>
      <c r="B1489" s="21" t="s">
        <v>152</v>
      </c>
      <c r="C1489" s="21" t="s">
        <v>2106</v>
      </c>
      <c r="E1489" s="21" t="s">
        <v>23</v>
      </c>
      <c r="F1489" s="21" t="s">
        <v>18</v>
      </c>
      <c r="G1489" s="12">
        <v>28037</v>
      </c>
    </row>
    <row r="1490" spans="1:7" x14ac:dyDescent="0.3">
      <c r="A1490" s="21">
        <v>2428265</v>
      </c>
      <c r="B1490" s="21" t="s">
        <v>461</v>
      </c>
      <c r="C1490" s="21" t="s">
        <v>2107</v>
      </c>
      <c r="E1490" s="21" t="s">
        <v>23</v>
      </c>
      <c r="F1490" s="21" t="s">
        <v>20</v>
      </c>
      <c r="G1490" s="12">
        <v>45009</v>
      </c>
    </row>
    <row r="1491" spans="1:7" x14ac:dyDescent="0.3">
      <c r="A1491" s="21">
        <v>2428308</v>
      </c>
      <c r="B1491" s="21" t="s">
        <v>2108</v>
      </c>
      <c r="C1491" s="21" t="s">
        <v>607</v>
      </c>
      <c r="E1491" s="21" t="s">
        <v>22</v>
      </c>
      <c r="F1491" s="21" t="s">
        <v>20</v>
      </c>
      <c r="G1491" s="12">
        <v>28041</v>
      </c>
    </row>
    <row r="1492" spans="1:7" x14ac:dyDescent="0.3">
      <c r="A1492" s="21">
        <v>2428327</v>
      </c>
      <c r="B1492" s="21" t="s">
        <v>2109</v>
      </c>
      <c r="C1492" s="21" t="s">
        <v>347</v>
      </c>
      <c r="E1492" s="21" t="s">
        <v>21</v>
      </c>
      <c r="F1492" s="21" t="s">
        <v>18</v>
      </c>
      <c r="G1492" s="12">
        <v>37036</v>
      </c>
    </row>
    <row r="1493" spans="1:7" x14ac:dyDescent="0.3">
      <c r="A1493" s="21">
        <v>2428387</v>
      </c>
      <c r="B1493" s="21" t="s">
        <v>2110</v>
      </c>
      <c r="C1493" s="21" t="s">
        <v>830</v>
      </c>
      <c r="E1493" s="21" t="s">
        <v>23</v>
      </c>
      <c r="F1493" s="21" t="s">
        <v>20</v>
      </c>
      <c r="G1493" s="12">
        <v>28025</v>
      </c>
    </row>
    <row r="1494" spans="1:7" x14ac:dyDescent="0.3">
      <c r="A1494" s="21">
        <v>2428395</v>
      </c>
      <c r="B1494" s="21" t="s">
        <v>2111</v>
      </c>
      <c r="C1494" s="21" t="s">
        <v>2112</v>
      </c>
      <c r="E1494" s="21" t="s">
        <v>23</v>
      </c>
      <c r="F1494" s="21" t="s">
        <v>20</v>
      </c>
      <c r="G1494" s="12">
        <v>18035</v>
      </c>
    </row>
    <row r="1495" spans="1:7" x14ac:dyDescent="0.3">
      <c r="A1495" s="21">
        <v>2429084</v>
      </c>
      <c r="B1495" s="21" t="s">
        <v>123</v>
      </c>
      <c r="C1495" s="21" t="s">
        <v>241</v>
      </c>
      <c r="E1495" s="21" t="s">
        <v>21</v>
      </c>
      <c r="F1495" s="21" t="s">
        <v>20</v>
      </c>
      <c r="G1495" s="12">
        <v>41003</v>
      </c>
    </row>
    <row r="1496" spans="1:7" x14ac:dyDescent="0.3">
      <c r="A1496" s="21">
        <v>2429357</v>
      </c>
      <c r="B1496" s="21" t="s">
        <v>461</v>
      </c>
      <c r="C1496" s="21" t="s">
        <v>129</v>
      </c>
      <c r="E1496" s="21" t="s">
        <v>23</v>
      </c>
      <c r="F1496" s="21" t="s">
        <v>18</v>
      </c>
      <c r="G1496" s="12">
        <v>36003</v>
      </c>
    </row>
    <row r="1497" spans="1:7" x14ac:dyDescent="0.3">
      <c r="A1497" s="21">
        <v>2429606</v>
      </c>
      <c r="B1497" s="21" t="s">
        <v>2113</v>
      </c>
      <c r="C1497" s="21" t="s">
        <v>189</v>
      </c>
      <c r="E1497" s="21" t="s">
        <v>21</v>
      </c>
      <c r="F1497" s="21" t="s">
        <v>18</v>
      </c>
      <c r="G1497" s="12">
        <v>45008</v>
      </c>
    </row>
    <row r="1498" spans="1:7" x14ac:dyDescent="0.3">
      <c r="A1498" s="21">
        <v>2429947</v>
      </c>
      <c r="B1498" s="21" t="s">
        <v>2114</v>
      </c>
      <c r="C1498" s="21" t="s">
        <v>163</v>
      </c>
      <c r="E1498" s="21" t="s">
        <v>22</v>
      </c>
      <c r="F1498" s="21" t="s">
        <v>18</v>
      </c>
      <c r="G1498" s="12">
        <v>18035</v>
      </c>
    </row>
    <row r="1499" spans="1:7" x14ac:dyDescent="0.3">
      <c r="A1499" s="21">
        <v>2429951</v>
      </c>
      <c r="B1499" s="21" t="s">
        <v>2115</v>
      </c>
      <c r="C1499" s="21" t="s">
        <v>576</v>
      </c>
      <c r="E1499" s="21" t="s">
        <v>22</v>
      </c>
      <c r="F1499" s="21" t="s">
        <v>20</v>
      </c>
      <c r="G1499" s="12">
        <v>37017</v>
      </c>
    </row>
    <row r="1500" spans="1:7" x14ac:dyDescent="0.3">
      <c r="A1500" s="21">
        <v>2430040</v>
      </c>
      <c r="B1500" s="21" t="s">
        <v>2116</v>
      </c>
      <c r="C1500" s="21" t="s">
        <v>2117</v>
      </c>
      <c r="E1500" s="21" t="s">
        <v>21</v>
      </c>
      <c r="F1500" s="21" t="s">
        <v>18</v>
      </c>
      <c r="G1500" s="12">
        <v>37045</v>
      </c>
    </row>
    <row r="1501" spans="1:7" x14ac:dyDescent="0.3">
      <c r="A1501" s="21">
        <v>2430043</v>
      </c>
      <c r="B1501" s="21" t="s">
        <v>2118</v>
      </c>
      <c r="C1501" s="21" t="s">
        <v>155</v>
      </c>
      <c r="E1501" s="21" t="s">
        <v>21</v>
      </c>
      <c r="F1501" s="21" t="s">
        <v>20</v>
      </c>
      <c r="G1501" s="12">
        <v>37045</v>
      </c>
    </row>
    <row r="1502" spans="1:7" x14ac:dyDescent="0.3">
      <c r="A1502" s="21">
        <v>2430249</v>
      </c>
      <c r="B1502" s="21" t="s">
        <v>2119</v>
      </c>
      <c r="C1502" s="21" t="s">
        <v>231</v>
      </c>
      <c r="E1502" s="21" t="s">
        <v>21</v>
      </c>
      <c r="F1502" s="21" t="s">
        <v>18</v>
      </c>
      <c r="G1502" s="12">
        <v>45056</v>
      </c>
    </row>
    <row r="1503" spans="1:7" x14ac:dyDescent="0.3">
      <c r="A1503" s="21">
        <v>2430322</v>
      </c>
      <c r="B1503" s="21" t="s">
        <v>2120</v>
      </c>
      <c r="C1503" s="21" t="s">
        <v>2121</v>
      </c>
      <c r="E1503" s="21" t="s">
        <v>23</v>
      </c>
      <c r="F1503" s="21" t="s">
        <v>20</v>
      </c>
      <c r="G1503" s="12">
        <v>37045</v>
      </c>
    </row>
    <row r="1504" spans="1:7" x14ac:dyDescent="0.3">
      <c r="A1504" s="21">
        <v>2430543</v>
      </c>
      <c r="B1504" s="21" t="s">
        <v>2122</v>
      </c>
      <c r="C1504" s="21" t="s">
        <v>2123</v>
      </c>
      <c r="E1504" s="21" t="s">
        <v>23</v>
      </c>
      <c r="F1504" s="21" t="s">
        <v>18</v>
      </c>
      <c r="G1504" s="12">
        <v>37015</v>
      </c>
    </row>
    <row r="1505" spans="1:7" x14ac:dyDescent="0.3">
      <c r="A1505" s="21">
        <v>2430547</v>
      </c>
      <c r="B1505" s="21" t="s">
        <v>2124</v>
      </c>
      <c r="C1505" s="21" t="s">
        <v>102</v>
      </c>
      <c r="E1505" s="21" t="s">
        <v>19</v>
      </c>
      <c r="F1505" s="21" t="s">
        <v>20</v>
      </c>
      <c r="G1505" s="12">
        <v>41012</v>
      </c>
    </row>
    <row r="1506" spans="1:7" x14ac:dyDescent="0.3">
      <c r="A1506" s="21">
        <v>2430788</v>
      </c>
      <c r="B1506" s="21" t="s">
        <v>1785</v>
      </c>
      <c r="C1506" s="21" t="s">
        <v>2125</v>
      </c>
      <c r="E1506" s="21" t="s">
        <v>21</v>
      </c>
      <c r="F1506" s="21" t="s">
        <v>18</v>
      </c>
      <c r="G1506" s="12">
        <v>41003</v>
      </c>
    </row>
    <row r="1507" spans="1:7" x14ac:dyDescent="0.3">
      <c r="A1507" s="21">
        <v>2431022</v>
      </c>
      <c r="B1507" s="21" t="s">
        <v>2126</v>
      </c>
      <c r="C1507" s="21" t="s">
        <v>991</v>
      </c>
      <c r="E1507" s="21" t="s">
        <v>23</v>
      </c>
      <c r="F1507" s="21" t="s">
        <v>20</v>
      </c>
      <c r="G1507" s="12">
        <v>28041</v>
      </c>
    </row>
    <row r="1508" spans="1:7" x14ac:dyDescent="0.3">
      <c r="A1508" s="21">
        <v>2431543</v>
      </c>
      <c r="B1508" s="21" t="s">
        <v>2127</v>
      </c>
      <c r="C1508" s="21" t="s">
        <v>192</v>
      </c>
      <c r="E1508" s="21" t="s">
        <v>22</v>
      </c>
      <c r="F1508" s="21" t="s">
        <v>18</v>
      </c>
      <c r="G1508" s="12">
        <v>28004</v>
      </c>
    </row>
    <row r="1509" spans="1:7" x14ac:dyDescent="0.3">
      <c r="A1509" s="21">
        <v>2432307</v>
      </c>
      <c r="B1509" s="21" t="s">
        <v>2128</v>
      </c>
      <c r="C1509" s="21" t="s">
        <v>247</v>
      </c>
      <c r="E1509" s="21" t="s">
        <v>22</v>
      </c>
      <c r="F1509" s="21" t="s">
        <v>18</v>
      </c>
      <c r="G1509" s="12">
        <v>37016</v>
      </c>
    </row>
    <row r="1510" spans="1:7" x14ac:dyDescent="0.3">
      <c r="A1510" s="21">
        <v>2432743</v>
      </c>
      <c r="B1510" s="21" t="s">
        <v>809</v>
      </c>
      <c r="C1510" s="21" t="s">
        <v>2129</v>
      </c>
      <c r="E1510" s="21" t="s">
        <v>21</v>
      </c>
      <c r="F1510" s="21" t="s">
        <v>18</v>
      </c>
      <c r="G1510" s="12">
        <v>41003</v>
      </c>
    </row>
    <row r="1511" spans="1:7" x14ac:dyDescent="0.3">
      <c r="A1511" s="21">
        <v>2432752</v>
      </c>
      <c r="B1511" s="21" t="s">
        <v>2130</v>
      </c>
      <c r="C1511" s="21" t="s">
        <v>2131</v>
      </c>
      <c r="E1511" s="21" t="s">
        <v>22</v>
      </c>
      <c r="F1511" s="21" t="s">
        <v>20</v>
      </c>
      <c r="G1511" s="12">
        <v>37042</v>
      </c>
    </row>
    <row r="1512" spans="1:7" x14ac:dyDescent="0.3">
      <c r="A1512" s="21">
        <v>2432755</v>
      </c>
      <c r="B1512" s="21" t="s">
        <v>2132</v>
      </c>
      <c r="C1512" s="21" t="s">
        <v>2133</v>
      </c>
      <c r="E1512" s="21" t="s">
        <v>22</v>
      </c>
      <c r="F1512" s="21" t="s">
        <v>20</v>
      </c>
      <c r="G1512" s="12">
        <v>37042</v>
      </c>
    </row>
    <row r="1513" spans="1:7" x14ac:dyDescent="0.3">
      <c r="A1513" s="21">
        <v>2432864</v>
      </c>
      <c r="B1513" s="21" t="s">
        <v>2134</v>
      </c>
      <c r="C1513" s="21" t="s">
        <v>2135</v>
      </c>
      <c r="E1513" s="21" t="s">
        <v>23</v>
      </c>
      <c r="F1513" s="21" t="s">
        <v>18</v>
      </c>
      <c r="G1513" s="12">
        <v>28041</v>
      </c>
    </row>
    <row r="1514" spans="1:7" x14ac:dyDescent="0.3">
      <c r="A1514" s="21">
        <v>2433228</v>
      </c>
      <c r="B1514" s="21" t="s">
        <v>2136</v>
      </c>
      <c r="C1514" s="21" t="s">
        <v>170</v>
      </c>
      <c r="E1514" s="21" t="s">
        <v>21</v>
      </c>
      <c r="F1514" s="21" t="s">
        <v>18</v>
      </c>
      <c r="G1514" s="12">
        <v>41006</v>
      </c>
    </row>
    <row r="1515" spans="1:7" x14ac:dyDescent="0.3">
      <c r="A1515" s="21">
        <v>2433352</v>
      </c>
      <c r="B1515" s="21" t="s">
        <v>2137</v>
      </c>
      <c r="C1515" s="21" t="s">
        <v>910</v>
      </c>
      <c r="E1515" s="21" t="s">
        <v>22</v>
      </c>
      <c r="F1515" s="21" t="s">
        <v>18</v>
      </c>
      <c r="G1515" s="12">
        <v>45009</v>
      </c>
    </row>
    <row r="1516" spans="1:7" x14ac:dyDescent="0.3">
      <c r="A1516" s="21">
        <v>2433454</v>
      </c>
      <c r="B1516" s="21" t="s">
        <v>2138</v>
      </c>
      <c r="C1516" s="21" t="s">
        <v>2139</v>
      </c>
      <c r="E1516" s="21" t="s">
        <v>22</v>
      </c>
      <c r="F1516" s="21" t="s">
        <v>18</v>
      </c>
      <c r="G1516" s="12">
        <v>18035</v>
      </c>
    </row>
    <row r="1517" spans="1:7" x14ac:dyDescent="0.3">
      <c r="A1517" s="21">
        <v>2434364</v>
      </c>
      <c r="B1517" s="21" t="s">
        <v>2140</v>
      </c>
      <c r="C1517" s="21" t="s">
        <v>2141</v>
      </c>
      <c r="E1517" s="21" t="s">
        <v>22</v>
      </c>
      <c r="F1517" s="21" t="s">
        <v>20</v>
      </c>
      <c r="G1517" s="12">
        <v>45033</v>
      </c>
    </row>
    <row r="1518" spans="1:7" x14ac:dyDescent="0.3">
      <c r="A1518" s="21">
        <v>2434666</v>
      </c>
      <c r="B1518" s="21" t="s">
        <v>2142</v>
      </c>
      <c r="C1518" s="21" t="s">
        <v>189</v>
      </c>
      <c r="E1518" s="21" t="s">
        <v>21</v>
      </c>
      <c r="F1518" s="21" t="s">
        <v>18</v>
      </c>
      <c r="G1518" s="12">
        <v>37043</v>
      </c>
    </row>
    <row r="1519" spans="1:7" x14ac:dyDescent="0.3">
      <c r="A1519" s="21">
        <v>2435147</v>
      </c>
      <c r="B1519" s="21" t="s">
        <v>2143</v>
      </c>
      <c r="C1519" s="21" t="s">
        <v>2144</v>
      </c>
      <c r="E1519" s="21" t="s">
        <v>22</v>
      </c>
      <c r="F1519" s="21" t="s">
        <v>20</v>
      </c>
      <c r="G1519" s="12">
        <v>28037</v>
      </c>
    </row>
    <row r="1520" spans="1:7" x14ac:dyDescent="0.3">
      <c r="A1520" s="21">
        <v>2435425</v>
      </c>
      <c r="B1520" s="21" t="s">
        <v>2145</v>
      </c>
      <c r="C1520" s="21" t="s">
        <v>704</v>
      </c>
      <c r="E1520" s="21" t="s">
        <v>23</v>
      </c>
      <c r="F1520" s="21" t="s">
        <v>20</v>
      </c>
      <c r="G1520" s="12">
        <v>45008</v>
      </c>
    </row>
    <row r="1521" spans="1:7" x14ac:dyDescent="0.3">
      <c r="A1521" s="21">
        <v>2435883</v>
      </c>
      <c r="B1521" s="21" t="s">
        <v>2146</v>
      </c>
      <c r="C1521" s="21" t="s">
        <v>125</v>
      </c>
      <c r="E1521" s="21" t="s">
        <v>23</v>
      </c>
      <c r="F1521" s="21" t="s">
        <v>18</v>
      </c>
      <c r="G1521" s="12">
        <v>28001</v>
      </c>
    </row>
    <row r="1522" spans="1:7" x14ac:dyDescent="0.3">
      <c r="A1522" s="21">
        <v>2435956</v>
      </c>
      <c r="B1522" s="21" t="s">
        <v>2147</v>
      </c>
      <c r="C1522" s="21" t="s">
        <v>235</v>
      </c>
      <c r="E1522" s="21" t="s">
        <v>22</v>
      </c>
      <c r="F1522" s="21" t="s">
        <v>18</v>
      </c>
      <c r="G1522" s="12">
        <v>41003</v>
      </c>
    </row>
    <row r="1523" spans="1:7" x14ac:dyDescent="0.3">
      <c r="A1523" s="21">
        <v>2436375</v>
      </c>
      <c r="B1523" s="21" t="s">
        <v>1894</v>
      </c>
      <c r="C1523" s="21" t="s">
        <v>102</v>
      </c>
      <c r="E1523" s="21" t="s">
        <v>22</v>
      </c>
      <c r="F1523" s="21" t="s">
        <v>20</v>
      </c>
      <c r="G1523" s="12">
        <v>41003</v>
      </c>
    </row>
    <row r="1524" spans="1:7" x14ac:dyDescent="0.3">
      <c r="A1524" s="21">
        <v>2436384</v>
      </c>
      <c r="B1524" s="21" t="s">
        <v>2148</v>
      </c>
      <c r="C1524" s="21" t="s">
        <v>2149</v>
      </c>
      <c r="E1524" s="21" t="s">
        <v>23</v>
      </c>
      <c r="F1524" s="21" t="s">
        <v>18</v>
      </c>
      <c r="G1524" s="12">
        <v>45003</v>
      </c>
    </row>
    <row r="1525" spans="1:7" x14ac:dyDescent="0.3">
      <c r="A1525" s="21">
        <v>2436389</v>
      </c>
      <c r="B1525" s="21" t="s">
        <v>142</v>
      </c>
      <c r="C1525" s="21" t="s">
        <v>2150</v>
      </c>
      <c r="E1525" s="21" t="s">
        <v>22</v>
      </c>
      <c r="F1525" s="21" t="s">
        <v>18</v>
      </c>
      <c r="G1525" s="12">
        <v>45003</v>
      </c>
    </row>
    <row r="1526" spans="1:7" x14ac:dyDescent="0.3">
      <c r="A1526" s="21">
        <v>2436390</v>
      </c>
      <c r="B1526" s="21" t="s">
        <v>2151</v>
      </c>
      <c r="C1526" s="21" t="s">
        <v>834</v>
      </c>
      <c r="E1526" s="21" t="s">
        <v>23</v>
      </c>
      <c r="F1526" s="21" t="s">
        <v>18</v>
      </c>
      <c r="G1526" s="12">
        <v>45003</v>
      </c>
    </row>
    <row r="1527" spans="1:7" x14ac:dyDescent="0.3">
      <c r="A1527" s="21">
        <v>2436427</v>
      </c>
      <c r="B1527" s="21" t="s">
        <v>693</v>
      </c>
      <c r="C1527" s="21" t="s">
        <v>885</v>
      </c>
      <c r="E1527" s="21" t="s">
        <v>21</v>
      </c>
      <c r="F1527" s="21" t="s">
        <v>20</v>
      </c>
      <c r="G1527" s="12">
        <v>41012</v>
      </c>
    </row>
    <row r="1528" spans="1:7" x14ac:dyDescent="0.3">
      <c r="A1528" s="21">
        <v>2436839</v>
      </c>
      <c r="B1528" s="21" t="s">
        <v>97</v>
      </c>
      <c r="C1528" s="21" t="s">
        <v>205</v>
      </c>
      <c r="E1528" s="21" t="s">
        <v>22</v>
      </c>
      <c r="F1528" s="21" t="s">
        <v>20</v>
      </c>
      <c r="G1528" s="12">
        <v>45044</v>
      </c>
    </row>
    <row r="1529" spans="1:7" x14ac:dyDescent="0.3">
      <c r="A1529" s="21">
        <v>2436899</v>
      </c>
      <c r="B1529" s="21" t="s">
        <v>2152</v>
      </c>
      <c r="C1529" s="21" t="s">
        <v>315</v>
      </c>
      <c r="E1529" s="21" t="s">
        <v>22</v>
      </c>
      <c r="F1529" s="21" t="s">
        <v>20</v>
      </c>
      <c r="G1529" s="12">
        <v>18032</v>
      </c>
    </row>
    <row r="1530" spans="1:7" x14ac:dyDescent="0.3">
      <c r="A1530" s="21">
        <v>2437139</v>
      </c>
      <c r="B1530" s="21" t="s">
        <v>2153</v>
      </c>
      <c r="C1530" s="21" t="s">
        <v>2154</v>
      </c>
      <c r="E1530" s="21" t="s">
        <v>23</v>
      </c>
      <c r="F1530" s="21" t="s">
        <v>18</v>
      </c>
      <c r="G1530" s="12">
        <v>37038</v>
      </c>
    </row>
    <row r="1531" spans="1:7" x14ac:dyDescent="0.3">
      <c r="A1531" s="21">
        <v>2437528</v>
      </c>
      <c r="B1531" s="21" t="s">
        <v>2155</v>
      </c>
      <c r="C1531" s="21" t="s">
        <v>2156</v>
      </c>
      <c r="E1531" s="21" t="s">
        <v>23</v>
      </c>
      <c r="F1531" s="21" t="s">
        <v>18</v>
      </c>
      <c r="G1531" s="12">
        <v>28037</v>
      </c>
    </row>
    <row r="1532" spans="1:7" x14ac:dyDescent="0.3">
      <c r="A1532" s="21">
        <v>2440009</v>
      </c>
      <c r="B1532" s="21" t="s">
        <v>2157</v>
      </c>
      <c r="C1532" s="21" t="s">
        <v>1966</v>
      </c>
      <c r="E1532" s="21" t="s">
        <v>23</v>
      </c>
      <c r="F1532" s="21" t="s">
        <v>18</v>
      </c>
      <c r="G1532" s="12">
        <v>28009</v>
      </c>
    </row>
    <row r="1533" spans="1:7" x14ac:dyDescent="0.3">
      <c r="A1533" s="21">
        <v>2441206</v>
      </c>
      <c r="B1533" s="21" t="s">
        <v>2158</v>
      </c>
      <c r="C1533" s="21" t="s">
        <v>157</v>
      </c>
      <c r="E1533" s="21" t="s">
        <v>21</v>
      </c>
      <c r="F1533" s="21" t="s">
        <v>18</v>
      </c>
      <c r="G1533" s="12">
        <v>36003</v>
      </c>
    </row>
    <row r="1534" spans="1:7" x14ac:dyDescent="0.3">
      <c r="A1534" s="21">
        <v>2441609</v>
      </c>
      <c r="B1534" s="21" t="s">
        <v>2159</v>
      </c>
      <c r="C1534" s="21" t="s">
        <v>202</v>
      </c>
      <c r="E1534" s="21" t="s">
        <v>21</v>
      </c>
      <c r="F1534" s="21" t="s">
        <v>20</v>
      </c>
      <c r="G1534" s="12">
        <v>37046</v>
      </c>
    </row>
    <row r="1535" spans="1:7" x14ac:dyDescent="0.3">
      <c r="A1535" s="21">
        <v>2443127</v>
      </c>
      <c r="B1535" s="21" t="s">
        <v>2160</v>
      </c>
      <c r="C1535" s="21" t="s">
        <v>2161</v>
      </c>
      <c r="E1535" s="21" t="s">
        <v>21</v>
      </c>
      <c r="F1535" s="21" t="s">
        <v>18</v>
      </c>
      <c r="G1535" s="12">
        <v>45011</v>
      </c>
    </row>
    <row r="1536" spans="1:7" x14ac:dyDescent="0.3">
      <c r="A1536" s="21">
        <v>2443847</v>
      </c>
      <c r="B1536" s="21" t="s">
        <v>2162</v>
      </c>
      <c r="C1536" s="21" t="s">
        <v>245</v>
      </c>
      <c r="E1536" s="21" t="s">
        <v>22</v>
      </c>
      <c r="F1536" s="21" t="s">
        <v>18</v>
      </c>
      <c r="G1536" s="12">
        <v>41006</v>
      </c>
    </row>
    <row r="1537" spans="1:7" x14ac:dyDescent="0.3">
      <c r="A1537" s="21">
        <v>2443853</v>
      </c>
      <c r="B1537" s="21" t="s">
        <v>1807</v>
      </c>
      <c r="C1537" s="21" t="s">
        <v>129</v>
      </c>
      <c r="E1537" s="21" t="s">
        <v>23</v>
      </c>
      <c r="F1537" s="21" t="s">
        <v>18</v>
      </c>
      <c r="G1537" s="12">
        <v>28037</v>
      </c>
    </row>
    <row r="1538" spans="1:7" x14ac:dyDescent="0.3">
      <c r="A1538" s="21">
        <v>2443950</v>
      </c>
      <c r="B1538" s="21" t="s">
        <v>2163</v>
      </c>
      <c r="C1538" s="21" t="s">
        <v>773</v>
      </c>
      <c r="E1538" s="21" t="s">
        <v>23</v>
      </c>
      <c r="F1538" s="21" t="s">
        <v>18</v>
      </c>
      <c r="G1538" s="12">
        <v>45038</v>
      </c>
    </row>
    <row r="1539" spans="1:7" x14ac:dyDescent="0.3">
      <c r="A1539" s="21">
        <v>2444477</v>
      </c>
      <c r="B1539" s="21" t="s">
        <v>2164</v>
      </c>
      <c r="C1539" s="21" t="s">
        <v>103</v>
      </c>
      <c r="E1539" s="21" t="s">
        <v>22</v>
      </c>
      <c r="F1539" s="21" t="s">
        <v>18</v>
      </c>
      <c r="G1539" s="12">
        <v>37043</v>
      </c>
    </row>
    <row r="1540" spans="1:7" x14ac:dyDescent="0.3">
      <c r="A1540" s="21">
        <v>2444668</v>
      </c>
      <c r="B1540" s="21" t="s">
        <v>2165</v>
      </c>
      <c r="C1540" s="21" t="s">
        <v>288</v>
      </c>
      <c r="E1540" s="21" t="s">
        <v>23</v>
      </c>
      <c r="F1540" s="21" t="s">
        <v>20</v>
      </c>
      <c r="G1540" s="12">
        <v>28030</v>
      </c>
    </row>
    <row r="1541" spans="1:7" x14ac:dyDescent="0.3">
      <c r="A1541" s="21">
        <v>2444970</v>
      </c>
      <c r="B1541" s="21" t="s">
        <v>2166</v>
      </c>
      <c r="C1541" s="21" t="s">
        <v>509</v>
      </c>
      <c r="E1541" s="21" t="s">
        <v>22</v>
      </c>
      <c r="F1541" s="21" t="s">
        <v>20</v>
      </c>
      <c r="G1541" s="12">
        <v>37042</v>
      </c>
    </row>
    <row r="1542" spans="1:7" x14ac:dyDescent="0.3">
      <c r="A1542" s="21">
        <v>2444971</v>
      </c>
      <c r="B1542" s="21" t="s">
        <v>2167</v>
      </c>
      <c r="C1542" s="21" t="s">
        <v>94</v>
      </c>
      <c r="E1542" s="21" t="s">
        <v>19</v>
      </c>
      <c r="F1542" s="21" t="s">
        <v>18</v>
      </c>
      <c r="G1542" s="12">
        <v>37042</v>
      </c>
    </row>
    <row r="1543" spans="1:7" x14ac:dyDescent="0.3">
      <c r="A1543" s="21">
        <v>2445087</v>
      </c>
      <c r="B1543" s="21" t="s">
        <v>2168</v>
      </c>
      <c r="C1543" s="21" t="s">
        <v>86</v>
      </c>
      <c r="E1543" s="21" t="s">
        <v>23</v>
      </c>
      <c r="F1543" s="21" t="s">
        <v>20</v>
      </c>
      <c r="G1543" s="12">
        <v>41012</v>
      </c>
    </row>
    <row r="1544" spans="1:7" x14ac:dyDescent="0.3">
      <c r="A1544" s="21">
        <v>2446261</v>
      </c>
      <c r="B1544" s="21" t="s">
        <v>2169</v>
      </c>
      <c r="C1544" s="21" t="s">
        <v>240</v>
      </c>
      <c r="E1544" s="21" t="s">
        <v>23</v>
      </c>
      <c r="F1544" s="21" t="s">
        <v>18</v>
      </c>
      <c r="G1544" s="12">
        <v>28040</v>
      </c>
    </row>
    <row r="1545" spans="1:7" x14ac:dyDescent="0.3">
      <c r="A1545" s="21">
        <v>2446396</v>
      </c>
      <c r="B1545" s="21" t="s">
        <v>2170</v>
      </c>
      <c r="C1545" s="21" t="s">
        <v>2171</v>
      </c>
      <c r="E1545" s="21" t="s">
        <v>23</v>
      </c>
      <c r="F1545" s="21" t="s">
        <v>20</v>
      </c>
      <c r="G1545" s="12">
        <v>28041</v>
      </c>
    </row>
    <row r="1546" spans="1:7" x14ac:dyDescent="0.3">
      <c r="A1546" s="21">
        <v>2446903</v>
      </c>
      <c r="B1546" s="21" t="s">
        <v>161</v>
      </c>
      <c r="C1546" s="21" t="s">
        <v>555</v>
      </c>
      <c r="E1546" s="21" t="s">
        <v>23</v>
      </c>
      <c r="F1546" s="21" t="s">
        <v>18</v>
      </c>
      <c r="G1546" s="12">
        <v>18024</v>
      </c>
    </row>
    <row r="1547" spans="1:7" x14ac:dyDescent="0.3">
      <c r="A1547" s="21">
        <v>2447159</v>
      </c>
      <c r="B1547" s="21" t="s">
        <v>2172</v>
      </c>
      <c r="C1547" s="21" t="s">
        <v>155</v>
      </c>
      <c r="E1547" s="21" t="s">
        <v>22</v>
      </c>
      <c r="F1547" s="21" t="s">
        <v>20</v>
      </c>
      <c r="G1547" s="12">
        <v>37042</v>
      </c>
    </row>
    <row r="1548" spans="1:7" x14ac:dyDescent="0.3">
      <c r="A1548" s="21">
        <v>2448272</v>
      </c>
      <c r="B1548" s="21" t="s">
        <v>2173</v>
      </c>
      <c r="C1548" s="21" t="s">
        <v>178</v>
      </c>
      <c r="E1548" s="21" t="s">
        <v>21</v>
      </c>
      <c r="F1548" s="21" t="s">
        <v>18</v>
      </c>
      <c r="G1548" s="12">
        <v>18003</v>
      </c>
    </row>
    <row r="1549" spans="1:7" x14ac:dyDescent="0.3">
      <c r="A1549" s="21">
        <v>2448448</v>
      </c>
      <c r="B1549" s="21" t="s">
        <v>2174</v>
      </c>
      <c r="C1549" s="21" t="s">
        <v>360</v>
      </c>
      <c r="E1549" s="21" t="s">
        <v>22</v>
      </c>
      <c r="F1549" s="21" t="s">
        <v>18</v>
      </c>
      <c r="G1549" s="12">
        <v>37024</v>
      </c>
    </row>
    <row r="1550" spans="1:7" x14ac:dyDescent="0.3">
      <c r="A1550" s="21">
        <v>2450733</v>
      </c>
      <c r="B1550" s="21" t="s">
        <v>2175</v>
      </c>
      <c r="C1550" s="21" t="s">
        <v>343</v>
      </c>
      <c r="E1550" s="21" t="s">
        <v>22</v>
      </c>
      <c r="F1550" s="21" t="s">
        <v>18</v>
      </c>
      <c r="G1550" s="12">
        <v>41026</v>
      </c>
    </row>
    <row r="1551" spans="1:7" x14ac:dyDescent="0.3">
      <c r="A1551" s="21">
        <v>2451629</v>
      </c>
      <c r="B1551" s="21" t="s">
        <v>2176</v>
      </c>
      <c r="C1551" s="21" t="s">
        <v>2177</v>
      </c>
      <c r="E1551" s="21" t="s">
        <v>23</v>
      </c>
      <c r="F1551" s="21" t="s">
        <v>20</v>
      </c>
      <c r="G1551" s="12">
        <v>28040</v>
      </c>
    </row>
    <row r="1552" spans="1:7" x14ac:dyDescent="0.3">
      <c r="A1552" s="21">
        <v>2452069</v>
      </c>
      <c r="B1552" s="21" t="s">
        <v>2178</v>
      </c>
      <c r="C1552" s="21" t="s">
        <v>1815</v>
      </c>
      <c r="E1552" s="21" t="s">
        <v>23</v>
      </c>
      <c r="F1552" s="21" t="s">
        <v>20</v>
      </c>
      <c r="G1552" s="12">
        <v>28041</v>
      </c>
    </row>
    <row r="1553" spans="1:7" x14ac:dyDescent="0.3">
      <c r="A1553" s="21">
        <v>2452073</v>
      </c>
      <c r="B1553" s="21" t="s">
        <v>2179</v>
      </c>
      <c r="C1553" s="21" t="s">
        <v>2180</v>
      </c>
      <c r="E1553" s="21" t="s">
        <v>22</v>
      </c>
      <c r="F1553" s="21" t="s">
        <v>18</v>
      </c>
      <c r="G1553" s="12">
        <v>28041</v>
      </c>
    </row>
    <row r="1554" spans="1:7" x14ac:dyDescent="0.3">
      <c r="A1554" s="21">
        <v>2452074</v>
      </c>
      <c r="B1554" s="21" t="s">
        <v>1139</v>
      </c>
      <c r="C1554" s="21" t="s">
        <v>655</v>
      </c>
      <c r="E1554" s="21" t="s">
        <v>22</v>
      </c>
      <c r="F1554" s="21" t="s">
        <v>18</v>
      </c>
      <c r="G1554" s="12">
        <v>28004</v>
      </c>
    </row>
    <row r="1555" spans="1:7" x14ac:dyDescent="0.3">
      <c r="A1555" s="21">
        <v>2452078</v>
      </c>
      <c r="B1555" s="21" t="s">
        <v>2181</v>
      </c>
      <c r="C1555" s="21" t="s">
        <v>773</v>
      </c>
      <c r="E1555" s="21" t="s">
        <v>23</v>
      </c>
      <c r="F1555" s="21" t="s">
        <v>18</v>
      </c>
      <c r="G1555" s="12">
        <v>28041</v>
      </c>
    </row>
    <row r="1556" spans="1:7" x14ac:dyDescent="0.3">
      <c r="A1556" s="21">
        <v>2452247</v>
      </c>
      <c r="B1556" s="21" t="s">
        <v>2182</v>
      </c>
      <c r="C1556" s="21" t="s">
        <v>2183</v>
      </c>
      <c r="E1556" s="21" t="s">
        <v>22</v>
      </c>
      <c r="F1556" s="21" t="s">
        <v>18</v>
      </c>
      <c r="G1556" s="12">
        <v>45011</v>
      </c>
    </row>
    <row r="1557" spans="1:7" x14ac:dyDescent="0.3">
      <c r="A1557" s="21">
        <v>2452474</v>
      </c>
      <c r="B1557" s="21" t="s">
        <v>405</v>
      </c>
      <c r="C1557" s="21" t="s">
        <v>199</v>
      </c>
      <c r="E1557" s="21" t="s">
        <v>23</v>
      </c>
      <c r="F1557" s="21" t="s">
        <v>18</v>
      </c>
      <c r="G1557" s="12">
        <v>41003</v>
      </c>
    </row>
    <row r="1558" spans="1:7" x14ac:dyDescent="0.3">
      <c r="A1558" s="21">
        <v>2452789</v>
      </c>
      <c r="B1558" s="21" t="s">
        <v>2184</v>
      </c>
      <c r="C1558" s="21" t="s">
        <v>540</v>
      </c>
      <c r="E1558" s="21" t="s">
        <v>23</v>
      </c>
      <c r="F1558" s="21" t="s">
        <v>18</v>
      </c>
      <c r="G1558" s="12">
        <v>45045</v>
      </c>
    </row>
    <row r="1559" spans="1:7" x14ac:dyDescent="0.3">
      <c r="A1559" s="21">
        <v>2454082</v>
      </c>
      <c r="B1559" s="21" t="s">
        <v>2185</v>
      </c>
      <c r="C1559" s="21" t="s">
        <v>2186</v>
      </c>
      <c r="E1559" s="21" t="s">
        <v>23</v>
      </c>
      <c r="F1559" s="21" t="s">
        <v>18</v>
      </c>
      <c r="G1559" s="12">
        <v>37011</v>
      </c>
    </row>
    <row r="1560" spans="1:7" x14ac:dyDescent="0.3">
      <c r="A1560" s="21">
        <v>2454270</v>
      </c>
      <c r="B1560" s="21" t="s">
        <v>2187</v>
      </c>
      <c r="C1560" s="21" t="s">
        <v>333</v>
      </c>
      <c r="E1560" s="21" t="s">
        <v>22</v>
      </c>
      <c r="F1560" s="21" t="s">
        <v>20</v>
      </c>
      <c r="G1560" s="12">
        <v>45008</v>
      </c>
    </row>
    <row r="1561" spans="1:7" x14ac:dyDescent="0.3">
      <c r="A1561" s="21">
        <v>2454278</v>
      </c>
      <c r="B1561" s="21" t="s">
        <v>2187</v>
      </c>
      <c r="C1561" s="21" t="s">
        <v>440</v>
      </c>
      <c r="E1561" s="21" t="s">
        <v>21</v>
      </c>
      <c r="F1561" s="21" t="s">
        <v>20</v>
      </c>
      <c r="G1561" s="12">
        <v>45008</v>
      </c>
    </row>
    <row r="1562" spans="1:7" x14ac:dyDescent="0.3">
      <c r="A1562" s="21">
        <v>2454284</v>
      </c>
      <c r="B1562" s="21" t="s">
        <v>2188</v>
      </c>
      <c r="C1562" s="21" t="s">
        <v>2189</v>
      </c>
      <c r="E1562" s="21" t="s">
        <v>23</v>
      </c>
      <c r="F1562" s="21" t="s">
        <v>20</v>
      </c>
      <c r="G1562" s="12">
        <v>45008</v>
      </c>
    </row>
    <row r="1563" spans="1:7" x14ac:dyDescent="0.3">
      <c r="A1563" s="21">
        <v>2454293</v>
      </c>
      <c r="B1563" s="21" t="s">
        <v>2190</v>
      </c>
      <c r="C1563" s="21" t="s">
        <v>2191</v>
      </c>
      <c r="E1563" s="21" t="s">
        <v>22</v>
      </c>
      <c r="F1563" s="21" t="s">
        <v>18</v>
      </c>
      <c r="G1563" s="12">
        <v>45009</v>
      </c>
    </row>
    <row r="1564" spans="1:7" x14ac:dyDescent="0.3">
      <c r="A1564" s="21">
        <v>2454332</v>
      </c>
      <c r="B1564" s="21" t="s">
        <v>2192</v>
      </c>
      <c r="C1564" s="21" t="s">
        <v>235</v>
      </c>
      <c r="E1564" s="21" t="s">
        <v>22</v>
      </c>
      <c r="F1564" s="21" t="s">
        <v>18</v>
      </c>
      <c r="G1564" s="12">
        <v>45009</v>
      </c>
    </row>
    <row r="1565" spans="1:7" x14ac:dyDescent="0.3">
      <c r="A1565" s="21">
        <v>2454815</v>
      </c>
      <c r="B1565" s="21" t="s">
        <v>2193</v>
      </c>
      <c r="C1565" s="21" t="s">
        <v>2194</v>
      </c>
      <c r="E1565" s="21" t="s">
        <v>23</v>
      </c>
      <c r="F1565" s="21" t="s">
        <v>20</v>
      </c>
      <c r="G1565" s="12">
        <v>41003</v>
      </c>
    </row>
    <row r="1566" spans="1:7" x14ac:dyDescent="0.3">
      <c r="A1566" s="21">
        <v>2455291</v>
      </c>
      <c r="B1566" s="21" t="s">
        <v>1863</v>
      </c>
      <c r="C1566" s="21" t="s">
        <v>434</v>
      </c>
      <c r="E1566" s="21" t="s">
        <v>23</v>
      </c>
      <c r="F1566" s="21" t="s">
        <v>20</v>
      </c>
      <c r="G1566" s="12">
        <v>36455</v>
      </c>
    </row>
    <row r="1567" spans="1:7" x14ac:dyDescent="0.3">
      <c r="A1567" s="21">
        <v>2456719</v>
      </c>
      <c r="B1567" s="21" t="s">
        <v>2195</v>
      </c>
      <c r="C1567" s="21" t="s">
        <v>368</v>
      </c>
      <c r="E1567" s="21" t="s">
        <v>23</v>
      </c>
      <c r="F1567" s="21" t="s">
        <v>20</v>
      </c>
      <c r="G1567" s="12">
        <v>37015</v>
      </c>
    </row>
    <row r="1568" spans="1:7" x14ac:dyDescent="0.3">
      <c r="A1568" s="34"/>
    </row>
    <row r="1569" spans="1:1" x14ac:dyDescent="0.3">
      <c r="A1569" s="34"/>
    </row>
    <row r="1570" spans="1:1" x14ac:dyDescent="0.3">
      <c r="A1570" s="34"/>
    </row>
    <row r="1571" spans="1:1" x14ac:dyDescent="0.3">
      <c r="A1571" s="34"/>
    </row>
    <row r="1572" spans="1:1" x14ac:dyDescent="0.3">
      <c r="A1572" s="34"/>
    </row>
    <row r="1573" spans="1:1" x14ac:dyDescent="0.3">
      <c r="A1573" s="34"/>
    </row>
    <row r="1574" spans="1:1" x14ac:dyDescent="0.3">
      <c r="A1574" s="34"/>
    </row>
    <row r="1575" spans="1:1" x14ac:dyDescent="0.3">
      <c r="A1575" s="34"/>
    </row>
    <row r="1576" spans="1:1" x14ac:dyDescent="0.3">
      <c r="A1576" s="34"/>
    </row>
    <row r="1577" spans="1:1" x14ac:dyDescent="0.3">
      <c r="A1577" s="34"/>
    </row>
    <row r="1578" spans="1:1" x14ac:dyDescent="0.3">
      <c r="A1578" s="34"/>
    </row>
    <row r="1579" spans="1:1" x14ac:dyDescent="0.3">
      <c r="A1579" s="34"/>
    </row>
    <row r="1580" spans="1:1" x14ac:dyDescent="0.3">
      <c r="A1580" s="34"/>
    </row>
    <row r="1581" spans="1:1" x14ac:dyDescent="0.3">
      <c r="A1581" s="34"/>
    </row>
    <row r="1582" spans="1:1" x14ac:dyDescent="0.3">
      <c r="A1582" s="34"/>
    </row>
    <row r="1583" spans="1:1" x14ac:dyDescent="0.3">
      <c r="A1583" s="34"/>
    </row>
    <row r="1584" spans="1:1" x14ac:dyDescent="0.3">
      <c r="A1584" s="34"/>
    </row>
    <row r="1585" spans="1:1" x14ac:dyDescent="0.3">
      <c r="A1585" s="34"/>
    </row>
    <row r="1586" spans="1:1" x14ac:dyDescent="0.3">
      <c r="A1586" s="34"/>
    </row>
    <row r="1587" spans="1:1" x14ac:dyDescent="0.3">
      <c r="A1587" s="34"/>
    </row>
    <row r="1588" spans="1:1" x14ac:dyDescent="0.3">
      <c r="A1588" s="34"/>
    </row>
    <row r="1589" spans="1:1" x14ac:dyDescent="0.3">
      <c r="A1589" s="34"/>
    </row>
    <row r="1590" spans="1:1" x14ac:dyDescent="0.3">
      <c r="A1590" s="34"/>
    </row>
    <row r="1591" spans="1:1" x14ac:dyDescent="0.3">
      <c r="A1591" s="34"/>
    </row>
    <row r="1592" spans="1:1" x14ac:dyDescent="0.3">
      <c r="A1592" s="34"/>
    </row>
    <row r="1593" spans="1:1" x14ac:dyDescent="0.3">
      <c r="A1593" s="34"/>
    </row>
    <row r="1594" spans="1:1" x14ac:dyDescent="0.3">
      <c r="A1594" s="34"/>
    </row>
    <row r="1595" spans="1:1" x14ac:dyDescent="0.3">
      <c r="A1595" s="34"/>
    </row>
    <row r="1596" spans="1:1" x14ac:dyDescent="0.3">
      <c r="A1596" s="34"/>
    </row>
    <row r="1597" spans="1:1" x14ac:dyDescent="0.3">
      <c r="A1597" s="34"/>
    </row>
    <row r="1598" spans="1:1" x14ac:dyDescent="0.3">
      <c r="A1598" s="34"/>
    </row>
    <row r="1599" spans="1:1" x14ac:dyDescent="0.3">
      <c r="A1599" s="34"/>
    </row>
    <row r="1600" spans="1:1" x14ac:dyDescent="0.3">
      <c r="A1600" s="34"/>
    </row>
    <row r="1601" spans="1:1" x14ac:dyDescent="0.3">
      <c r="A1601" s="34"/>
    </row>
    <row r="1602" spans="1:1" x14ac:dyDescent="0.3">
      <c r="A1602" s="34"/>
    </row>
    <row r="1603" spans="1:1" x14ac:dyDescent="0.3">
      <c r="A1603" s="34"/>
    </row>
    <row r="1604" spans="1:1" x14ac:dyDescent="0.3">
      <c r="A1604" s="34"/>
    </row>
    <row r="1605" spans="1:1" x14ac:dyDescent="0.3">
      <c r="A1605" s="34"/>
    </row>
    <row r="1606" spans="1:1" x14ac:dyDescent="0.3">
      <c r="A1606" s="34"/>
    </row>
    <row r="1607" spans="1:1" x14ac:dyDescent="0.3">
      <c r="A1607" s="34"/>
    </row>
    <row r="1608" spans="1:1" x14ac:dyDescent="0.3">
      <c r="A1608" s="34"/>
    </row>
    <row r="1609" spans="1:1" x14ac:dyDescent="0.3">
      <c r="A1609" s="34"/>
    </row>
    <row r="1610" spans="1:1" x14ac:dyDescent="0.3">
      <c r="A1610" s="34"/>
    </row>
    <row r="1611" spans="1:1" x14ac:dyDescent="0.3">
      <c r="A1611" s="34"/>
    </row>
    <row r="1612" spans="1:1" x14ac:dyDescent="0.3">
      <c r="A1612" s="34"/>
    </row>
    <row r="1613" spans="1:1" x14ac:dyDescent="0.3">
      <c r="A1613" s="34"/>
    </row>
    <row r="1614" spans="1:1" x14ac:dyDescent="0.3">
      <c r="A1614" s="34"/>
    </row>
    <row r="1615" spans="1:1" x14ac:dyDescent="0.3">
      <c r="A1615" s="34"/>
    </row>
    <row r="1616" spans="1:1" x14ac:dyDescent="0.3">
      <c r="A1616" s="34"/>
    </row>
    <row r="1617" spans="1:1" x14ac:dyDescent="0.3">
      <c r="A1617" s="34"/>
    </row>
    <row r="1618" spans="1:1" x14ac:dyDescent="0.3">
      <c r="A1618" s="34"/>
    </row>
    <row r="1619" spans="1:1" x14ac:dyDescent="0.3">
      <c r="A1619" s="34"/>
    </row>
    <row r="1620" spans="1:1" x14ac:dyDescent="0.3">
      <c r="A1620" s="34"/>
    </row>
    <row r="1621" spans="1:1" x14ac:dyDescent="0.3">
      <c r="A1621" s="34"/>
    </row>
    <row r="1622" spans="1:1" x14ac:dyDescent="0.3">
      <c r="A1622" s="34"/>
    </row>
    <row r="1623" spans="1:1" x14ac:dyDescent="0.3">
      <c r="A1623" s="34"/>
    </row>
    <row r="1624" spans="1:1" x14ac:dyDescent="0.3">
      <c r="A1624" s="34"/>
    </row>
    <row r="1625" spans="1:1" x14ac:dyDescent="0.3">
      <c r="A1625" s="34"/>
    </row>
    <row r="1626" spans="1:1" x14ac:dyDescent="0.3">
      <c r="A1626" s="34"/>
    </row>
    <row r="1627" spans="1:1" x14ac:dyDescent="0.3">
      <c r="A1627" s="34"/>
    </row>
    <row r="1628" spans="1:1" x14ac:dyDescent="0.3">
      <c r="A1628" s="34"/>
    </row>
    <row r="1629" spans="1:1" x14ac:dyDescent="0.3">
      <c r="A1629" s="34"/>
    </row>
    <row r="1630" spans="1:1" x14ac:dyDescent="0.3">
      <c r="A1630" s="34"/>
    </row>
    <row r="1631" spans="1:1" x14ac:dyDescent="0.3">
      <c r="A1631" s="34"/>
    </row>
    <row r="1632" spans="1:1" x14ac:dyDescent="0.3">
      <c r="A1632" s="34"/>
    </row>
    <row r="1633" spans="1:1" x14ac:dyDescent="0.3">
      <c r="A1633" s="34"/>
    </row>
    <row r="1634" spans="1:1" x14ac:dyDescent="0.3">
      <c r="A1634" s="34"/>
    </row>
    <row r="1635" spans="1:1" x14ac:dyDescent="0.3">
      <c r="A1635" s="34"/>
    </row>
    <row r="1636" spans="1:1" x14ac:dyDescent="0.3">
      <c r="A1636" s="34"/>
    </row>
    <row r="1637" spans="1:1" x14ac:dyDescent="0.3">
      <c r="A1637" s="34"/>
    </row>
    <row r="1638" spans="1:1" x14ac:dyDescent="0.3">
      <c r="A1638" s="34"/>
    </row>
    <row r="1639" spans="1:1" x14ac:dyDescent="0.3">
      <c r="A1639" s="34"/>
    </row>
    <row r="1640" spans="1:1" x14ac:dyDescent="0.3">
      <c r="A1640" s="34"/>
    </row>
    <row r="1641" spans="1:1" x14ac:dyDescent="0.3">
      <c r="A1641" s="34"/>
    </row>
    <row r="1642" spans="1:1" x14ac:dyDescent="0.3">
      <c r="A1642" s="34"/>
    </row>
    <row r="1643" spans="1:1" x14ac:dyDescent="0.3">
      <c r="A1643" s="34"/>
    </row>
    <row r="1644" spans="1:1" x14ac:dyDescent="0.3">
      <c r="A1644" s="34"/>
    </row>
    <row r="1645" spans="1:1" x14ac:dyDescent="0.3">
      <c r="A1645" s="34"/>
    </row>
    <row r="1646" spans="1:1" x14ac:dyDescent="0.3">
      <c r="A1646" s="34"/>
    </row>
    <row r="1647" spans="1:1" x14ac:dyDescent="0.3">
      <c r="A1647" s="34"/>
    </row>
    <row r="1648" spans="1:1" x14ac:dyDescent="0.3">
      <c r="A1648" s="34"/>
    </row>
    <row r="1649" spans="1:1" x14ac:dyDescent="0.3">
      <c r="A1649" s="34"/>
    </row>
    <row r="1650" spans="1:1" x14ac:dyDescent="0.3">
      <c r="A1650" s="34"/>
    </row>
    <row r="1651" spans="1:1" x14ac:dyDescent="0.3">
      <c r="A1651" s="34"/>
    </row>
    <row r="1652" spans="1:1" x14ac:dyDescent="0.3">
      <c r="A1652" s="34"/>
    </row>
    <row r="1653" spans="1:1" x14ac:dyDescent="0.3">
      <c r="A1653" s="34"/>
    </row>
    <row r="1654" spans="1:1" x14ac:dyDescent="0.3">
      <c r="A1654" s="34"/>
    </row>
    <row r="1655" spans="1:1" x14ac:dyDescent="0.3">
      <c r="A1655" s="34"/>
    </row>
    <row r="1656" spans="1:1" x14ac:dyDescent="0.3">
      <c r="A1656" s="34"/>
    </row>
    <row r="1657" spans="1:1" x14ac:dyDescent="0.3">
      <c r="A1657" s="34"/>
    </row>
    <row r="1658" spans="1:1" x14ac:dyDescent="0.3">
      <c r="A1658" s="34"/>
    </row>
    <row r="1659" spans="1:1" x14ac:dyDescent="0.3">
      <c r="A1659" s="34"/>
    </row>
    <row r="1660" spans="1:1" x14ac:dyDescent="0.3">
      <c r="A1660" s="34"/>
    </row>
    <row r="1661" spans="1:1" x14ac:dyDescent="0.3">
      <c r="A1661" s="34"/>
    </row>
    <row r="1662" spans="1:1" x14ac:dyDescent="0.3">
      <c r="A1662" s="34"/>
    </row>
    <row r="1663" spans="1:1" x14ac:dyDescent="0.3">
      <c r="A1663" s="34"/>
    </row>
    <row r="1664" spans="1:1" x14ac:dyDescent="0.3">
      <c r="A1664" s="34"/>
    </row>
    <row r="1665" spans="1:1" x14ac:dyDescent="0.3">
      <c r="A1665" s="34"/>
    </row>
    <row r="1666" spans="1:1" x14ac:dyDescent="0.3">
      <c r="A1666" s="34"/>
    </row>
    <row r="1667" spans="1:1" x14ac:dyDescent="0.3">
      <c r="A1667" s="34"/>
    </row>
    <row r="1668" spans="1:1" x14ac:dyDescent="0.3">
      <c r="A1668" s="34"/>
    </row>
    <row r="1669" spans="1:1" x14ac:dyDescent="0.3">
      <c r="A1669" s="34"/>
    </row>
    <row r="1670" spans="1:1" x14ac:dyDescent="0.3">
      <c r="A1670" s="34"/>
    </row>
    <row r="1671" spans="1:1" x14ac:dyDescent="0.3">
      <c r="A1671" s="34"/>
    </row>
    <row r="1672" spans="1:1" x14ac:dyDescent="0.3">
      <c r="A1672" s="34"/>
    </row>
    <row r="1673" spans="1:1" x14ac:dyDescent="0.3">
      <c r="A1673" s="34"/>
    </row>
    <row r="1674" spans="1:1" x14ac:dyDescent="0.3">
      <c r="A1674" s="34"/>
    </row>
    <row r="1675" spans="1:1" x14ac:dyDescent="0.3">
      <c r="A1675" s="34"/>
    </row>
    <row r="1676" spans="1:1" x14ac:dyDescent="0.3">
      <c r="A1676" s="34"/>
    </row>
    <row r="1677" spans="1:1" x14ac:dyDescent="0.3">
      <c r="A1677" s="34"/>
    </row>
    <row r="1678" spans="1:1" x14ac:dyDescent="0.3">
      <c r="A1678" s="34"/>
    </row>
    <row r="1679" spans="1:1" x14ac:dyDescent="0.3">
      <c r="A1679" s="34"/>
    </row>
    <row r="1680" spans="1:1" x14ac:dyDescent="0.3">
      <c r="A1680" s="34"/>
    </row>
    <row r="1681" spans="1:1" x14ac:dyDescent="0.3">
      <c r="A1681" s="34"/>
    </row>
    <row r="1682" spans="1:1" x14ac:dyDescent="0.3">
      <c r="A1682" s="34"/>
    </row>
    <row r="1683" spans="1:1" x14ac:dyDescent="0.3">
      <c r="A1683" s="34"/>
    </row>
    <row r="1684" spans="1:1" x14ac:dyDescent="0.3">
      <c r="A1684" s="34"/>
    </row>
    <row r="1685" spans="1:1" x14ac:dyDescent="0.3">
      <c r="A1685" s="34"/>
    </row>
    <row r="1686" spans="1:1" x14ac:dyDescent="0.3">
      <c r="A1686" s="34"/>
    </row>
    <row r="1687" spans="1:1" x14ac:dyDescent="0.3">
      <c r="A1687" s="34"/>
    </row>
    <row r="1688" spans="1:1" x14ac:dyDescent="0.3">
      <c r="A1688" s="34"/>
    </row>
    <row r="1689" spans="1:1" x14ac:dyDescent="0.3">
      <c r="A1689" s="34"/>
    </row>
    <row r="1690" spans="1:1" x14ac:dyDescent="0.3">
      <c r="A1690" s="34"/>
    </row>
    <row r="1691" spans="1:1" x14ac:dyDescent="0.3">
      <c r="A1691" s="34"/>
    </row>
    <row r="1692" spans="1:1" x14ac:dyDescent="0.3">
      <c r="A1692" s="34"/>
    </row>
    <row r="1693" spans="1:1" x14ac:dyDescent="0.3">
      <c r="A1693" s="34"/>
    </row>
    <row r="1694" spans="1:1" x14ac:dyDescent="0.3">
      <c r="A1694" s="34"/>
    </row>
    <row r="1695" spans="1:1" x14ac:dyDescent="0.3">
      <c r="A1695" s="34"/>
    </row>
    <row r="1696" spans="1:1" x14ac:dyDescent="0.3">
      <c r="A1696" s="34"/>
    </row>
    <row r="1697" spans="1:1" x14ac:dyDescent="0.3">
      <c r="A1697" s="34"/>
    </row>
    <row r="1698" spans="1:1" x14ac:dyDescent="0.3">
      <c r="A1698" s="34"/>
    </row>
    <row r="1699" spans="1:1" x14ac:dyDescent="0.3">
      <c r="A1699" s="34"/>
    </row>
    <row r="1700" spans="1:1" x14ac:dyDescent="0.3">
      <c r="A1700" s="34"/>
    </row>
    <row r="1701" spans="1:1" x14ac:dyDescent="0.3">
      <c r="A1701" s="34"/>
    </row>
    <row r="1702" spans="1:1" x14ac:dyDescent="0.3">
      <c r="A1702" s="34"/>
    </row>
    <row r="1703" spans="1:1" x14ac:dyDescent="0.3">
      <c r="A1703" s="34"/>
    </row>
    <row r="1704" spans="1:1" x14ac:dyDescent="0.3">
      <c r="A1704" s="34"/>
    </row>
    <row r="1705" spans="1:1" x14ac:dyDescent="0.3">
      <c r="A1705" s="34"/>
    </row>
    <row r="1706" spans="1:1" x14ac:dyDescent="0.3">
      <c r="A1706" s="34"/>
    </row>
    <row r="1707" spans="1:1" x14ac:dyDescent="0.3">
      <c r="A1707" s="34"/>
    </row>
    <row r="1708" spans="1:1" x14ac:dyDescent="0.3">
      <c r="A1708" s="34"/>
    </row>
    <row r="1709" spans="1:1" x14ac:dyDescent="0.3">
      <c r="A1709" s="34"/>
    </row>
    <row r="1710" spans="1:1" x14ac:dyDescent="0.3">
      <c r="A1710" s="34"/>
    </row>
    <row r="1711" spans="1:1" x14ac:dyDescent="0.3">
      <c r="A1711" s="34"/>
    </row>
    <row r="1712" spans="1:1" x14ac:dyDescent="0.3">
      <c r="A1712" s="34"/>
    </row>
    <row r="1713" spans="1:1" x14ac:dyDescent="0.3">
      <c r="A1713" s="34"/>
    </row>
    <row r="1714" spans="1:1" x14ac:dyDescent="0.3">
      <c r="A1714" s="34"/>
    </row>
    <row r="1715" spans="1:1" x14ac:dyDescent="0.3">
      <c r="A1715" s="34"/>
    </row>
    <row r="1716" spans="1:1" x14ac:dyDescent="0.3">
      <c r="A1716" s="34"/>
    </row>
    <row r="1717" spans="1:1" x14ac:dyDescent="0.3">
      <c r="A1717" s="34"/>
    </row>
    <row r="1718" spans="1:1" x14ac:dyDescent="0.3">
      <c r="A1718" s="34"/>
    </row>
    <row r="1719" spans="1:1" x14ac:dyDescent="0.3">
      <c r="A1719" s="34"/>
    </row>
    <row r="1720" spans="1:1" x14ac:dyDescent="0.3">
      <c r="A1720" s="34"/>
    </row>
    <row r="1721" spans="1:1" x14ac:dyDescent="0.3">
      <c r="A1721" s="34"/>
    </row>
    <row r="1722" spans="1:1" x14ac:dyDescent="0.3">
      <c r="A1722" s="34"/>
    </row>
    <row r="1723" spans="1:1" x14ac:dyDescent="0.3">
      <c r="A1723" s="34"/>
    </row>
    <row r="1724" spans="1:1" x14ac:dyDescent="0.3">
      <c r="A1724" s="34"/>
    </row>
    <row r="1725" spans="1:1" x14ac:dyDescent="0.3">
      <c r="A1725" s="34"/>
    </row>
    <row r="1726" spans="1:1" x14ac:dyDescent="0.3">
      <c r="A1726" s="34"/>
    </row>
    <row r="1727" spans="1:1" x14ac:dyDescent="0.3">
      <c r="A1727" s="34"/>
    </row>
    <row r="1728" spans="1:1" x14ac:dyDescent="0.3">
      <c r="A1728" s="34"/>
    </row>
    <row r="1729" spans="1:1" x14ac:dyDescent="0.3">
      <c r="A1729" s="34"/>
    </row>
    <row r="1730" spans="1:1" x14ac:dyDescent="0.3">
      <c r="A1730" s="34"/>
    </row>
    <row r="1731" spans="1:1" x14ac:dyDescent="0.3">
      <c r="A1731" s="34"/>
    </row>
    <row r="1732" spans="1:1" x14ac:dyDescent="0.3">
      <c r="A1732" s="34"/>
    </row>
    <row r="1733" spans="1:1" x14ac:dyDescent="0.3">
      <c r="A1733" s="34"/>
    </row>
    <row r="1734" spans="1:1" x14ac:dyDescent="0.3">
      <c r="A1734" s="34"/>
    </row>
    <row r="1735" spans="1:1" x14ac:dyDescent="0.3">
      <c r="A1735" s="34"/>
    </row>
    <row r="1736" spans="1:1" x14ac:dyDescent="0.3">
      <c r="A1736" s="34"/>
    </row>
    <row r="1737" spans="1:1" x14ac:dyDescent="0.3">
      <c r="A1737" s="34"/>
    </row>
    <row r="1738" spans="1:1" x14ac:dyDescent="0.3">
      <c r="A1738" s="34"/>
    </row>
    <row r="1739" spans="1:1" x14ac:dyDescent="0.3">
      <c r="A1739" s="34"/>
    </row>
    <row r="1740" spans="1:1" x14ac:dyDescent="0.3">
      <c r="A1740" s="34"/>
    </row>
    <row r="1741" spans="1:1" x14ac:dyDescent="0.3">
      <c r="A1741" s="34"/>
    </row>
    <row r="1742" spans="1:1" x14ac:dyDescent="0.3">
      <c r="A1742" s="34"/>
    </row>
    <row r="1743" spans="1:1" x14ac:dyDescent="0.3">
      <c r="A1743" s="34"/>
    </row>
    <row r="1744" spans="1:1" x14ac:dyDescent="0.3">
      <c r="A1744" s="34"/>
    </row>
    <row r="1745" spans="1:1" x14ac:dyDescent="0.3">
      <c r="A1745" s="34"/>
    </row>
    <row r="1746" spans="1:1" x14ac:dyDescent="0.3">
      <c r="A1746" s="34"/>
    </row>
    <row r="1747" spans="1:1" x14ac:dyDescent="0.3">
      <c r="A1747" s="34"/>
    </row>
    <row r="1748" spans="1:1" x14ac:dyDescent="0.3">
      <c r="A1748" s="34"/>
    </row>
    <row r="1749" spans="1:1" x14ac:dyDescent="0.3">
      <c r="A1749" s="34"/>
    </row>
    <row r="1750" spans="1:1" x14ac:dyDescent="0.3">
      <c r="A1750" s="34"/>
    </row>
    <row r="1751" spans="1:1" x14ac:dyDescent="0.3">
      <c r="A1751" s="34"/>
    </row>
    <row r="1752" spans="1:1" x14ac:dyDescent="0.3">
      <c r="A1752" s="34"/>
    </row>
    <row r="1753" spans="1:1" x14ac:dyDescent="0.3">
      <c r="A1753" s="34"/>
    </row>
    <row r="1754" spans="1:1" x14ac:dyDescent="0.3">
      <c r="A1754" s="34"/>
    </row>
    <row r="1755" spans="1:1" x14ac:dyDescent="0.3">
      <c r="A1755" s="34"/>
    </row>
    <row r="1756" spans="1:1" x14ac:dyDescent="0.3">
      <c r="A1756" s="34"/>
    </row>
    <row r="1757" spans="1:1" x14ac:dyDescent="0.3">
      <c r="A1757" s="34"/>
    </row>
    <row r="1758" spans="1:1" x14ac:dyDescent="0.3">
      <c r="A1758" s="34"/>
    </row>
    <row r="1759" spans="1:1" x14ac:dyDescent="0.3">
      <c r="A1759" s="34"/>
    </row>
    <row r="1760" spans="1:1" x14ac:dyDescent="0.3">
      <c r="A1760" s="34"/>
    </row>
    <row r="1761" spans="1:1" x14ac:dyDescent="0.3">
      <c r="A1761" s="34"/>
    </row>
    <row r="1762" spans="1:1" x14ac:dyDescent="0.3">
      <c r="A1762" s="34"/>
    </row>
    <row r="1763" spans="1:1" x14ac:dyDescent="0.3">
      <c r="A1763" s="34"/>
    </row>
    <row r="1764" spans="1:1" x14ac:dyDescent="0.3">
      <c r="A1764" s="34"/>
    </row>
    <row r="1765" spans="1:1" x14ac:dyDescent="0.3">
      <c r="A1765" s="34"/>
    </row>
    <row r="1766" spans="1:1" x14ac:dyDescent="0.3">
      <c r="A1766" s="34"/>
    </row>
    <row r="1767" spans="1:1" x14ac:dyDescent="0.3">
      <c r="A1767" s="34"/>
    </row>
    <row r="1768" spans="1:1" x14ac:dyDescent="0.3">
      <c r="A1768" s="34"/>
    </row>
    <row r="1769" spans="1:1" x14ac:dyDescent="0.3">
      <c r="A1769" s="34"/>
    </row>
    <row r="1770" spans="1:1" x14ac:dyDescent="0.3">
      <c r="A1770" s="34"/>
    </row>
    <row r="1771" spans="1:1" x14ac:dyDescent="0.3">
      <c r="A1771" s="34"/>
    </row>
    <row r="1772" spans="1:1" x14ac:dyDescent="0.3">
      <c r="A1772" s="34"/>
    </row>
    <row r="1773" spans="1:1" x14ac:dyDescent="0.3">
      <c r="A1773" s="34"/>
    </row>
    <row r="1774" spans="1:1" x14ac:dyDescent="0.3">
      <c r="A1774" s="34"/>
    </row>
    <row r="1775" spans="1:1" x14ac:dyDescent="0.3">
      <c r="A1775" s="34"/>
    </row>
    <row r="1776" spans="1:1" x14ac:dyDescent="0.3">
      <c r="A1776" s="34"/>
    </row>
    <row r="1777" spans="1:1" x14ac:dyDescent="0.3">
      <c r="A1777" s="34"/>
    </row>
    <row r="1778" spans="1:1" x14ac:dyDescent="0.3">
      <c r="A1778" s="34"/>
    </row>
    <row r="1779" spans="1:1" x14ac:dyDescent="0.3">
      <c r="A1779" s="34"/>
    </row>
    <row r="1780" spans="1:1" x14ac:dyDescent="0.3">
      <c r="A1780" s="34"/>
    </row>
    <row r="1781" spans="1:1" x14ac:dyDescent="0.3">
      <c r="A1781" s="34"/>
    </row>
    <row r="1782" spans="1:1" x14ac:dyDescent="0.3">
      <c r="A1782" s="34"/>
    </row>
    <row r="1783" spans="1:1" x14ac:dyDescent="0.3">
      <c r="A1783" s="34"/>
    </row>
    <row r="1784" spans="1:1" x14ac:dyDescent="0.3">
      <c r="A1784" s="34"/>
    </row>
    <row r="1785" spans="1:1" x14ac:dyDescent="0.3">
      <c r="A1785" s="34"/>
    </row>
    <row r="1786" spans="1:1" x14ac:dyDescent="0.3">
      <c r="A1786" s="34"/>
    </row>
    <row r="1787" spans="1:1" x14ac:dyDescent="0.3">
      <c r="A1787" s="34"/>
    </row>
    <row r="1788" spans="1:1" x14ac:dyDescent="0.3">
      <c r="A1788" s="34"/>
    </row>
    <row r="1789" spans="1:1" x14ac:dyDescent="0.3">
      <c r="A1789" s="34"/>
    </row>
    <row r="1790" spans="1:1" x14ac:dyDescent="0.3">
      <c r="A1790" s="34"/>
    </row>
    <row r="1791" spans="1:1" x14ac:dyDescent="0.3">
      <c r="A1791" s="34"/>
    </row>
    <row r="1792" spans="1:1" x14ac:dyDescent="0.3">
      <c r="A1792" s="34"/>
    </row>
    <row r="1793" spans="1:1" x14ac:dyDescent="0.3">
      <c r="A1793" s="34"/>
    </row>
    <row r="1794" spans="1:1" x14ac:dyDescent="0.3">
      <c r="A1794" s="34"/>
    </row>
    <row r="1795" spans="1:1" x14ac:dyDescent="0.3">
      <c r="A1795" s="34"/>
    </row>
    <row r="1796" spans="1:1" x14ac:dyDescent="0.3">
      <c r="A1796" s="34"/>
    </row>
    <row r="1797" spans="1:1" x14ac:dyDescent="0.3">
      <c r="A1797" s="34"/>
    </row>
    <row r="1798" spans="1:1" x14ac:dyDescent="0.3">
      <c r="A1798" s="34"/>
    </row>
    <row r="1799" spans="1:1" x14ac:dyDescent="0.3">
      <c r="A1799" s="34"/>
    </row>
    <row r="1800" spans="1:1" x14ac:dyDescent="0.3">
      <c r="A1800" s="34"/>
    </row>
    <row r="1801" spans="1:1" x14ac:dyDescent="0.3">
      <c r="A1801" s="34"/>
    </row>
    <row r="1802" spans="1:1" x14ac:dyDescent="0.3">
      <c r="A1802" s="34"/>
    </row>
    <row r="1803" spans="1:1" x14ac:dyDescent="0.3">
      <c r="A1803" s="34"/>
    </row>
    <row r="1804" spans="1:1" x14ac:dyDescent="0.3">
      <c r="A1804" s="34"/>
    </row>
    <row r="1805" spans="1:1" x14ac:dyDescent="0.3">
      <c r="A1805" s="34"/>
    </row>
    <row r="1806" spans="1:1" x14ac:dyDescent="0.3">
      <c r="A1806" s="34"/>
    </row>
    <row r="1807" spans="1:1" x14ac:dyDescent="0.3">
      <c r="A1807" s="34"/>
    </row>
    <row r="1808" spans="1:1" x14ac:dyDescent="0.3">
      <c r="A1808" s="34"/>
    </row>
    <row r="1809" spans="1:1" x14ac:dyDescent="0.3">
      <c r="A1809" s="34"/>
    </row>
    <row r="1810" spans="1:1" x14ac:dyDescent="0.3">
      <c r="A1810" s="34"/>
    </row>
    <row r="1811" spans="1:1" x14ac:dyDescent="0.3">
      <c r="A1811" s="34"/>
    </row>
    <row r="1812" spans="1:1" x14ac:dyDescent="0.3">
      <c r="A1812" s="34"/>
    </row>
    <row r="1813" spans="1:1" x14ac:dyDescent="0.3">
      <c r="A1813" s="34"/>
    </row>
    <row r="1814" spans="1:1" x14ac:dyDescent="0.3">
      <c r="A1814" s="34"/>
    </row>
    <row r="1815" spans="1:1" x14ac:dyDescent="0.3">
      <c r="A1815" s="34"/>
    </row>
    <row r="1816" spans="1:1" x14ac:dyDescent="0.3">
      <c r="A1816" s="34"/>
    </row>
    <row r="1817" spans="1:1" x14ac:dyDescent="0.3">
      <c r="A1817" s="34"/>
    </row>
    <row r="1818" spans="1:1" x14ac:dyDescent="0.3">
      <c r="A1818" s="34"/>
    </row>
    <row r="1819" spans="1:1" x14ac:dyDescent="0.3">
      <c r="A1819" s="34"/>
    </row>
    <row r="1820" spans="1:1" x14ac:dyDescent="0.3">
      <c r="A1820" s="34"/>
    </row>
    <row r="1821" spans="1:1" x14ac:dyDescent="0.3">
      <c r="A1821" s="34"/>
    </row>
    <row r="1822" spans="1:1" x14ac:dyDescent="0.3">
      <c r="A1822" s="34"/>
    </row>
    <row r="1823" spans="1:1" x14ac:dyDescent="0.3">
      <c r="A1823" s="34"/>
    </row>
    <row r="1824" spans="1:1" x14ac:dyDescent="0.3">
      <c r="A1824" s="34"/>
    </row>
    <row r="1825" spans="1:1" x14ac:dyDescent="0.3">
      <c r="A1825" s="34"/>
    </row>
    <row r="1826" spans="1:1" x14ac:dyDescent="0.3">
      <c r="A1826" s="34"/>
    </row>
    <row r="1827" spans="1:1" x14ac:dyDescent="0.3">
      <c r="A1827" s="34"/>
    </row>
    <row r="1828" spans="1:1" x14ac:dyDescent="0.3">
      <c r="A1828" s="34"/>
    </row>
    <row r="1829" spans="1:1" x14ac:dyDescent="0.3">
      <c r="A1829" s="34"/>
    </row>
    <row r="1830" spans="1:1" x14ac:dyDescent="0.3">
      <c r="A1830" s="34"/>
    </row>
    <row r="1831" spans="1:1" x14ac:dyDescent="0.3">
      <c r="A1831" s="34"/>
    </row>
    <row r="1832" spans="1:1" x14ac:dyDescent="0.3">
      <c r="A1832" s="34"/>
    </row>
    <row r="1833" spans="1:1" x14ac:dyDescent="0.3">
      <c r="A1833" s="34"/>
    </row>
    <row r="1834" spans="1:1" x14ac:dyDescent="0.3">
      <c r="A1834" s="34"/>
    </row>
    <row r="1835" spans="1:1" x14ac:dyDescent="0.3">
      <c r="A1835" s="34"/>
    </row>
    <row r="1836" spans="1:1" x14ac:dyDescent="0.3">
      <c r="A1836" s="34"/>
    </row>
    <row r="1837" spans="1:1" x14ac:dyDescent="0.3">
      <c r="A1837" s="34"/>
    </row>
    <row r="1838" spans="1:1" x14ac:dyDescent="0.3">
      <c r="A1838" s="34"/>
    </row>
    <row r="1839" spans="1:1" x14ac:dyDescent="0.3">
      <c r="A1839" s="34"/>
    </row>
    <row r="1840" spans="1:1" x14ac:dyDescent="0.3">
      <c r="A1840" s="34"/>
    </row>
    <row r="1841" spans="1:1" x14ac:dyDescent="0.3">
      <c r="A1841" s="34"/>
    </row>
    <row r="1842" spans="1:1" x14ac:dyDescent="0.3">
      <c r="A1842" s="34"/>
    </row>
    <row r="1843" spans="1:1" x14ac:dyDescent="0.3">
      <c r="A1843" s="34"/>
    </row>
    <row r="1844" spans="1:1" x14ac:dyDescent="0.3">
      <c r="A1844" s="34"/>
    </row>
    <row r="1845" spans="1:1" x14ac:dyDescent="0.3">
      <c r="A1845" s="34"/>
    </row>
    <row r="1846" spans="1:1" x14ac:dyDescent="0.3">
      <c r="A1846" s="34"/>
    </row>
    <row r="1847" spans="1:1" x14ac:dyDescent="0.3">
      <c r="A1847" s="34"/>
    </row>
    <row r="1848" spans="1:1" x14ac:dyDescent="0.3">
      <c r="A1848" s="34"/>
    </row>
    <row r="1849" spans="1:1" x14ac:dyDescent="0.3">
      <c r="A1849" s="34"/>
    </row>
    <row r="1850" spans="1:1" x14ac:dyDescent="0.3">
      <c r="A1850" s="34"/>
    </row>
    <row r="1851" spans="1:1" x14ac:dyDescent="0.3">
      <c r="A1851" s="34"/>
    </row>
    <row r="1852" spans="1:1" x14ac:dyDescent="0.3">
      <c r="A1852" s="34"/>
    </row>
    <row r="1853" spans="1:1" x14ac:dyDescent="0.3">
      <c r="A1853" s="34"/>
    </row>
    <row r="1854" spans="1:1" x14ac:dyDescent="0.3">
      <c r="A1854" s="34"/>
    </row>
    <row r="1855" spans="1:1" x14ac:dyDescent="0.3">
      <c r="A1855" s="34"/>
    </row>
    <row r="1856" spans="1:1" x14ac:dyDescent="0.3">
      <c r="A1856" s="34"/>
    </row>
    <row r="1857" spans="1:1" x14ac:dyDescent="0.3">
      <c r="A1857" s="34"/>
    </row>
    <row r="1858" spans="1:1" x14ac:dyDescent="0.3">
      <c r="A1858" s="34"/>
    </row>
    <row r="1859" spans="1:1" x14ac:dyDescent="0.3">
      <c r="A1859" s="34"/>
    </row>
    <row r="1860" spans="1:1" x14ac:dyDescent="0.3">
      <c r="A1860" s="34"/>
    </row>
    <row r="1861" spans="1:1" x14ac:dyDescent="0.3">
      <c r="A1861" s="34"/>
    </row>
    <row r="1862" spans="1:1" x14ac:dyDescent="0.3">
      <c r="A1862" s="34"/>
    </row>
    <row r="1863" spans="1:1" x14ac:dyDescent="0.3">
      <c r="A1863" s="34"/>
    </row>
    <row r="1864" spans="1:1" x14ac:dyDescent="0.3">
      <c r="A1864" s="34"/>
    </row>
    <row r="1865" spans="1:1" x14ac:dyDescent="0.3">
      <c r="A1865" s="34"/>
    </row>
    <row r="1866" spans="1:1" x14ac:dyDescent="0.3">
      <c r="A1866" s="34"/>
    </row>
    <row r="1867" spans="1:1" x14ac:dyDescent="0.3">
      <c r="A1867" s="34"/>
    </row>
    <row r="1868" spans="1:1" x14ac:dyDescent="0.3">
      <c r="A1868" s="34"/>
    </row>
    <row r="1869" spans="1:1" x14ac:dyDescent="0.3">
      <c r="A1869" s="34"/>
    </row>
    <row r="1870" spans="1:1" x14ac:dyDescent="0.3">
      <c r="A1870" s="34"/>
    </row>
    <row r="1871" spans="1:1" x14ac:dyDescent="0.3">
      <c r="A1871" s="34"/>
    </row>
    <row r="1872" spans="1:1" x14ac:dyDescent="0.3">
      <c r="A1872" s="34"/>
    </row>
    <row r="1873" spans="1:1" x14ac:dyDescent="0.3">
      <c r="A1873" s="34"/>
    </row>
    <row r="1874" spans="1:1" x14ac:dyDescent="0.3">
      <c r="A1874" s="34"/>
    </row>
    <row r="1875" spans="1:1" x14ac:dyDescent="0.3">
      <c r="A1875" s="34"/>
    </row>
    <row r="1876" spans="1:1" x14ac:dyDescent="0.3">
      <c r="A1876" s="34"/>
    </row>
    <row r="1877" spans="1:1" x14ac:dyDescent="0.3">
      <c r="A1877" s="34"/>
    </row>
    <row r="1878" spans="1:1" x14ac:dyDescent="0.3">
      <c r="A1878" s="34"/>
    </row>
    <row r="1879" spans="1:1" x14ac:dyDescent="0.3">
      <c r="A1879" s="34"/>
    </row>
    <row r="1880" spans="1:1" x14ac:dyDescent="0.3">
      <c r="A1880" s="34"/>
    </row>
    <row r="1881" spans="1:1" x14ac:dyDescent="0.3">
      <c r="A1881" s="34"/>
    </row>
    <row r="1882" spans="1:1" x14ac:dyDescent="0.3">
      <c r="A1882" s="34"/>
    </row>
    <row r="1883" spans="1:1" x14ac:dyDescent="0.3">
      <c r="A1883" s="34"/>
    </row>
    <row r="1884" spans="1:1" x14ac:dyDescent="0.3">
      <c r="A1884" s="34"/>
    </row>
    <row r="1885" spans="1:1" x14ac:dyDescent="0.3">
      <c r="A1885" s="34"/>
    </row>
    <row r="1886" spans="1:1" x14ac:dyDescent="0.3">
      <c r="A1886" s="34"/>
    </row>
    <row r="1887" spans="1:1" x14ac:dyDescent="0.3">
      <c r="A1887" s="34"/>
    </row>
    <row r="1888" spans="1:1" x14ac:dyDescent="0.3">
      <c r="A1888" s="34"/>
    </row>
    <row r="1889" spans="1:1" x14ac:dyDescent="0.3">
      <c r="A1889" s="34"/>
    </row>
    <row r="1890" spans="1:1" x14ac:dyDescent="0.3">
      <c r="A1890" s="34"/>
    </row>
    <row r="1891" spans="1:1" x14ac:dyDescent="0.3">
      <c r="A1891" s="34"/>
    </row>
    <row r="1892" spans="1:1" x14ac:dyDescent="0.3">
      <c r="A1892" s="34"/>
    </row>
    <row r="1893" spans="1:1" x14ac:dyDescent="0.3">
      <c r="A1893" s="34"/>
    </row>
    <row r="1894" spans="1:1" x14ac:dyDescent="0.3">
      <c r="A1894" s="34"/>
    </row>
    <row r="1895" spans="1:1" x14ac:dyDescent="0.3">
      <c r="A1895" s="34"/>
    </row>
    <row r="1896" spans="1:1" x14ac:dyDescent="0.3">
      <c r="A1896" s="34"/>
    </row>
    <row r="1897" spans="1:1" x14ac:dyDescent="0.3">
      <c r="A1897" s="34"/>
    </row>
    <row r="1898" spans="1:1" x14ac:dyDescent="0.3">
      <c r="A1898" s="34"/>
    </row>
    <row r="1899" spans="1:1" x14ac:dyDescent="0.3">
      <c r="A1899" s="34"/>
    </row>
    <row r="1900" spans="1:1" x14ac:dyDescent="0.3">
      <c r="A1900" s="34"/>
    </row>
    <row r="1901" spans="1:1" x14ac:dyDescent="0.3">
      <c r="A1901" s="34"/>
    </row>
    <row r="1902" spans="1:1" x14ac:dyDescent="0.3">
      <c r="A1902" s="34"/>
    </row>
    <row r="1903" spans="1:1" x14ac:dyDescent="0.3">
      <c r="A1903" s="34"/>
    </row>
    <row r="1904" spans="1:1" x14ac:dyDescent="0.3">
      <c r="A1904" s="34"/>
    </row>
    <row r="1905" spans="1:1" x14ac:dyDescent="0.3">
      <c r="A1905" s="34"/>
    </row>
    <row r="1906" spans="1:1" x14ac:dyDescent="0.3">
      <c r="A1906" s="34"/>
    </row>
    <row r="1907" spans="1:1" x14ac:dyDescent="0.3">
      <c r="A1907" s="34"/>
    </row>
    <row r="1908" spans="1:1" x14ac:dyDescent="0.3">
      <c r="A1908" s="34"/>
    </row>
    <row r="1909" spans="1:1" x14ac:dyDescent="0.3">
      <c r="A1909" s="34"/>
    </row>
    <row r="1910" spans="1:1" x14ac:dyDescent="0.3">
      <c r="A1910" s="34"/>
    </row>
    <row r="1911" spans="1:1" x14ac:dyDescent="0.3">
      <c r="A1911" s="34"/>
    </row>
    <row r="1912" spans="1:1" x14ac:dyDescent="0.3">
      <c r="A1912" s="34"/>
    </row>
    <row r="1913" spans="1:1" x14ac:dyDescent="0.3">
      <c r="A1913" s="34"/>
    </row>
    <row r="1914" spans="1:1" x14ac:dyDescent="0.3">
      <c r="A1914" s="34"/>
    </row>
    <row r="1915" spans="1:1" x14ac:dyDescent="0.3">
      <c r="A1915" s="34"/>
    </row>
    <row r="1916" spans="1:1" x14ac:dyDescent="0.3">
      <c r="A1916" s="34"/>
    </row>
    <row r="1917" spans="1:1" x14ac:dyDescent="0.3">
      <c r="A1917" s="34"/>
    </row>
    <row r="1918" spans="1:1" x14ac:dyDescent="0.3">
      <c r="A1918" s="34"/>
    </row>
    <row r="1919" spans="1:1" x14ac:dyDescent="0.3">
      <c r="A1919" s="34"/>
    </row>
    <row r="1920" spans="1:1" x14ac:dyDescent="0.3">
      <c r="A1920" s="34"/>
    </row>
    <row r="1921" spans="1:1" x14ac:dyDescent="0.3">
      <c r="A1921" s="34"/>
    </row>
    <row r="1922" spans="1:1" x14ac:dyDescent="0.3">
      <c r="A1922" s="34"/>
    </row>
    <row r="1923" spans="1:1" x14ac:dyDescent="0.3">
      <c r="A1923" s="34"/>
    </row>
    <row r="1924" spans="1:1" x14ac:dyDescent="0.3">
      <c r="A1924" s="34"/>
    </row>
    <row r="1925" spans="1:1" x14ac:dyDescent="0.3">
      <c r="A1925" s="34"/>
    </row>
    <row r="1926" spans="1:1" x14ac:dyDescent="0.3">
      <c r="A1926" s="34"/>
    </row>
    <row r="1927" spans="1:1" x14ac:dyDescent="0.3">
      <c r="A1927" s="34"/>
    </row>
    <row r="1928" spans="1:1" x14ac:dyDescent="0.3">
      <c r="A1928" s="34"/>
    </row>
    <row r="1929" spans="1:1" x14ac:dyDescent="0.3">
      <c r="A1929" s="34"/>
    </row>
    <row r="1930" spans="1:1" x14ac:dyDescent="0.3">
      <c r="A1930" s="34"/>
    </row>
    <row r="1931" spans="1:1" x14ac:dyDescent="0.3">
      <c r="A1931" s="34"/>
    </row>
    <row r="1932" spans="1:1" x14ac:dyDescent="0.3">
      <c r="A1932" s="34"/>
    </row>
    <row r="1933" spans="1:1" x14ac:dyDescent="0.3">
      <c r="A1933" s="34"/>
    </row>
    <row r="1934" spans="1:1" x14ac:dyDescent="0.3">
      <c r="A1934" s="34"/>
    </row>
    <row r="1935" spans="1:1" x14ac:dyDescent="0.3">
      <c r="A1935" s="34"/>
    </row>
    <row r="1936" spans="1:1" x14ac:dyDescent="0.3">
      <c r="A1936" s="34"/>
    </row>
    <row r="1937" spans="1:1" x14ac:dyDescent="0.3">
      <c r="A1937" s="34"/>
    </row>
    <row r="1938" spans="1:1" x14ac:dyDescent="0.3">
      <c r="A1938" s="34"/>
    </row>
    <row r="1939" spans="1:1" x14ac:dyDescent="0.3">
      <c r="A1939" s="34"/>
    </row>
    <row r="1940" spans="1:1" x14ac:dyDescent="0.3">
      <c r="A1940" s="34"/>
    </row>
    <row r="1941" spans="1:1" x14ac:dyDescent="0.3">
      <c r="A1941" s="34"/>
    </row>
    <row r="1942" spans="1:1" x14ac:dyDescent="0.3">
      <c r="A1942" s="34"/>
    </row>
    <row r="1943" spans="1:1" x14ac:dyDescent="0.3">
      <c r="A1943" s="34"/>
    </row>
    <row r="1944" spans="1:1" x14ac:dyDescent="0.3">
      <c r="A1944" s="34"/>
    </row>
    <row r="1945" spans="1:1" x14ac:dyDescent="0.3">
      <c r="A1945" s="34"/>
    </row>
    <row r="1946" spans="1:1" x14ac:dyDescent="0.3">
      <c r="A1946" s="34"/>
    </row>
    <row r="1947" spans="1:1" x14ac:dyDescent="0.3">
      <c r="A1947" s="34"/>
    </row>
    <row r="1948" spans="1:1" x14ac:dyDescent="0.3">
      <c r="A1948" s="34"/>
    </row>
    <row r="1949" spans="1:1" x14ac:dyDescent="0.3">
      <c r="A1949" s="34"/>
    </row>
    <row r="1950" spans="1:1" x14ac:dyDescent="0.3">
      <c r="A1950" s="34"/>
    </row>
    <row r="1951" spans="1:1" x14ac:dyDescent="0.3">
      <c r="A1951" s="34"/>
    </row>
    <row r="1952" spans="1:1" x14ac:dyDescent="0.3">
      <c r="A1952" s="34"/>
    </row>
    <row r="1953" spans="1:1" x14ac:dyDescent="0.3">
      <c r="A1953" s="34"/>
    </row>
    <row r="1954" spans="1:1" x14ac:dyDescent="0.3">
      <c r="A1954" s="34"/>
    </row>
    <row r="1955" spans="1:1" x14ac:dyDescent="0.3">
      <c r="A1955" s="34"/>
    </row>
    <row r="1956" spans="1:1" x14ac:dyDescent="0.3">
      <c r="A1956" s="34"/>
    </row>
    <row r="1957" spans="1:1" x14ac:dyDescent="0.3">
      <c r="A1957" s="34"/>
    </row>
    <row r="1958" spans="1:1" x14ac:dyDescent="0.3">
      <c r="A1958" s="34"/>
    </row>
    <row r="1959" spans="1:1" x14ac:dyDescent="0.3">
      <c r="A1959" s="34"/>
    </row>
    <row r="1960" spans="1:1" x14ac:dyDescent="0.3">
      <c r="A1960" s="34"/>
    </row>
    <row r="1961" spans="1:1" x14ac:dyDescent="0.3">
      <c r="A1961" s="34"/>
    </row>
    <row r="1962" spans="1:1" x14ac:dyDescent="0.3">
      <c r="A1962" s="34"/>
    </row>
    <row r="1963" spans="1:1" x14ac:dyDescent="0.3">
      <c r="A1963" s="34"/>
    </row>
    <row r="1964" spans="1:1" x14ac:dyDescent="0.3">
      <c r="A1964" s="34"/>
    </row>
    <row r="1965" spans="1:1" x14ac:dyDescent="0.3">
      <c r="A1965" s="34"/>
    </row>
    <row r="1966" spans="1:1" x14ac:dyDescent="0.3">
      <c r="A1966" s="34"/>
    </row>
    <row r="1967" spans="1:1" x14ac:dyDescent="0.3">
      <c r="A1967" s="34"/>
    </row>
    <row r="1968" spans="1:1" x14ac:dyDescent="0.3">
      <c r="A1968" s="34"/>
    </row>
    <row r="1969" spans="1:1" x14ac:dyDescent="0.3">
      <c r="A1969" s="34"/>
    </row>
    <row r="1970" spans="1:1" x14ac:dyDescent="0.3">
      <c r="A1970" s="34"/>
    </row>
    <row r="1971" spans="1:1" x14ac:dyDescent="0.3">
      <c r="A1971" s="34"/>
    </row>
    <row r="1972" spans="1:1" x14ac:dyDescent="0.3">
      <c r="A1972" s="34"/>
    </row>
    <row r="1973" spans="1:1" x14ac:dyDescent="0.3">
      <c r="A1973" s="34"/>
    </row>
    <row r="1974" spans="1:1" x14ac:dyDescent="0.3">
      <c r="A1974" s="34"/>
    </row>
    <row r="1975" spans="1:1" x14ac:dyDescent="0.3">
      <c r="A1975" s="34"/>
    </row>
    <row r="1976" spans="1:1" x14ac:dyDescent="0.3">
      <c r="A1976" s="34"/>
    </row>
    <row r="1977" spans="1:1" x14ac:dyDescent="0.3">
      <c r="A1977" s="34"/>
    </row>
    <row r="1978" spans="1:1" x14ac:dyDescent="0.3">
      <c r="A1978" s="34"/>
    </row>
    <row r="1979" spans="1:1" x14ac:dyDescent="0.3">
      <c r="A1979" s="34"/>
    </row>
    <row r="1980" spans="1:1" x14ac:dyDescent="0.3">
      <c r="A1980" s="34"/>
    </row>
    <row r="1981" spans="1:1" x14ac:dyDescent="0.3">
      <c r="A1981" s="34"/>
    </row>
    <row r="1982" spans="1:1" x14ac:dyDescent="0.3">
      <c r="A1982" s="34"/>
    </row>
    <row r="1983" spans="1:1" x14ac:dyDescent="0.3">
      <c r="A1983" s="34"/>
    </row>
    <row r="1984" spans="1:1" x14ac:dyDescent="0.3">
      <c r="A1984" s="34"/>
    </row>
    <row r="1985" spans="1:1" x14ac:dyDescent="0.3">
      <c r="A1985" s="34"/>
    </row>
    <row r="1986" spans="1:1" x14ac:dyDescent="0.3">
      <c r="A1986" s="34"/>
    </row>
    <row r="1987" spans="1:1" x14ac:dyDescent="0.3">
      <c r="A1987" s="34"/>
    </row>
    <row r="1988" spans="1:1" x14ac:dyDescent="0.3">
      <c r="A1988" s="34"/>
    </row>
    <row r="1989" spans="1:1" x14ac:dyDescent="0.3">
      <c r="A1989" s="34"/>
    </row>
    <row r="1990" spans="1:1" x14ac:dyDescent="0.3">
      <c r="A1990" s="34"/>
    </row>
    <row r="1991" spans="1:1" x14ac:dyDescent="0.3">
      <c r="A1991" s="34"/>
    </row>
    <row r="1992" spans="1:1" x14ac:dyDescent="0.3">
      <c r="A1992" s="34"/>
    </row>
    <row r="1993" spans="1:1" x14ac:dyDescent="0.3">
      <c r="A1993" s="34"/>
    </row>
    <row r="1994" spans="1:1" x14ac:dyDescent="0.3">
      <c r="A1994" s="34"/>
    </row>
    <row r="1995" spans="1:1" x14ac:dyDescent="0.3">
      <c r="A1995" s="34"/>
    </row>
    <row r="1996" spans="1:1" x14ac:dyDescent="0.3">
      <c r="A1996" s="34"/>
    </row>
    <row r="1997" spans="1:1" x14ac:dyDescent="0.3">
      <c r="A1997" s="34"/>
    </row>
    <row r="1998" spans="1:1" x14ac:dyDescent="0.3">
      <c r="A1998" s="34"/>
    </row>
    <row r="1999" spans="1:1" x14ac:dyDescent="0.3">
      <c r="A1999" s="34"/>
    </row>
    <row r="2000" spans="1:1" x14ac:dyDescent="0.3">
      <c r="A2000" s="34"/>
    </row>
    <row r="2001" spans="1:1" x14ac:dyDescent="0.3">
      <c r="A2001" s="34"/>
    </row>
    <row r="2002" spans="1:1" x14ac:dyDescent="0.3">
      <c r="A2002" s="34"/>
    </row>
    <row r="2003" spans="1:1" x14ac:dyDescent="0.3">
      <c r="A2003" s="34"/>
    </row>
    <row r="2004" spans="1:1" x14ac:dyDescent="0.3">
      <c r="A2004" s="34"/>
    </row>
    <row r="2005" spans="1:1" x14ac:dyDescent="0.3">
      <c r="A2005" s="34"/>
    </row>
    <row r="2006" spans="1:1" x14ac:dyDescent="0.3">
      <c r="A2006" s="34"/>
    </row>
    <row r="2007" spans="1:1" x14ac:dyDescent="0.3">
      <c r="A2007" s="34"/>
    </row>
    <row r="2008" spans="1:1" x14ac:dyDescent="0.3">
      <c r="A2008" s="34"/>
    </row>
    <row r="2009" spans="1:1" x14ac:dyDescent="0.3">
      <c r="A2009" s="34"/>
    </row>
    <row r="2010" spans="1:1" x14ac:dyDescent="0.3">
      <c r="A2010" s="34"/>
    </row>
    <row r="2011" spans="1:1" x14ac:dyDescent="0.3">
      <c r="A2011" s="34"/>
    </row>
    <row r="2012" spans="1:1" x14ac:dyDescent="0.3">
      <c r="A2012" s="34"/>
    </row>
    <row r="2013" spans="1:1" x14ac:dyDescent="0.3">
      <c r="A2013" s="34"/>
    </row>
    <row r="2014" spans="1:1" x14ac:dyDescent="0.3">
      <c r="A2014" s="34"/>
    </row>
    <row r="2015" spans="1:1" x14ac:dyDescent="0.3">
      <c r="A2015" s="34"/>
    </row>
    <row r="2016" spans="1:1" x14ac:dyDescent="0.3">
      <c r="A2016" s="34"/>
    </row>
    <row r="2017" spans="1:1" x14ac:dyDescent="0.3">
      <c r="A2017" s="34"/>
    </row>
    <row r="2018" spans="1:1" x14ac:dyDescent="0.3">
      <c r="A2018" s="34"/>
    </row>
    <row r="2019" spans="1:1" x14ac:dyDescent="0.3">
      <c r="A2019" s="34"/>
    </row>
    <row r="2020" spans="1:1" x14ac:dyDescent="0.3">
      <c r="A2020" s="34"/>
    </row>
    <row r="2021" spans="1:1" x14ac:dyDescent="0.3">
      <c r="A2021" s="34"/>
    </row>
    <row r="2022" spans="1:1" x14ac:dyDescent="0.3">
      <c r="A2022" s="34"/>
    </row>
    <row r="2023" spans="1:1" x14ac:dyDescent="0.3">
      <c r="A2023" s="34"/>
    </row>
    <row r="2024" spans="1:1" x14ac:dyDescent="0.3">
      <c r="A2024" s="34"/>
    </row>
    <row r="2025" spans="1:1" x14ac:dyDescent="0.3">
      <c r="A2025" s="34"/>
    </row>
    <row r="2026" spans="1:1" x14ac:dyDescent="0.3">
      <c r="A2026" s="34"/>
    </row>
    <row r="2027" spans="1:1" x14ac:dyDescent="0.3">
      <c r="A2027" s="34"/>
    </row>
    <row r="2028" spans="1:1" x14ac:dyDescent="0.3">
      <c r="A2028" s="34"/>
    </row>
    <row r="2029" spans="1:1" x14ac:dyDescent="0.3">
      <c r="A2029" s="34"/>
    </row>
    <row r="2030" spans="1:1" x14ac:dyDescent="0.3">
      <c r="A2030" s="34"/>
    </row>
    <row r="2031" spans="1:1" x14ac:dyDescent="0.3">
      <c r="A2031" s="34"/>
    </row>
    <row r="2032" spans="1:1" x14ac:dyDescent="0.3">
      <c r="A2032" s="34"/>
    </row>
    <row r="2033" spans="1:1" x14ac:dyDescent="0.3">
      <c r="A2033" s="34"/>
    </row>
    <row r="2034" spans="1:1" x14ac:dyDescent="0.3">
      <c r="A2034" s="34"/>
    </row>
    <row r="2035" spans="1:1" x14ac:dyDescent="0.3">
      <c r="A2035" s="34"/>
    </row>
    <row r="2036" spans="1:1" x14ac:dyDescent="0.3">
      <c r="A2036" s="34"/>
    </row>
    <row r="2037" spans="1:1" x14ac:dyDescent="0.3">
      <c r="A2037" s="34"/>
    </row>
    <row r="2038" spans="1:1" x14ac:dyDescent="0.3">
      <c r="A2038" s="34"/>
    </row>
    <row r="2039" spans="1:1" x14ac:dyDescent="0.3">
      <c r="A2039" s="34"/>
    </row>
    <row r="2040" spans="1:1" x14ac:dyDescent="0.3">
      <c r="A2040" s="34"/>
    </row>
    <row r="2041" spans="1:1" x14ac:dyDescent="0.3">
      <c r="A2041" s="34"/>
    </row>
    <row r="2042" spans="1:1" x14ac:dyDescent="0.3">
      <c r="A2042" s="34"/>
    </row>
    <row r="2043" spans="1:1" x14ac:dyDescent="0.3">
      <c r="A2043" s="34"/>
    </row>
    <row r="2044" spans="1:1" x14ac:dyDescent="0.3">
      <c r="A2044" s="34"/>
    </row>
    <row r="2045" spans="1:1" x14ac:dyDescent="0.3">
      <c r="A2045" s="34"/>
    </row>
    <row r="2046" spans="1:1" x14ac:dyDescent="0.3">
      <c r="A2046" s="34"/>
    </row>
    <row r="2047" spans="1:1" x14ac:dyDescent="0.3">
      <c r="A2047" s="34"/>
    </row>
    <row r="2048" spans="1:1" x14ac:dyDescent="0.3">
      <c r="A2048" s="34"/>
    </row>
    <row r="2049" spans="1:1" x14ac:dyDescent="0.3">
      <c r="A2049" s="34"/>
    </row>
    <row r="2050" spans="1:1" x14ac:dyDescent="0.3">
      <c r="A2050" s="34"/>
    </row>
    <row r="2051" spans="1:1" x14ac:dyDescent="0.3">
      <c r="A2051" s="34"/>
    </row>
    <row r="2052" spans="1:1" x14ac:dyDescent="0.3">
      <c r="A2052" s="34"/>
    </row>
    <row r="2053" spans="1:1" x14ac:dyDescent="0.3">
      <c r="A2053" s="34"/>
    </row>
    <row r="2054" spans="1:1" x14ac:dyDescent="0.3">
      <c r="A2054" s="34"/>
    </row>
    <row r="2055" spans="1:1" x14ac:dyDescent="0.3">
      <c r="A2055" s="34"/>
    </row>
    <row r="2056" spans="1:1" x14ac:dyDescent="0.3">
      <c r="A2056" s="34"/>
    </row>
    <row r="2057" spans="1:1" x14ac:dyDescent="0.3">
      <c r="A2057" s="34"/>
    </row>
    <row r="2058" spans="1:1" x14ac:dyDescent="0.3">
      <c r="A2058" s="34"/>
    </row>
    <row r="2059" spans="1:1" x14ac:dyDescent="0.3">
      <c r="A2059" s="34"/>
    </row>
    <row r="2060" spans="1:1" x14ac:dyDescent="0.3">
      <c r="A2060" s="34"/>
    </row>
    <row r="2061" spans="1:1" x14ac:dyDescent="0.3">
      <c r="A2061" s="34"/>
    </row>
    <row r="2062" spans="1:1" x14ac:dyDescent="0.3">
      <c r="A2062" s="34"/>
    </row>
    <row r="2063" spans="1:1" x14ac:dyDescent="0.3">
      <c r="A2063" s="34"/>
    </row>
    <row r="2064" spans="1:1" x14ac:dyDescent="0.3">
      <c r="A2064" s="34"/>
    </row>
    <row r="2065" spans="1:1" x14ac:dyDescent="0.3">
      <c r="A2065" s="34"/>
    </row>
    <row r="2066" spans="1:1" x14ac:dyDescent="0.3">
      <c r="A2066" s="34"/>
    </row>
    <row r="2067" spans="1:1" x14ac:dyDescent="0.3">
      <c r="A2067" s="34"/>
    </row>
    <row r="2068" spans="1:1" x14ac:dyDescent="0.3">
      <c r="A2068" s="34"/>
    </row>
    <row r="2069" spans="1:1" x14ac:dyDescent="0.3">
      <c r="A2069" s="34"/>
    </row>
    <row r="2070" spans="1:1" x14ac:dyDescent="0.3">
      <c r="A2070" s="34"/>
    </row>
    <row r="2071" spans="1:1" x14ac:dyDescent="0.3">
      <c r="A2071" s="34"/>
    </row>
    <row r="2072" spans="1:1" x14ac:dyDescent="0.3">
      <c r="A2072" s="34"/>
    </row>
    <row r="2073" spans="1:1" x14ac:dyDescent="0.3">
      <c r="A2073" s="34"/>
    </row>
    <row r="2074" spans="1:1" x14ac:dyDescent="0.3">
      <c r="A2074" s="34"/>
    </row>
    <row r="2075" spans="1:1" x14ac:dyDescent="0.3">
      <c r="A2075" s="34"/>
    </row>
    <row r="2076" spans="1:1" x14ac:dyDescent="0.3">
      <c r="A2076" s="34"/>
    </row>
    <row r="2077" spans="1:1" x14ac:dyDescent="0.3">
      <c r="A2077" s="34"/>
    </row>
    <row r="2078" spans="1:1" x14ac:dyDescent="0.3">
      <c r="A2078" s="34"/>
    </row>
    <row r="2079" spans="1:1" x14ac:dyDescent="0.3">
      <c r="A2079" s="34"/>
    </row>
    <row r="2080" spans="1:1" x14ac:dyDescent="0.3">
      <c r="A2080" s="34"/>
    </row>
    <row r="2081" spans="1:1" x14ac:dyDescent="0.3">
      <c r="A2081" s="34"/>
    </row>
    <row r="2082" spans="1:1" x14ac:dyDescent="0.3">
      <c r="A2082" s="34"/>
    </row>
    <row r="2083" spans="1:1" x14ac:dyDescent="0.3">
      <c r="A2083" s="34"/>
    </row>
    <row r="2084" spans="1:1" x14ac:dyDescent="0.3">
      <c r="A2084" s="34"/>
    </row>
    <row r="2085" spans="1:1" x14ac:dyDescent="0.3">
      <c r="A2085" s="34"/>
    </row>
    <row r="2086" spans="1:1" x14ac:dyDescent="0.3">
      <c r="A2086" s="34"/>
    </row>
    <row r="2087" spans="1:1" x14ac:dyDescent="0.3">
      <c r="A2087" s="34"/>
    </row>
    <row r="2088" spans="1:1" x14ac:dyDescent="0.3">
      <c r="A2088" s="34"/>
    </row>
    <row r="2089" spans="1:1" x14ac:dyDescent="0.3">
      <c r="A2089" s="34"/>
    </row>
    <row r="2090" spans="1:1" x14ac:dyDescent="0.3">
      <c r="A2090" s="34"/>
    </row>
    <row r="2091" spans="1:1" x14ac:dyDescent="0.3">
      <c r="A2091" s="34"/>
    </row>
    <row r="2092" spans="1:1" x14ac:dyDescent="0.3">
      <c r="A2092" s="34"/>
    </row>
    <row r="2093" spans="1:1" x14ac:dyDescent="0.3">
      <c r="A2093" s="34"/>
    </row>
    <row r="2094" spans="1:1" x14ac:dyDescent="0.3">
      <c r="A2094" s="34"/>
    </row>
    <row r="2095" spans="1:1" x14ac:dyDescent="0.3">
      <c r="A2095" s="34"/>
    </row>
    <row r="2096" spans="1:1" x14ac:dyDescent="0.3">
      <c r="A2096" s="34"/>
    </row>
    <row r="2097" spans="1:1" x14ac:dyDescent="0.3">
      <c r="A2097" s="34"/>
    </row>
    <row r="2098" spans="1:1" x14ac:dyDescent="0.3">
      <c r="A2098" s="34"/>
    </row>
    <row r="2099" spans="1:1" x14ac:dyDescent="0.3">
      <c r="A2099" s="34"/>
    </row>
    <row r="2100" spans="1:1" x14ac:dyDescent="0.3">
      <c r="A2100" s="34"/>
    </row>
    <row r="2101" spans="1:1" x14ac:dyDescent="0.3">
      <c r="A2101" s="34"/>
    </row>
    <row r="2102" spans="1:1" x14ac:dyDescent="0.3">
      <c r="A2102" s="34"/>
    </row>
    <row r="2103" spans="1:1" x14ac:dyDescent="0.3">
      <c r="A2103" s="34"/>
    </row>
    <row r="2104" spans="1:1" x14ac:dyDescent="0.3">
      <c r="A2104" s="34"/>
    </row>
    <row r="2105" spans="1:1" x14ac:dyDescent="0.3">
      <c r="A2105" s="34"/>
    </row>
    <row r="2106" spans="1:1" x14ac:dyDescent="0.3">
      <c r="A2106" s="34"/>
    </row>
    <row r="2107" spans="1:1" x14ac:dyDescent="0.3">
      <c r="A2107" s="34"/>
    </row>
    <row r="2108" spans="1:1" x14ac:dyDescent="0.3">
      <c r="A2108" s="34"/>
    </row>
    <row r="2109" spans="1:1" x14ac:dyDescent="0.3">
      <c r="A2109" s="34"/>
    </row>
    <row r="2110" spans="1:1" x14ac:dyDescent="0.3">
      <c r="A2110" s="34"/>
    </row>
    <row r="2111" spans="1:1" x14ac:dyDescent="0.3">
      <c r="A2111" s="34"/>
    </row>
    <row r="2112" spans="1:1" x14ac:dyDescent="0.3">
      <c r="A2112" s="34"/>
    </row>
    <row r="2113" spans="1:1" x14ac:dyDescent="0.3">
      <c r="A2113" s="34"/>
    </row>
    <row r="2114" spans="1:1" x14ac:dyDescent="0.3">
      <c r="A2114" s="34"/>
    </row>
    <row r="2115" spans="1:1" x14ac:dyDescent="0.3">
      <c r="A2115" s="34"/>
    </row>
    <row r="2116" spans="1:1" x14ac:dyDescent="0.3">
      <c r="A2116" s="34"/>
    </row>
    <row r="2117" spans="1:1" x14ac:dyDescent="0.3">
      <c r="A2117" s="34"/>
    </row>
    <row r="2118" spans="1:1" x14ac:dyDescent="0.3">
      <c r="A2118" s="34"/>
    </row>
    <row r="2119" spans="1:1" x14ac:dyDescent="0.3">
      <c r="A2119" s="34"/>
    </row>
    <row r="2120" spans="1:1" x14ac:dyDescent="0.3">
      <c r="A2120" s="34"/>
    </row>
    <row r="2121" spans="1:1" x14ac:dyDescent="0.3">
      <c r="A2121" s="34"/>
    </row>
    <row r="2122" spans="1:1" x14ac:dyDescent="0.3">
      <c r="A2122" s="34"/>
    </row>
    <row r="2123" spans="1:1" x14ac:dyDescent="0.3">
      <c r="A2123" s="34"/>
    </row>
    <row r="2124" spans="1:1" x14ac:dyDescent="0.3">
      <c r="A2124" s="34"/>
    </row>
    <row r="2125" spans="1:1" x14ac:dyDescent="0.3">
      <c r="A2125" s="34"/>
    </row>
    <row r="2126" spans="1:1" x14ac:dyDescent="0.3">
      <c r="A2126" s="34"/>
    </row>
    <row r="2127" spans="1:1" x14ac:dyDescent="0.3">
      <c r="A2127" s="34"/>
    </row>
    <row r="2128" spans="1:1" x14ac:dyDescent="0.3">
      <c r="A2128" s="34"/>
    </row>
    <row r="2129" spans="1:1" x14ac:dyDescent="0.3">
      <c r="A2129" s="34"/>
    </row>
    <row r="2130" spans="1:1" x14ac:dyDescent="0.3">
      <c r="A2130" s="34"/>
    </row>
    <row r="2131" spans="1:1" x14ac:dyDescent="0.3">
      <c r="A2131" s="34"/>
    </row>
    <row r="2132" spans="1:1" x14ac:dyDescent="0.3">
      <c r="A2132" s="34"/>
    </row>
    <row r="2133" spans="1:1" x14ac:dyDescent="0.3">
      <c r="A2133" s="34"/>
    </row>
    <row r="2134" spans="1:1" x14ac:dyDescent="0.3">
      <c r="A2134" s="34"/>
    </row>
    <row r="2135" spans="1:1" x14ac:dyDescent="0.3">
      <c r="A2135" s="34"/>
    </row>
    <row r="2136" spans="1:1" x14ac:dyDescent="0.3">
      <c r="A2136" s="34"/>
    </row>
    <row r="2137" spans="1:1" x14ac:dyDescent="0.3">
      <c r="A2137" s="34"/>
    </row>
    <row r="2138" spans="1:1" x14ac:dyDescent="0.3">
      <c r="A2138" s="34"/>
    </row>
    <row r="2139" spans="1:1" x14ac:dyDescent="0.3">
      <c r="A2139" s="34"/>
    </row>
    <row r="2140" spans="1:1" x14ac:dyDescent="0.3">
      <c r="A2140" s="34"/>
    </row>
    <row r="2141" spans="1:1" x14ac:dyDescent="0.3">
      <c r="A2141" s="34"/>
    </row>
    <row r="2142" spans="1:1" x14ac:dyDescent="0.3">
      <c r="A2142" s="34"/>
    </row>
    <row r="2143" spans="1:1" x14ac:dyDescent="0.3">
      <c r="A2143" s="34"/>
    </row>
    <row r="2144" spans="1:1" x14ac:dyDescent="0.3">
      <c r="A2144" s="34"/>
    </row>
    <row r="2145" spans="1:1" x14ac:dyDescent="0.3">
      <c r="A2145" s="34"/>
    </row>
    <row r="2146" spans="1:1" x14ac:dyDescent="0.3">
      <c r="A2146" s="34"/>
    </row>
    <row r="2147" spans="1:1" x14ac:dyDescent="0.3">
      <c r="A2147" s="34"/>
    </row>
    <row r="2148" spans="1:1" x14ac:dyDescent="0.3">
      <c r="A2148" s="34"/>
    </row>
    <row r="2149" spans="1:1" x14ac:dyDescent="0.3">
      <c r="A2149" s="34"/>
    </row>
    <row r="2150" spans="1:1" x14ac:dyDescent="0.3">
      <c r="A2150" s="34"/>
    </row>
    <row r="2151" spans="1:1" x14ac:dyDescent="0.3">
      <c r="A2151" s="34"/>
    </row>
    <row r="2152" spans="1:1" x14ac:dyDescent="0.3">
      <c r="A2152" s="34"/>
    </row>
    <row r="2153" spans="1:1" x14ac:dyDescent="0.3">
      <c r="A2153" s="34"/>
    </row>
    <row r="2154" spans="1:1" x14ac:dyDescent="0.3">
      <c r="A2154" s="34"/>
    </row>
    <row r="2155" spans="1:1" x14ac:dyDescent="0.3">
      <c r="A2155" s="34"/>
    </row>
    <row r="2156" spans="1:1" x14ac:dyDescent="0.3">
      <c r="A2156" s="34"/>
    </row>
    <row r="2157" spans="1:1" x14ac:dyDescent="0.3">
      <c r="A2157" s="34"/>
    </row>
    <row r="2158" spans="1:1" x14ac:dyDescent="0.3">
      <c r="A2158" s="34"/>
    </row>
    <row r="2159" spans="1:1" x14ac:dyDescent="0.3">
      <c r="A2159" s="34"/>
    </row>
    <row r="2160" spans="1:1" x14ac:dyDescent="0.3">
      <c r="A2160" s="34"/>
    </row>
    <row r="2161" spans="1:1" x14ac:dyDescent="0.3">
      <c r="A2161" s="34"/>
    </row>
    <row r="2162" spans="1:1" x14ac:dyDescent="0.3">
      <c r="A2162" s="34"/>
    </row>
    <row r="2163" spans="1:1" x14ac:dyDescent="0.3">
      <c r="A2163" s="34"/>
    </row>
    <row r="2164" spans="1:1" x14ac:dyDescent="0.3">
      <c r="A2164" s="34"/>
    </row>
    <row r="2165" spans="1:1" x14ac:dyDescent="0.3">
      <c r="A2165" s="34"/>
    </row>
    <row r="2166" spans="1:1" x14ac:dyDescent="0.3">
      <c r="A2166" s="34"/>
    </row>
    <row r="2167" spans="1:1" x14ac:dyDescent="0.3">
      <c r="A2167" s="34"/>
    </row>
    <row r="2168" spans="1:1" x14ac:dyDescent="0.3">
      <c r="A2168" s="34"/>
    </row>
    <row r="2169" spans="1:1" x14ac:dyDescent="0.3">
      <c r="A2169" s="34"/>
    </row>
    <row r="2170" spans="1:1" x14ac:dyDescent="0.3">
      <c r="A2170" s="34"/>
    </row>
    <row r="2171" spans="1:1" x14ac:dyDescent="0.3">
      <c r="A2171" s="34"/>
    </row>
    <row r="2172" spans="1:1" x14ac:dyDescent="0.3">
      <c r="A2172" s="34"/>
    </row>
    <row r="2173" spans="1:1" x14ac:dyDescent="0.3">
      <c r="A2173" s="34"/>
    </row>
    <row r="2174" spans="1:1" x14ac:dyDescent="0.3">
      <c r="A2174" s="34"/>
    </row>
    <row r="2175" spans="1:1" x14ac:dyDescent="0.3">
      <c r="A2175" s="34"/>
    </row>
    <row r="2176" spans="1:1" x14ac:dyDescent="0.3">
      <c r="A2176" s="34"/>
    </row>
    <row r="2177" spans="1:1" x14ac:dyDescent="0.3">
      <c r="A2177" s="34"/>
    </row>
    <row r="2178" spans="1:1" x14ac:dyDescent="0.3">
      <c r="A2178" s="34"/>
    </row>
    <row r="2179" spans="1:1" x14ac:dyDescent="0.3">
      <c r="A2179" s="34"/>
    </row>
    <row r="2180" spans="1:1" x14ac:dyDescent="0.3">
      <c r="A2180" s="34"/>
    </row>
    <row r="2181" spans="1:1" x14ac:dyDescent="0.3">
      <c r="A2181" s="34"/>
    </row>
    <row r="2182" spans="1:1" x14ac:dyDescent="0.3">
      <c r="A2182" s="34"/>
    </row>
    <row r="2183" spans="1:1" x14ac:dyDescent="0.3">
      <c r="A2183" s="34"/>
    </row>
    <row r="2184" spans="1:1" x14ac:dyDescent="0.3">
      <c r="A2184" s="34"/>
    </row>
    <row r="2185" spans="1:1" x14ac:dyDescent="0.3">
      <c r="A2185" s="34"/>
    </row>
    <row r="2186" spans="1:1" x14ac:dyDescent="0.3">
      <c r="A2186" s="34"/>
    </row>
    <row r="2187" spans="1:1" x14ac:dyDescent="0.3">
      <c r="A2187" s="34"/>
    </row>
    <row r="2188" spans="1:1" x14ac:dyDescent="0.3">
      <c r="A2188" s="34"/>
    </row>
    <row r="2189" spans="1:1" x14ac:dyDescent="0.3">
      <c r="A2189" s="34"/>
    </row>
    <row r="2190" spans="1:1" x14ac:dyDescent="0.3">
      <c r="A2190" s="34"/>
    </row>
    <row r="2191" spans="1:1" x14ac:dyDescent="0.3">
      <c r="A2191" s="34"/>
    </row>
    <row r="2192" spans="1:1" x14ac:dyDescent="0.3">
      <c r="A2192" s="34"/>
    </row>
    <row r="2193" spans="1:1" x14ac:dyDescent="0.3">
      <c r="A2193" s="34"/>
    </row>
    <row r="2194" spans="1:1" x14ac:dyDescent="0.3">
      <c r="A2194" s="34"/>
    </row>
    <row r="2195" spans="1:1" x14ac:dyDescent="0.3">
      <c r="A2195" s="34"/>
    </row>
    <row r="2196" spans="1:1" x14ac:dyDescent="0.3">
      <c r="A2196" s="34"/>
    </row>
    <row r="2197" spans="1:1" x14ac:dyDescent="0.3">
      <c r="A2197" s="34"/>
    </row>
    <row r="2198" spans="1:1" x14ac:dyDescent="0.3">
      <c r="A2198" s="34"/>
    </row>
    <row r="2199" spans="1:1" x14ac:dyDescent="0.3">
      <c r="A2199" s="34"/>
    </row>
    <row r="2200" spans="1:1" x14ac:dyDescent="0.3">
      <c r="A2200" s="34"/>
    </row>
    <row r="2201" spans="1:1" x14ac:dyDescent="0.3">
      <c r="A2201" s="34"/>
    </row>
    <row r="2202" spans="1:1" x14ac:dyDescent="0.3">
      <c r="A2202" s="34"/>
    </row>
    <row r="2203" spans="1:1" x14ac:dyDescent="0.3">
      <c r="A2203" s="34"/>
    </row>
    <row r="2204" spans="1:1" x14ac:dyDescent="0.3">
      <c r="A2204" s="34"/>
    </row>
    <row r="2205" spans="1:1" x14ac:dyDescent="0.3">
      <c r="A2205" s="34"/>
    </row>
    <row r="2206" spans="1:1" x14ac:dyDescent="0.3">
      <c r="A2206" s="34"/>
    </row>
    <row r="2207" spans="1:1" x14ac:dyDescent="0.3">
      <c r="A2207" s="34"/>
    </row>
    <row r="2208" spans="1:1" x14ac:dyDescent="0.3">
      <c r="A2208" s="34"/>
    </row>
    <row r="2209" spans="1:1" x14ac:dyDescent="0.3">
      <c r="A2209" s="34"/>
    </row>
    <row r="2210" spans="1:1" x14ac:dyDescent="0.3">
      <c r="A2210" s="34"/>
    </row>
    <row r="2211" spans="1:1" x14ac:dyDescent="0.3">
      <c r="A2211" s="34"/>
    </row>
    <row r="2212" spans="1:1" x14ac:dyDescent="0.3">
      <c r="A2212" s="34"/>
    </row>
    <row r="2213" spans="1:1" x14ac:dyDescent="0.3">
      <c r="A2213" s="34"/>
    </row>
    <row r="2214" spans="1:1" x14ac:dyDescent="0.3">
      <c r="A2214" s="34"/>
    </row>
    <row r="2215" spans="1:1" x14ac:dyDescent="0.3">
      <c r="A2215" s="34"/>
    </row>
    <row r="2216" spans="1:1" x14ac:dyDescent="0.3">
      <c r="A2216" s="34"/>
    </row>
    <row r="2217" spans="1:1" x14ac:dyDescent="0.3">
      <c r="A2217" s="34"/>
    </row>
    <row r="2218" spans="1:1" x14ac:dyDescent="0.3">
      <c r="A2218" s="34"/>
    </row>
    <row r="2219" spans="1:1" x14ac:dyDescent="0.3">
      <c r="A2219" s="34"/>
    </row>
    <row r="2220" spans="1:1" x14ac:dyDescent="0.3">
      <c r="A2220" s="34"/>
    </row>
    <row r="2221" spans="1:1" x14ac:dyDescent="0.3">
      <c r="A2221" s="34"/>
    </row>
    <row r="2222" spans="1:1" x14ac:dyDescent="0.3">
      <c r="A2222" s="34"/>
    </row>
    <row r="2223" spans="1:1" x14ac:dyDescent="0.3">
      <c r="A2223" s="34"/>
    </row>
    <row r="2224" spans="1:1" x14ac:dyDescent="0.3">
      <c r="A2224" s="34"/>
    </row>
    <row r="2225" spans="1:1" x14ac:dyDescent="0.3">
      <c r="A2225" s="34"/>
    </row>
    <row r="2226" spans="1:1" x14ac:dyDescent="0.3">
      <c r="A2226" s="34"/>
    </row>
    <row r="2227" spans="1:1" x14ac:dyDescent="0.3">
      <c r="A2227" s="34"/>
    </row>
    <row r="2228" spans="1:1" x14ac:dyDescent="0.3">
      <c r="A2228" s="34"/>
    </row>
    <row r="2229" spans="1:1" x14ac:dyDescent="0.3">
      <c r="A2229" s="34"/>
    </row>
    <row r="2230" spans="1:1" x14ac:dyDescent="0.3">
      <c r="A2230" s="34"/>
    </row>
    <row r="2231" spans="1:1" x14ac:dyDescent="0.3">
      <c r="A2231" s="34"/>
    </row>
    <row r="2232" spans="1:1" x14ac:dyDescent="0.3">
      <c r="A2232" s="34"/>
    </row>
    <row r="2233" spans="1:1" x14ac:dyDescent="0.3">
      <c r="A2233" s="34"/>
    </row>
    <row r="2234" spans="1:1" x14ac:dyDescent="0.3">
      <c r="A2234" s="34"/>
    </row>
    <row r="2235" spans="1:1" x14ac:dyDescent="0.3">
      <c r="A2235" s="34"/>
    </row>
    <row r="2236" spans="1:1" x14ac:dyDescent="0.3">
      <c r="A2236" s="34"/>
    </row>
    <row r="2237" spans="1:1" x14ac:dyDescent="0.3">
      <c r="A2237" s="34"/>
    </row>
    <row r="2238" spans="1:1" x14ac:dyDescent="0.3">
      <c r="A2238" s="34"/>
    </row>
    <row r="2239" spans="1:1" x14ac:dyDescent="0.3">
      <c r="A2239" s="34"/>
    </row>
    <row r="2240" spans="1:1" x14ac:dyDescent="0.3">
      <c r="A2240" s="34"/>
    </row>
    <row r="2241" spans="1:1" x14ac:dyDescent="0.3">
      <c r="A2241" s="34"/>
    </row>
    <row r="2242" spans="1:1" x14ac:dyDescent="0.3">
      <c r="A2242" s="34"/>
    </row>
    <row r="2243" spans="1:1" x14ac:dyDescent="0.3">
      <c r="A2243" s="34"/>
    </row>
    <row r="2244" spans="1:1" x14ac:dyDescent="0.3">
      <c r="A2244" s="34"/>
    </row>
    <row r="2245" spans="1:1" x14ac:dyDescent="0.3">
      <c r="A2245" s="34"/>
    </row>
    <row r="2246" spans="1:1" x14ac:dyDescent="0.3">
      <c r="A2246" s="34"/>
    </row>
    <row r="2247" spans="1:1" x14ac:dyDescent="0.3">
      <c r="A2247" s="34"/>
    </row>
    <row r="2248" spans="1:1" x14ac:dyDescent="0.3">
      <c r="A2248" s="34"/>
    </row>
    <row r="2249" spans="1:1" x14ac:dyDescent="0.3">
      <c r="A2249" s="34"/>
    </row>
    <row r="2250" spans="1:1" x14ac:dyDescent="0.3">
      <c r="A2250" s="34"/>
    </row>
    <row r="2251" spans="1:1" x14ac:dyDescent="0.3">
      <c r="A2251" s="34"/>
    </row>
    <row r="2252" spans="1:1" x14ac:dyDescent="0.3">
      <c r="A2252" s="34"/>
    </row>
    <row r="2253" spans="1:1" x14ac:dyDescent="0.3">
      <c r="A2253" s="34"/>
    </row>
    <row r="2254" spans="1:1" x14ac:dyDescent="0.3">
      <c r="A2254" s="34"/>
    </row>
    <row r="2255" spans="1:1" x14ac:dyDescent="0.3">
      <c r="A2255" s="34"/>
    </row>
    <row r="2256" spans="1:1" x14ac:dyDescent="0.3">
      <c r="A2256" s="34"/>
    </row>
    <row r="2257" spans="1:1" x14ac:dyDescent="0.3">
      <c r="A2257" s="34"/>
    </row>
    <row r="2258" spans="1:1" x14ac:dyDescent="0.3">
      <c r="A2258" s="34"/>
    </row>
    <row r="2259" spans="1:1" x14ac:dyDescent="0.3">
      <c r="A2259" s="34"/>
    </row>
    <row r="2260" spans="1:1" x14ac:dyDescent="0.3">
      <c r="A2260" s="34"/>
    </row>
    <row r="2261" spans="1:1" x14ac:dyDescent="0.3">
      <c r="A2261" s="34"/>
    </row>
    <row r="2262" spans="1:1" x14ac:dyDescent="0.3">
      <c r="A2262" s="34"/>
    </row>
    <row r="2263" spans="1:1" x14ac:dyDescent="0.3">
      <c r="A2263" s="34"/>
    </row>
    <row r="2264" spans="1:1" x14ac:dyDescent="0.3">
      <c r="A2264" s="34"/>
    </row>
    <row r="2265" spans="1:1" x14ac:dyDescent="0.3">
      <c r="A2265" s="34"/>
    </row>
    <row r="2266" spans="1:1" x14ac:dyDescent="0.3">
      <c r="A2266" s="34"/>
    </row>
    <row r="2267" spans="1:1" x14ac:dyDescent="0.3">
      <c r="A2267" s="34"/>
    </row>
    <row r="2268" spans="1:1" x14ac:dyDescent="0.3">
      <c r="A2268" s="34"/>
    </row>
    <row r="2269" spans="1:1" x14ac:dyDescent="0.3">
      <c r="A2269" s="34"/>
    </row>
    <row r="2270" spans="1:1" x14ac:dyDescent="0.3">
      <c r="A2270" s="34"/>
    </row>
    <row r="2271" spans="1:1" x14ac:dyDescent="0.3">
      <c r="A2271" s="34"/>
    </row>
    <row r="2272" spans="1:1" x14ac:dyDescent="0.3">
      <c r="A2272" s="34"/>
    </row>
    <row r="2273" spans="1:1" x14ac:dyDescent="0.3">
      <c r="A2273" s="34"/>
    </row>
    <row r="2274" spans="1:1" x14ac:dyDescent="0.3">
      <c r="A2274" s="34"/>
    </row>
    <row r="2275" spans="1:1" x14ac:dyDescent="0.3">
      <c r="A2275" s="34"/>
    </row>
    <row r="2276" spans="1:1" x14ac:dyDescent="0.3">
      <c r="A2276" s="34"/>
    </row>
    <row r="2277" spans="1:1" x14ac:dyDescent="0.3">
      <c r="A2277" s="34"/>
    </row>
    <row r="2278" spans="1:1" x14ac:dyDescent="0.3">
      <c r="A2278" s="34"/>
    </row>
    <row r="2279" spans="1:1" x14ac:dyDescent="0.3">
      <c r="A2279" s="34"/>
    </row>
    <row r="2280" spans="1:1" x14ac:dyDescent="0.3">
      <c r="A2280" s="34"/>
    </row>
    <row r="2281" spans="1:1" x14ac:dyDescent="0.3">
      <c r="A2281" s="34"/>
    </row>
    <row r="2282" spans="1:1" x14ac:dyDescent="0.3">
      <c r="A2282" s="34"/>
    </row>
    <row r="2283" spans="1:1" x14ac:dyDescent="0.3">
      <c r="A2283" s="34"/>
    </row>
    <row r="2284" spans="1:1" x14ac:dyDescent="0.3">
      <c r="A2284" s="34"/>
    </row>
    <row r="2285" spans="1:1" x14ac:dyDescent="0.3">
      <c r="A2285" s="34"/>
    </row>
    <row r="2286" spans="1:1" x14ac:dyDescent="0.3">
      <c r="A2286" s="34"/>
    </row>
    <row r="2287" spans="1:1" x14ac:dyDescent="0.3">
      <c r="A2287" s="34"/>
    </row>
    <row r="2288" spans="1:1" x14ac:dyDescent="0.3">
      <c r="A2288" s="34"/>
    </row>
    <row r="2289" spans="1:1" x14ac:dyDescent="0.3">
      <c r="A2289" s="34"/>
    </row>
    <row r="2290" spans="1:1" x14ac:dyDescent="0.3">
      <c r="A2290" s="34"/>
    </row>
    <row r="2291" spans="1:1" x14ac:dyDescent="0.3">
      <c r="A2291" s="34"/>
    </row>
    <row r="2292" spans="1:1" x14ac:dyDescent="0.3">
      <c r="A2292" s="34"/>
    </row>
    <row r="2293" spans="1:1" x14ac:dyDescent="0.3">
      <c r="A2293" s="34"/>
    </row>
    <row r="2294" spans="1:1" x14ac:dyDescent="0.3">
      <c r="A2294" s="34"/>
    </row>
    <row r="2295" spans="1:1" x14ac:dyDescent="0.3">
      <c r="A2295" s="34"/>
    </row>
    <row r="2296" spans="1:1" x14ac:dyDescent="0.3">
      <c r="A2296" s="34"/>
    </row>
    <row r="2297" spans="1:1" x14ac:dyDescent="0.3">
      <c r="A2297" s="34"/>
    </row>
    <row r="2298" spans="1:1" x14ac:dyDescent="0.3">
      <c r="A2298" s="34"/>
    </row>
    <row r="2299" spans="1:1" x14ac:dyDescent="0.3">
      <c r="A2299" s="34"/>
    </row>
    <row r="2300" spans="1:1" x14ac:dyDescent="0.3">
      <c r="A2300" s="34"/>
    </row>
    <row r="2301" spans="1:1" x14ac:dyDescent="0.3">
      <c r="A2301" s="34"/>
    </row>
    <row r="2302" spans="1:1" x14ac:dyDescent="0.3">
      <c r="A2302" s="34"/>
    </row>
    <row r="2303" spans="1:1" x14ac:dyDescent="0.3">
      <c r="A2303" s="34"/>
    </row>
    <row r="2304" spans="1:1" x14ac:dyDescent="0.3">
      <c r="A2304" s="34"/>
    </row>
    <row r="2305" spans="1:1" x14ac:dyDescent="0.3">
      <c r="A2305" s="34"/>
    </row>
    <row r="2306" spans="1:1" x14ac:dyDescent="0.3">
      <c r="A2306" s="34"/>
    </row>
    <row r="2307" spans="1:1" x14ac:dyDescent="0.3">
      <c r="A2307" s="34"/>
    </row>
    <row r="2308" spans="1:1" x14ac:dyDescent="0.3">
      <c r="A2308" s="34"/>
    </row>
    <row r="2309" spans="1:1" x14ac:dyDescent="0.3">
      <c r="A2309" s="34"/>
    </row>
    <row r="2310" spans="1:1" x14ac:dyDescent="0.3">
      <c r="A2310" s="34"/>
    </row>
    <row r="2311" spans="1:1" x14ac:dyDescent="0.3">
      <c r="A2311" s="34"/>
    </row>
    <row r="2312" spans="1:1" x14ac:dyDescent="0.3">
      <c r="A2312" s="34"/>
    </row>
    <row r="2313" spans="1:1" x14ac:dyDescent="0.3">
      <c r="A2313" s="34"/>
    </row>
    <row r="2314" spans="1:1" x14ac:dyDescent="0.3">
      <c r="A2314" s="34"/>
    </row>
    <row r="2315" spans="1:1" x14ac:dyDescent="0.3">
      <c r="A2315" s="34"/>
    </row>
    <row r="2316" spans="1:1" x14ac:dyDescent="0.3">
      <c r="A2316" s="34"/>
    </row>
    <row r="2317" spans="1:1" x14ac:dyDescent="0.3">
      <c r="A2317" s="34"/>
    </row>
    <row r="2318" spans="1:1" x14ac:dyDescent="0.3">
      <c r="A2318" s="34"/>
    </row>
    <row r="2319" spans="1:1" x14ac:dyDescent="0.3">
      <c r="A2319" s="34"/>
    </row>
    <row r="2320" spans="1:1" x14ac:dyDescent="0.3">
      <c r="A2320" s="34"/>
    </row>
    <row r="2321" spans="1:1" x14ac:dyDescent="0.3">
      <c r="A2321" s="34"/>
    </row>
    <row r="2322" spans="1:1" x14ac:dyDescent="0.3">
      <c r="A2322" s="34"/>
    </row>
    <row r="2323" spans="1:1" x14ac:dyDescent="0.3">
      <c r="A2323" s="34"/>
    </row>
    <row r="2324" spans="1:1" x14ac:dyDescent="0.3">
      <c r="A2324" s="34"/>
    </row>
    <row r="2325" spans="1:1" x14ac:dyDescent="0.3">
      <c r="A2325" s="34"/>
    </row>
    <row r="2326" spans="1:1" x14ac:dyDescent="0.3">
      <c r="A2326" s="34"/>
    </row>
    <row r="2327" spans="1:1" x14ac:dyDescent="0.3">
      <c r="A2327" s="34"/>
    </row>
    <row r="2328" spans="1:1" x14ac:dyDescent="0.3">
      <c r="A2328" s="34"/>
    </row>
    <row r="2329" spans="1:1" x14ac:dyDescent="0.3">
      <c r="A2329" s="34"/>
    </row>
    <row r="2330" spans="1:1" x14ac:dyDescent="0.3">
      <c r="A2330" s="34"/>
    </row>
    <row r="2331" spans="1:1" x14ac:dyDescent="0.3">
      <c r="A2331" s="34"/>
    </row>
    <row r="2332" spans="1:1" x14ac:dyDescent="0.3">
      <c r="A2332" s="34"/>
    </row>
    <row r="2333" spans="1:1" x14ac:dyDescent="0.3">
      <c r="A2333" s="34"/>
    </row>
    <row r="2334" spans="1:1" x14ac:dyDescent="0.3">
      <c r="A2334" s="34"/>
    </row>
    <row r="2335" spans="1:1" x14ac:dyDescent="0.3">
      <c r="A2335" s="34"/>
    </row>
    <row r="2336" spans="1:1" x14ac:dyDescent="0.3">
      <c r="A2336" s="34"/>
    </row>
    <row r="2337" spans="1:1" x14ac:dyDescent="0.3">
      <c r="A2337" s="34"/>
    </row>
    <row r="2338" spans="1:1" x14ac:dyDescent="0.3">
      <c r="A2338" s="34"/>
    </row>
    <row r="2339" spans="1:1" x14ac:dyDescent="0.3">
      <c r="A2339" s="34"/>
    </row>
    <row r="2340" spans="1:1" x14ac:dyDescent="0.3">
      <c r="A2340" s="34"/>
    </row>
    <row r="2341" spans="1:1" x14ac:dyDescent="0.3">
      <c r="A2341" s="34"/>
    </row>
    <row r="2342" spans="1:1" x14ac:dyDescent="0.3">
      <c r="A2342" s="34"/>
    </row>
    <row r="2343" spans="1:1" x14ac:dyDescent="0.3">
      <c r="A2343" s="34"/>
    </row>
    <row r="2344" spans="1:1" x14ac:dyDescent="0.3">
      <c r="A2344" s="34"/>
    </row>
    <row r="2345" spans="1:1" x14ac:dyDescent="0.3">
      <c r="A2345" s="34"/>
    </row>
    <row r="2346" spans="1:1" x14ac:dyDescent="0.3">
      <c r="A2346" s="34"/>
    </row>
    <row r="2347" spans="1:1" x14ac:dyDescent="0.3">
      <c r="A2347" s="34"/>
    </row>
    <row r="2348" spans="1:1" x14ac:dyDescent="0.3">
      <c r="A2348" s="34"/>
    </row>
    <row r="2349" spans="1:1" x14ac:dyDescent="0.3">
      <c r="A2349" s="34"/>
    </row>
    <row r="2350" spans="1:1" x14ac:dyDescent="0.3">
      <c r="A2350" s="34"/>
    </row>
    <row r="2351" spans="1:1" x14ac:dyDescent="0.3">
      <c r="A2351" s="34"/>
    </row>
    <row r="2352" spans="1:1" x14ac:dyDescent="0.3">
      <c r="A2352" s="34"/>
    </row>
    <row r="2353" spans="1:1" x14ac:dyDescent="0.3">
      <c r="A2353" s="34"/>
    </row>
    <row r="2354" spans="1:1" x14ac:dyDescent="0.3">
      <c r="A2354" s="34"/>
    </row>
    <row r="2355" spans="1:1" x14ac:dyDescent="0.3">
      <c r="A2355" s="34"/>
    </row>
    <row r="2356" spans="1:1" x14ac:dyDescent="0.3">
      <c r="A2356" s="34"/>
    </row>
    <row r="2357" spans="1:1" x14ac:dyDescent="0.3">
      <c r="A2357" s="34"/>
    </row>
    <row r="2358" spans="1:1" x14ac:dyDescent="0.3">
      <c r="A2358" s="34"/>
    </row>
    <row r="2359" spans="1:1" x14ac:dyDescent="0.3">
      <c r="A2359" s="34"/>
    </row>
    <row r="2360" spans="1:1" x14ac:dyDescent="0.3">
      <c r="A2360" s="34"/>
    </row>
    <row r="2361" spans="1:1" x14ac:dyDescent="0.3">
      <c r="A2361" s="34"/>
    </row>
    <row r="2362" spans="1:1" x14ac:dyDescent="0.3">
      <c r="A2362" s="34"/>
    </row>
    <row r="2363" spans="1:1" x14ac:dyDescent="0.3">
      <c r="A2363" s="34"/>
    </row>
    <row r="2364" spans="1:1" x14ac:dyDescent="0.3">
      <c r="A2364" s="34"/>
    </row>
    <row r="2365" spans="1:1" x14ac:dyDescent="0.3">
      <c r="A2365" s="34"/>
    </row>
    <row r="2366" spans="1:1" x14ac:dyDescent="0.3">
      <c r="A2366" s="34"/>
    </row>
    <row r="2367" spans="1:1" x14ac:dyDescent="0.3">
      <c r="A2367" s="34"/>
    </row>
    <row r="2368" spans="1:1" x14ac:dyDescent="0.3">
      <c r="A2368" s="34"/>
    </row>
    <row r="2369" spans="1:1" x14ac:dyDescent="0.3">
      <c r="A2369" s="34"/>
    </row>
    <row r="2370" spans="1:1" x14ac:dyDescent="0.3">
      <c r="A2370" s="34"/>
    </row>
    <row r="2371" spans="1:1" x14ac:dyDescent="0.3">
      <c r="A2371" s="34"/>
    </row>
    <row r="2372" spans="1:1" x14ac:dyDescent="0.3">
      <c r="A2372" s="34"/>
    </row>
    <row r="2373" spans="1:1" x14ac:dyDescent="0.3">
      <c r="A2373" s="34"/>
    </row>
    <row r="2374" spans="1:1" x14ac:dyDescent="0.3">
      <c r="A2374" s="34"/>
    </row>
    <row r="2375" spans="1:1" x14ac:dyDescent="0.3">
      <c r="A2375" s="34"/>
    </row>
    <row r="2376" spans="1:1" x14ac:dyDescent="0.3">
      <c r="A2376" s="34"/>
    </row>
    <row r="2377" spans="1:1" x14ac:dyDescent="0.3">
      <c r="A2377" s="34"/>
    </row>
    <row r="2378" spans="1:1" x14ac:dyDescent="0.3">
      <c r="A2378" s="34"/>
    </row>
    <row r="2379" spans="1:1" x14ac:dyDescent="0.3">
      <c r="A2379" s="34"/>
    </row>
    <row r="2380" spans="1:1" x14ac:dyDescent="0.3">
      <c r="A2380" s="34"/>
    </row>
    <row r="2381" spans="1:1" x14ac:dyDescent="0.3">
      <c r="A2381" s="34"/>
    </row>
    <row r="2382" spans="1:1" x14ac:dyDescent="0.3">
      <c r="A2382" s="34"/>
    </row>
    <row r="2383" spans="1:1" x14ac:dyDescent="0.3">
      <c r="A2383" s="34"/>
    </row>
    <row r="2384" spans="1:1" x14ac:dyDescent="0.3">
      <c r="A2384" s="34"/>
    </row>
    <row r="2385" spans="1:1" x14ac:dyDescent="0.3">
      <c r="A2385" s="34"/>
    </row>
    <row r="2386" spans="1:1" x14ac:dyDescent="0.3">
      <c r="A2386" s="34"/>
    </row>
    <row r="2387" spans="1:1" x14ac:dyDescent="0.3">
      <c r="A2387" s="34"/>
    </row>
    <row r="2388" spans="1:1" x14ac:dyDescent="0.3">
      <c r="A2388" s="34"/>
    </row>
    <row r="2389" spans="1:1" x14ac:dyDescent="0.3">
      <c r="A2389" s="34"/>
    </row>
    <row r="2390" spans="1:1" x14ac:dyDescent="0.3">
      <c r="A2390" s="34"/>
    </row>
    <row r="2391" spans="1:1" x14ac:dyDescent="0.3">
      <c r="A2391" s="34"/>
    </row>
    <row r="2392" spans="1:1" x14ac:dyDescent="0.3">
      <c r="A2392" s="34"/>
    </row>
    <row r="2393" spans="1:1" x14ac:dyDescent="0.3">
      <c r="A2393" s="34"/>
    </row>
    <row r="2394" spans="1:1" x14ac:dyDescent="0.3">
      <c r="A2394" s="34"/>
    </row>
    <row r="2395" spans="1:1" x14ac:dyDescent="0.3">
      <c r="A2395" s="34"/>
    </row>
    <row r="2396" spans="1:1" x14ac:dyDescent="0.3">
      <c r="A2396" s="34"/>
    </row>
    <row r="2397" spans="1:1" x14ac:dyDescent="0.3">
      <c r="A2397" s="34"/>
    </row>
    <row r="2398" spans="1:1" x14ac:dyDescent="0.3">
      <c r="A2398" s="34"/>
    </row>
    <row r="2399" spans="1:1" x14ac:dyDescent="0.3">
      <c r="A2399" s="34"/>
    </row>
    <row r="2400" spans="1:1" x14ac:dyDescent="0.3">
      <c r="A2400" s="34"/>
    </row>
    <row r="2401" spans="1:1" x14ac:dyDescent="0.3">
      <c r="A2401" s="34"/>
    </row>
    <row r="2402" spans="1:1" x14ac:dyDescent="0.3">
      <c r="A2402" s="34"/>
    </row>
    <row r="2403" spans="1:1" x14ac:dyDescent="0.3">
      <c r="A2403" s="34"/>
    </row>
    <row r="2404" spans="1:1" x14ac:dyDescent="0.3">
      <c r="A2404" s="34"/>
    </row>
    <row r="2405" spans="1:1" x14ac:dyDescent="0.3">
      <c r="A2405" s="34"/>
    </row>
    <row r="2406" spans="1:1" x14ac:dyDescent="0.3">
      <c r="A2406" s="34"/>
    </row>
    <row r="2407" spans="1:1" x14ac:dyDescent="0.3">
      <c r="A2407" s="34"/>
    </row>
    <row r="2408" spans="1:1" x14ac:dyDescent="0.3">
      <c r="A2408" s="34"/>
    </row>
    <row r="2409" spans="1:1" x14ac:dyDescent="0.3">
      <c r="A2409" s="34"/>
    </row>
    <row r="2410" spans="1:1" x14ac:dyDescent="0.3">
      <c r="A2410" s="34"/>
    </row>
    <row r="2411" spans="1:1" x14ac:dyDescent="0.3">
      <c r="A2411" s="34"/>
    </row>
    <row r="2412" spans="1:1" x14ac:dyDescent="0.3">
      <c r="A2412" s="34"/>
    </row>
    <row r="2413" spans="1:1" x14ac:dyDescent="0.3">
      <c r="A2413" s="34"/>
    </row>
    <row r="2414" spans="1:1" x14ac:dyDescent="0.3">
      <c r="A2414" s="34"/>
    </row>
    <row r="2415" spans="1:1" x14ac:dyDescent="0.3">
      <c r="A2415" s="34"/>
    </row>
    <row r="2416" spans="1:1" x14ac:dyDescent="0.3">
      <c r="A2416" s="34"/>
    </row>
    <row r="2417" spans="1:1" x14ac:dyDescent="0.3">
      <c r="A2417" s="34"/>
    </row>
    <row r="2418" spans="1:1" x14ac:dyDescent="0.3">
      <c r="A2418" s="34"/>
    </row>
    <row r="2419" spans="1:1" x14ac:dyDescent="0.3">
      <c r="A2419" s="34"/>
    </row>
    <row r="2420" spans="1:1" x14ac:dyDescent="0.3">
      <c r="A2420" s="34"/>
    </row>
    <row r="2421" spans="1:1" x14ac:dyDescent="0.3">
      <c r="A2421" s="34"/>
    </row>
    <row r="2422" spans="1:1" x14ac:dyDescent="0.3">
      <c r="A2422" s="34"/>
    </row>
    <row r="2423" spans="1:1" x14ac:dyDescent="0.3">
      <c r="A2423" s="34"/>
    </row>
    <row r="2424" spans="1:1" x14ac:dyDescent="0.3">
      <c r="A2424" s="34"/>
    </row>
    <row r="2425" spans="1:1" x14ac:dyDescent="0.3">
      <c r="A2425" s="34"/>
    </row>
    <row r="2426" spans="1:1" x14ac:dyDescent="0.3">
      <c r="A2426" s="34"/>
    </row>
    <row r="2427" spans="1:1" x14ac:dyDescent="0.3">
      <c r="A2427" s="34"/>
    </row>
    <row r="2428" spans="1:1" x14ac:dyDescent="0.3">
      <c r="A2428" s="34"/>
    </row>
    <row r="2429" spans="1:1" x14ac:dyDescent="0.3">
      <c r="A2429" s="34"/>
    </row>
    <row r="2430" spans="1:1" x14ac:dyDescent="0.3">
      <c r="A2430" s="34"/>
    </row>
    <row r="2431" spans="1:1" x14ac:dyDescent="0.3">
      <c r="A2431" s="34"/>
    </row>
    <row r="2432" spans="1:1" x14ac:dyDescent="0.3">
      <c r="A2432" s="34"/>
    </row>
    <row r="2433" spans="1:1" x14ac:dyDescent="0.3">
      <c r="A2433" s="34"/>
    </row>
    <row r="2434" spans="1:1" x14ac:dyDescent="0.3">
      <c r="A2434" s="34"/>
    </row>
    <row r="2435" spans="1:1" x14ac:dyDescent="0.3">
      <c r="A2435" s="34"/>
    </row>
    <row r="2436" spans="1:1" x14ac:dyDescent="0.3">
      <c r="A2436" s="34"/>
    </row>
    <row r="2437" spans="1:1" x14ac:dyDescent="0.3">
      <c r="A2437" s="34"/>
    </row>
    <row r="2438" spans="1:1" x14ac:dyDescent="0.3">
      <c r="A2438" s="34"/>
    </row>
    <row r="2439" spans="1:1" x14ac:dyDescent="0.3">
      <c r="A2439" s="34"/>
    </row>
    <row r="2440" spans="1:1" x14ac:dyDescent="0.3">
      <c r="A2440" s="34"/>
    </row>
    <row r="2441" spans="1:1" x14ac:dyDescent="0.3">
      <c r="A2441" s="34"/>
    </row>
    <row r="2442" spans="1:1" x14ac:dyDescent="0.3">
      <c r="A2442" s="34"/>
    </row>
    <row r="2443" spans="1:1" x14ac:dyDescent="0.3">
      <c r="A2443" s="34"/>
    </row>
    <row r="2444" spans="1:1" x14ac:dyDescent="0.3">
      <c r="A2444" s="34"/>
    </row>
    <row r="2445" spans="1:1" x14ac:dyDescent="0.3">
      <c r="A2445" s="34"/>
    </row>
    <row r="2446" spans="1:1" x14ac:dyDescent="0.3">
      <c r="A2446" s="34"/>
    </row>
    <row r="2447" spans="1:1" x14ac:dyDescent="0.3">
      <c r="A2447" s="34"/>
    </row>
    <row r="2448" spans="1:1" x14ac:dyDescent="0.3">
      <c r="A2448" s="34"/>
    </row>
    <row r="2449" spans="1:1" x14ac:dyDescent="0.3">
      <c r="A2449" s="34"/>
    </row>
    <row r="2450" spans="1:1" x14ac:dyDescent="0.3">
      <c r="A2450" s="34"/>
    </row>
    <row r="2451" spans="1:1" x14ac:dyDescent="0.3">
      <c r="A2451" s="34"/>
    </row>
    <row r="2452" spans="1:1" x14ac:dyDescent="0.3">
      <c r="A2452" s="34"/>
    </row>
    <row r="2453" spans="1:1" x14ac:dyDescent="0.3">
      <c r="A2453" s="34"/>
    </row>
    <row r="2454" spans="1:1" x14ac:dyDescent="0.3">
      <c r="A2454" s="34"/>
    </row>
    <row r="2455" spans="1:1" x14ac:dyDescent="0.3">
      <c r="A2455" s="34"/>
    </row>
    <row r="2456" spans="1:1" x14ac:dyDescent="0.3">
      <c r="A2456" s="34"/>
    </row>
    <row r="2457" spans="1:1" x14ac:dyDescent="0.3">
      <c r="A2457" s="34"/>
    </row>
    <row r="2458" spans="1:1" x14ac:dyDescent="0.3">
      <c r="A2458" s="34"/>
    </row>
    <row r="2459" spans="1:1" x14ac:dyDescent="0.3">
      <c r="A2459" s="34"/>
    </row>
    <row r="2460" spans="1:1" x14ac:dyDescent="0.3">
      <c r="A2460" s="34"/>
    </row>
    <row r="2461" spans="1:1" x14ac:dyDescent="0.3">
      <c r="A2461" s="34"/>
    </row>
    <row r="2462" spans="1:1" x14ac:dyDescent="0.3">
      <c r="A2462" s="34"/>
    </row>
    <row r="2463" spans="1:1" x14ac:dyDescent="0.3">
      <c r="A2463" s="34"/>
    </row>
    <row r="2464" spans="1:1" x14ac:dyDescent="0.3">
      <c r="A2464" s="34"/>
    </row>
    <row r="2465" spans="1:1" x14ac:dyDescent="0.3">
      <c r="A2465" s="34"/>
    </row>
    <row r="2466" spans="1:1" x14ac:dyDescent="0.3">
      <c r="A2466" s="34"/>
    </row>
    <row r="2467" spans="1:1" x14ac:dyDescent="0.3">
      <c r="A2467" s="34"/>
    </row>
    <row r="2468" spans="1:1" x14ac:dyDescent="0.3">
      <c r="A2468" s="34"/>
    </row>
    <row r="2469" spans="1:1" x14ac:dyDescent="0.3">
      <c r="A2469" s="34"/>
    </row>
    <row r="2470" spans="1:1" x14ac:dyDescent="0.3">
      <c r="A2470" s="34"/>
    </row>
    <row r="2471" spans="1:1" x14ac:dyDescent="0.3">
      <c r="A2471" s="34"/>
    </row>
    <row r="2472" spans="1:1" x14ac:dyDescent="0.3">
      <c r="A2472" s="34"/>
    </row>
    <row r="2473" spans="1:1" x14ac:dyDescent="0.3">
      <c r="A2473" s="34"/>
    </row>
    <row r="2474" spans="1:1" x14ac:dyDescent="0.3">
      <c r="A2474" s="34"/>
    </row>
    <row r="2475" spans="1:1" x14ac:dyDescent="0.3">
      <c r="A2475" s="34"/>
    </row>
    <row r="2476" spans="1:1" x14ac:dyDescent="0.3">
      <c r="A2476" s="34"/>
    </row>
    <row r="2477" spans="1:1" x14ac:dyDescent="0.3">
      <c r="A2477" s="34"/>
    </row>
    <row r="2478" spans="1:1" x14ac:dyDescent="0.3">
      <c r="A2478" s="34"/>
    </row>
    <row r="2479" spans="1:1" x14ac:dyDescent="0.3">
      <c r="A2479" s="34"/>
    </row>
    <row r="2480" spans="1:1" x14ac:dyDescent="0.3">
      <c r="A2480" s="34"/>
    </row>
    <row r="2481" spans="1:1" x14ac:dyDescent="0.3">
      <c r="A2481" s="34"/>
    </row>
    <row r="2482" spans="1:1" x14ac:dyDescent="0.3">
      <c r="A2482" s="34"/>
    </row>
    <row r="2483" spans="1:1" x14ac:dyDescent="0.3">
      <c r="A2483" s="34"/>
    </row>
    <row r="2484" spans="1:1" x14ac:dyDescent="0.3">
      <c r="A2484" s="34"/>
    </row>
    <row r="2485" spans="1:1" x14ac:dyDescent="0.3">
      <c r="A2485" s="34"/>
    </row>
    <row r="2486" spans="1:1" x14ac:dyDescent="0.3">
      <c r="A2486" s="34"/>
    </row>
    <row r="2487" spans="1:1" x14ac:dyDescent="0.3">
      <c r="A2487" s="34"/>
    </row>
    <row r="2488" spans="1:1" x14ac:dyDescent="0.3">
      <c r="A2488" s="34"/>
    </row>
    <row r="2489" spans="1:1" x14ac:dyDescent="0.3">
      <c r="A2489" s="34"/>
    </row>
    <row r="2490" spans="1:1" x14ac:dyDescent="0.3">
      <c r="A2490" s="34"/>
    </row>
    <row r="2491" spans="1:1" x14ac:dyDescent="0.3">
      <c r="A2491" s="34"/>
    </row>
    <row r="2492" spans="1:1" x14ac:dyDescent="0.3">
      <c r="A2492" s="34"/>
    </row>
    <row r="2493" spans="1:1" x14ac:dyDescent="0.3">
      <c r="A2493" s="34"/>
    </row>
    <row r="2494" spans="1:1" x14ac:dyDescent="0.3">
      <c r="A2494" s="34"/>
    </row>
    <row r="2495" spans="1:1" x14ac:dyDescent="0.3">
      <c r="A2495" s="34"/>
    </row>
    <row r="2496" spans="1:1" x14ac:dyDescent="0.3">
      <c r="A2496" s="34"/>
    </row>
    <row r="2497" spans="1:1" x14ac:dyDescent="0.3">
      <c r="A2497" s="34"/>
    </row>
    <row r="2498" spans="1:1" x14ac:dyDescent="0.3">
      <c r="A2498" s="34"/>
    </row>
    <row r="2499" spans="1:1" x14ac:dyDescent="0.3">
      <c r="A2499" s="34"/>
    </row>
    <row r="2500" spans="1:1" x14ac:dyDescent="0.3">
      <c r="A2500" s="34"/>
    </row>
    <row r="2501" spans="1:1" x14ac:dyDescent="0.3">
      <c r="A2501" s="34"/>
    </row>
    <row r="2502" spans="1:1" x14ac:dyDescent="0.3">
      <c r="A2502" s="34"/>
    </row>
    <row r="2503" spans="1:1" x14ac:dyDescent="0.3">
      <c r="A2503" s="34"/>
    </row>
    <row r="2504" spans="1:1" x14ac:dyDescent="0.3">
      <c r="A2504" s="34"/>
    </row>
    <row r="2505" spans="1:1" x14ac:dyDescent="0.3">
      <c r="A2505" s="34"/>
    </row>
    <row r="2506" spans="1:1" x14ac:dyDescent="0.3">
      <c r="A2506" s="34"/>
    </row>
    <row r="2507" spans="1:1" x14ac:dyDescent="0.3">
      <c r="A2507" s="34"/>
    </row>
    <row r="2508" spans="1:1" x14ac:dyDescent="0.3">
      <c r="A2508" s="34"/>
    </row>
    <row r="2509" spans="1:1" x14ac:dyDescent="0.3">
      <c r="A2509" s="34"/>
    </row>
    <row r="2510" spans="1:1" x14ac:dyDescent="0.3">
      <c r="A2510" s="34"/>
    </row>
    <row r="2511" spans="1:1" x14ac:dyDescent="0.3">
      <c r="A2511" s="34"/>
    </row>
    <row r="2512" spans="1:1" x14ac:dyDescent="0.3">
      <c r="A2512" s="34"/>
    </row>
    <row r="2513" spans="1:1" x14ac:dyDescent="0.3">
      <c r="A2513" s="34"/>
    </row>
    <row r="2514" spans="1:1" x14ac:dyDescent="0.3">
      <c r="A2514" s="34"/>
    </row>
    <row r="2515" spans="1:1" x14ac:dyDescent="0.3">
      <c r="A2515" s="34"/>
    </row>
    <row r="2516" spans="1:1" x14ac:dyDescent="0.3">
      <c r="A2516" s="34"/>
    </row>
    <row r="2517" spans="1:1" x14ac:dyDescent="0.3">
      <c r="A2517" s="34"/>
    </row>
    <row r="2518" spans="1:1" x14ac:dyDescent="0.3">
      <c r="A2518" s="34"/>
    </row>
    <row r="2519" spans="1:1" x14ac:dyDescent="0.3">
      <c r="A2519" s="34"/>
    </row>
    <row r="2520" spans="1:1" x14ac:dyDescent="0.3">
      <c r="A2520" s="34"/>
    </row>
    <row r="2521" spans="1:1" x14ac:dyDescent="0.3">
      <c r="A2521" s="34"/>
    </row>
    <row r="2522" spans="1:1" x14ac:dyDescent="0.3">
      <c r="A2522" s="34"/>
    </row>
    <row r="2523" spans="1:1" x14ac:dyDescent="0.3">
      <c r="A2523" s="34"/>
    </row>
    <row r="2524" spans="1:1" x14ac:dyDescent="0.3">
      <c r="A2524" s="34"/>
    </row>
    <row r="2525" spans="1:1" x14ac:dyDescent="0.3">
      <c r="A2525" s="34"/>
    </row>
    <row r="2526" spans="1:1" x14ac:dyDescent="0.3">
      <c r="A2526" s="34"/>
    </row>
    <row r="2527" spans="1:1" x14ac:dyDescent="0.3">
      <c r="A2527" s="34"/>
    </row>
    <row r="2528" spans="1:1" x14ac:dyDescent="0.3">
      <c r="A2528" s="34"/>
    </row>
    <row r="2529" spans="1:1" x14ac:dyDescent="0.3">
      <c r="A2529" s="34"/>
    </row>
    <row r="2530" spans="1:1" x14ac:dyDescent="0.3">
      <c r="A2530" s="34"/>
    </row>
    <row r="2531" spans="1:1" x14ac:dyDescent="0.3">
      <c r="A2531" s="34"/>
    </row>
    <row r="2532" spans="1:1" x14ac:dyDescent="0.3">
      <c r="A2532" s="34"/>
    </row>
    <row r="2533" spans="1:1" x14ac:dyDescent="0.3">
      <c r="A2533" s="34"/>
    </row>
    <row r="2534" spans="1:1" x14ac:dyDescent="0.3">
      <c r="A2534" s="34"/>
    </row>
    <row r="2535" spans="1:1" x14ac:dyDescent="0.3">
      <c r="A2535" s="34"/>
    </row>
    <row r="2536" spans="1:1" x14ac:dyDescent="0.3">
      <c r="A2536" s="34"/>
    </row>
    <row r="2537" spans="1:1" x14ac:dyDescent="0.3">
      <c r="A2537" s="34"/>
    </row>
    <row r="2538" spans="1:1" x14ac:dyDescent="0.3">
      <c r="A2538" s="34"/>
    </row>
    <row r="2539" spans="1:1" x14ac:dyDescent="0.3">
      <c r="A2539" s="34"/>
    </row>
    <row r="2540" spans="1:1" x14ac:dyDescent="0.3">
      <c r="A2540" s="34"/>
    </row>
    <row r="2541" spans="1:1" x14ac:dyDescent="0.3">
      <c r="A2541" s="34"/>
    </row>
    <row r="2542" spans="1:1" x14ac:dyDescent="0.3">
      <c r="A2542" s="34"/>
    </row>
    <row r="2543" spans="1:1" x14ac:dyDescent="0.3">
      <c r="A2543" s="34"/>
    </row>
    <row r="2544" spans="1:1" x14ac:dyDescent="0.3">
      <c r="A2544" s="34"/>
    </row>
    <row r="2545" spans="1:1" x14ac:dyDescent="0.3">
      <c r="A2545" s="34"/>
    </row>
    <row r="2546" spans="1:1" x14ac:dyDescent="0.3">
      <c r="A2546" s="34"/>
    </row>
    <row r="2547" spans="1:1" x14ac:dyDescent="0.3">
      <c r="A2547" s="34"/>
    </row>
    <row r="2548" spans="1:1" x14ac:dyDescent="0.3">
      <c r="A2548" s="34"/>
    </row>
    <row r="2549" spans="1:1" x14ac:dyDescent="0.3">
      <c r="A2549" s="34"/>
    </row>
    <row r="2550" spans="1:1" x14ac:dyDescent="0.3">
      <c r="A2550" s="34"/>
    </row>
    <row r="2551" spans="1:1" x14ac:dyDescent="0.3">
      <c r="A2551" s="34"/>
    </row>
    <row r="2552" spans="1:1" x14ac:dyDescent="0.3">
      <c r="A2552" s="34"/>
    </row>
    <row r="2553" spans="1:1" x14ac:dyDescent="0.3">
      <c r="A2553" s="34"/>
    </row>
    <row r="2554" spans="1:1" x14ac:dyDescent="0.3">
      <c r="A2554" s="34"/>
    </row>
    <row r="2555" spans="1:1" x14ac:dyDescent="0.3">
      <c r="A2555" s="34"/>
    </row>
    <row r="2556" spans="1:1" x14ac:dyDescent="0.3">
      <c r="A2556" s="34"/>
    </row>
    <row r="2557" spans="1:1" x14ac:dyDescent="0.3">
      <c r="A2557" s="34"/>
    </row>
    <row r="2558" spans="1:1" x14ac:dyDescent="0.3">
      <c r="A2558" s="34"/>
    </row>
    <row r="2559" spans="1:1" x14ac:dyDescent="0.3">
      <c r="A2559" s="34"/>
    </row>
    <row r="2560" spans="1:1" x14ac:dyDescent="0.3">
      <c r="A2560" s="34"/>
    </row>
    <row r="2561" spans="1:1" x14ac:dyDescent="0.3">
      <c r="A2561" s="34"/>
    </row>
    <row r="2562" spans="1:1" x14ac:dyDescent="0.3">
      <c r="A2562" s="34"/>
    </row>
    <row r="2563" spans="1:1" x14ac:dyDescent="0.3">
      <c r="A2563" s="34"/>
    </row>
    <row r="2564" spans="1:1" x14ac:dyDescent="0.3">
      <c r="A2564" s="34"/>
    </row>
    <row r="2565" spans="1:1" x14ac:dyDescent="0.3">
      <c r="A2565" s="34"/>
    </row>
    <row r="2566" spans="1:1" x14ac:dyDescent="0.3">
      <c r="A2566" s="34"/>
    </row>
    <row r="2567" spans="1:1" x14ac:dyDescent="0.3">
      <c r="A2567" s="34"/>
    </row>
    <row r="2568" spans="1:1" x14ac:dyDescent="0.3">
      <c r="A2568" s="34"/>
    </row>
    <row r="2569" spans="1:1" x14ac:dyDescent="0.3">
      <c r="A2569" s="34"/>
    </row>
    <row r="2570" spans="1:1" x14ac:dyDescent="0.3">
      <c r="A2570" s="34"/>
    </row>
    <row r="2571" spans="1:1" x14ac:dyDescent="0.3">
      <c r="A2571" s="34"/>
    </row>
    <row r="2572" spans="1:1" x14ac:dyDescent="0.3">
      <c r="A2572" s="34"/>
    </row>
    <row r="2573" spans="1:1" x14ac:dyDescent="0.3">
      <c r="A2573" s="34"/>
    </row>
    <row r="2574" spans="1:1" x14ac:dyDescent="0.3">
      <c r="A2574" s="34"/>
    </row>
    <row r="2575" spans="1:1" x14ac:dyDescent="0.3">
      <c r="A2575" s="34"/>
    </row>
    <row r="2576" spans="1:1" x14ac:dyDescent="0.3">
      <c r="A2576" s="34"/>
    </row>
    <row r="2577" spans="1:1" x14ac:dyDescent="0.3">
      <c r="A2577" s="34"/>
    </row>
    <row r="2578" spans="1:1" x14ac:dyDescent="0.3">
      <c r="A2578" s="34"/>
    </row>
    <row r="2579" spans="1:1" x14ac:dyDescent="0.3">
      <c r="A2579" s="34"/>
    </row>
    <row r="2580" spans="1:1" x14ac:dyDescent="0.3">
      <c r="A2580" s="34"/>
    </row>
    <row r="2581" spans="1:1" x14ac:dyDescent="0.3">
      <c r="A2581" s="34"/>
    </row>
    <row r="2582" spans="1:1" x14ac:dyDescent="0.3">
      <c r="A2582" s="34"/>
    </row>
    <row r="2583" spans="1:1" x14ac:dyDescent="0.3">
      <c r="A2583" s="34"/>
    </row>
    <row r="2584" spans="1:1" x14ac:dyDescent="0.3">
      <c r="A2584" s="34"/>
    </row>
    <row r="2585" spans="1:1" x14ac:dyDescent="0.3">
      <c r="A2585" s="34"/>
    </row>
    <row r="2586" spans="1:1" x14ac:dyDescent="0.3">
      <c r="A2586" s="34"/>
    </row>
    <row r="2587" spans="1:1" x14ac:dyDescent="0.3">
      <c r="A2587" s="34"/>
    </row>
    <row r="2588" spans="1:1" x14ac:dyDescent="0.3">
      <c r="A2588" s="34"/>
    </row>
    <row r="2589" spans="1:1" x14ac:dyDescent="0.3">
      <c r="A2589" s="34"/>
    </row>
    <row r="2590" spans="1:1" x14ac:dyDescent="0.3">
      <c r="A2590" s="34"/>
    </row>
    <row r="2591" spans="1:1" x14ac:dyDescent="0.3">
      <c r="A2591" s="34"/>
    </row>
    <row r="2592" spans="1:1" x14ac:dyDescent="0.3">
      <c r="A2592" s="34"/>
    </row>
    <row r="2593" spans="1:1" x14ac:dyDescent="0.3">
      <c r="A2593" s="34"/>
    </row>
    <row r="2594" spans="1:1" x14ac:dyDescent="0.3">
      <c r="A2594" s="34"/>
    </row>
    <row r="2595" spans="1:1" x14ac:dyDescent="0.3">
      <c r="A2595" s="34"/>
    </row>
    <row r="2596" spans="1:1" x14ac:dyDescent="0.3">
      <c r="A2596" s="34"/>
    </row>
    <row r="2597" spans="1:1" x14ac:dyDescent="0.3">
      <c r="A2597" s="34"/>
    </row>
    <row r="2598" spans="1:1" x14ac:dyDescent="0.3">
      <c r="A2598" s="34"/>
    </row>
    <row r="2599" spans="1:1" x14ac:dyDescent="0.3">
      <c r="A2599" s="34"/>
    </row>
    <row r="2600" spans="1:1" x14ac:dyDescent="0.3">
      <c r="A2600" s="34"/>
    </row>
    <row r="2601" spans="1:1" x14ac:dyDescent="0.3">
      <c r="A2601" s="34"/>
    </row>
    <row r="2602" spans="1:1" x14ac:dyDescent="0.3">
      <c r="A2602" s="34"/>
    </row>
    <row r="2603" spans="1:1" x14ac:dyDescent="0.3">
      <c r="A2603" s="34"/>
    </row>
    <row r="2604" spans="1:1" x14ac:dyDescent="0.3">
      <c r="A2604" s="34"/>
    </row>
    <row r="2605" spans="1:1" x14ac:dyDescent="0.3">
      <c r="A2605" s="34"/>
    </row>
    <row r="2606" spans="1:1" x14ac:dyDescent="0.3">
      <c r="A2606" s="34"/>
    </row>
    <row r="2607" spans="1:1" x14ac:dyDescent="0.3">
      <c r="A2607" s="34"/>
    </row>
    <row r="2608" spans="1:1" x14ac:dyDescent="0.3">
      <c r="A2608" s="34"/>
    </row>
    <row r="2609" spans="1:1" x14ac:dyDescent="0.3">
      <c r="A2609" s="34"/>
    </row>
    <row r="2610" spans="1:1" x14ac:dyDescent="0.3">
      <c r="A2610" s="34"/>
    </row>
    <row r="2611" spans="1:1" x14ac:dyDescent="0.3">
      <c r="A2611" s="34"/>
    </row>
    <row r="2612" spans="1:1" x14ac:dyDescent="0.3">
      <c r="A2612" s="34"/>
    </row>
    <row r="2613" spans="1:1" x14ac:dyDescent="0.3">
      <c r="A2613" s="34"/>
    </row>
    <row r="2614" spans="1:1" x14ac:dyDescent="0.3">
      <c r="A2614" s="34"/>
    </row>
    <row r="2615" spans="1:1" x14ac:dyDescent="0.3">
      <c r="A2615" s="34"/>
    </row>
    <row r="2616" spans="1:1" x14ac:dyDescent="0.3">
      <c r="A2616" s="34"/>
    </row>
    <row r="2617" spans="1:1" x14ac:dyDescent="0.3">
      <c r="A2617" s="34"/>
    </row>
    <row r="2618" spans="1:1" x14ac:dyDescent="0.3">
      <c r="A2618" s="34"/>
    </row>
    <row r="2619" spans="1:1" x14ac:dyDescent="0.3">
      <c r="A2619" s="34"/>
    </row>
    <row r="2620" spans="1:1" x14ac:dyDescent="0.3">
      <c r="A2620" s="34"/>
    </row>
    <row r="2621" spans="1:1" x14ac:dyDescent="0.3">
      <c r="A2621" s="34"/>
    </row>
    <row r="2622" spans="1:1" x14ac:dyDescent="0.3">
      <c r="A2622" s="34"/>
    </row>
    <row r="2623" spans="1:1" x14ac:dyDescent="0.3">
      <c r="A2623" s="34"/>
    </row>
    <row r="2624" spans="1:1" x14ac:dyDescent="0.3">
      <c r="A2624" s="34"/>
    </row>
    <row r="2625" spans="1:1" x14ac:dyDescent="0.3">
      <c r="A2625" s="34"/>
    </row>
    <row r="2626" spans="1:1" x14ac:dyDescent="0.3">
      <c r="A2626" s="34"/>
    </row>
    <row r="2627" spans="1:1" x14ac:dyDescent="0.3">
      <c r="A2627" s="34"/>
    </row>
    <row r="2628" spans="1:1" x14ac:dyDescent="0.3">
      <c r="A2628" s="34"/>
    </row>
    <row r="2629" spans="1:1" x14ac:dyDescent="0.3">
      <c r="A2629" s="34"/>
    </row>
    <row r="2630" spans="1:1" x14ac:dyDescent="0.3">
      <c r="A2630" s="34"/>
    </row>
    <row r="2631" spans="1:1" x14ac:dyDescent="0.3">
      <c r="A2631" s="34"/>
    </row>
    <row r="2632" spans="1:1" x14ac:dyDescent="0.3">
      <c r="A2632" s="34"/>
    </row>
    <row r="2633" spans="1:1" x14ac:dyDescent="0.3">
      <c r="A2633" s="34"/>
    </row>
    <row r="2634" spans="1:1" x14ac:dyDescent="0.3">
      <c r="A2634" s="34"/>
    </row>
    <row r="2635" spans="1:1" x14ac:dyDescent="0.3">
      <c r="A2635" s="34"/>
    </row>
    <row r="2636" spans="1:1" x14ac:dyDescent="0.3">
      <c r="A2636" s="34"/>
    </row>
    <row r="2637" spans="1:1" x14ac:dyDescent="0.3">
      <c r="A2637" s="34"/>
    </row>
    <row r="2638" spans="1:1" x14ac:dyDescent="0.3">
      <c r="A2638" s="34"/>
    </row>
    <row r="2639" spans="1:1" x14ac:dyDescent="0.3">
      <c r="A2639" s="34"/>
    </row>
    <row r="2640" spans="1:1" x14ac:dyDescent="0.3">
      <c r="A2640" s="34"/>
    </row>
    <row r="2641" spans="1:1" x14ac:dyDescent="0.3">
      <c r="A2641" s="34"/>
    </row>
    <row r="2642" spans="1:1" x14ac:dyDescent="0.3">
      <c r="A2642" s="34"/>
    </row>
    <row r="2643" spans="1:1" x14ac:dyDescent="0.3">
      <c r="A2643" s="34"/>
    </row>
    <row r="2644" spans="1:1" x14ac:dyDescent="0.3">
      <c r="A2644" s="34"/>
    </row>
    <row r="2645" spans="1:1" x14ac:dyDescent="0.3">
      <c r="A2645" s="34"/>
    </row>
    <row r="2646" spans="1:1" x14ac:dyDescent="0.3">
      <c r="A2646" s="34"/>
    </row>
    <row r="2647" spans="1:1" x14ac:dyDescent="0.3">
      <c r="A2647" s="34"/>
    </row>
    <row r="2648" spans="1:1" x14ac:dyDescent="0.3">
      <c r="A2648" s="34"/>
    </row>
    <row r="2649" spans="1:1" x14ac:dyDescent="0.3">
      <c r="A2649" s="34"/>
    </row>
    <row r="2650" spans="1:1" x14ac:dyDescent="0.3">
      <c r="A2650" s="34"/>
    </row>
    <row r="2651" spans="1:1" x14ac:dyDescent="0.3">
      <c r="A2651" s="34"/>
    </row>
    <row r="2652" spans="1:1" x14ac:dyDescent="0.3">
      <c r="A2652" s="34"/>
    </row>
    <row r="2653" spans="1:1" x14ac:dyDescent="0.3">
      <c r="A2653" s="34"/>
    </row>
    <row r="2654" spans="1:1" x14ac:dyDescent="0.3">
      <c r="A2654" s="34"/>
    </row>
    <row r="2655" spans="1:1" x14ac:dyDescent="0.3">
      <c r="A2655" s="34"/>
    </row>
    <row r="2656" spans="1:1" x14ac:dyDescent="0.3">
      <c r="A2656" s="34"/>
    </row>
    <row r="2657" spans="1:1" x14ac:dyDescent="0.3">
      <c r="A2657" s="34"/>
    </row>
    <row r="2658" spans="1:1" x14ac:dyDescent="0.3">
      <c r="A2658" s="34"/>
    </row>
    <row r="2659" spans="1:1" x14ac:dyDescent="0.3">
      <c r="A2659" s="34"/>
    </row>
    <row r="2660" spans="1:1" x14ac:dyDescent="0.3">
      <c r="A2660" s="34"/>
    </row>
    <row r="2661" spans="1:1" x14ac:dyDescent="0.3">
      <c r="A2661" s="34"/>
    </row>
    <row r="2662" spans="1:1" x14ac:dyDescent="0.3">
      <c r="A2662" s="34"/>
    </row>
    <row r="2663" spans="1:1" x14ac:dyDescent="0.3">
      <c r="A2663" s="34"/>
    </row>
    <row r="2664" spans="1:1" x14ac:dyDescent="0.3">
      <c r="A2664" s="34"/>
    </row>
    <row r="2665" spans="1:1" x14ac:dyDescent="0.3">
      <c r="A2665" s="34"/>
    </row>
    <row r="2666" spans="1:1" x14ac:dyDescent="0.3">
      <c r="A2666" s="34"/>
    </row>
    <row r="2667" spans="1:1" x14ac:dyDescent="0.3">
      <c r="A2667" s="34"/>
    </row>
    <row r="2668" spans="1:1" x14ac:dyDescent="0.3">
      <c r="A2668" s="34"/>
    </row>
    <row r="2669" spans="1:1" x14ac:dyDescent="0.3">
      <c r="A2669" s="34"/>
    </row>
    <row r="2670" spans="1:1" x14ac:dyDescent="0.3">
      <c r="A2670" s="34"/>
    </row>
    <row r="2671" spans="1:1" x14ac:dyDescent="0.3">
      <c r="A2671" s="34"/>
    </row>
    <row r="2672" spans="1:1" x14ac:dyDescent="0.3">
      <c r="A2672" s="34"/>
    </row>
    <row r="2673" spans="1:1" x14ac:dyDescent="0.3">
      <c r="A2673" s="34"/>
    </row>
    <row r="2674" spans="1:1" x14ac:dyDescent="0.3">
      <c r="A2674" s="34"/>
    </row>
    <row r="2675" spans="1:1" x14ac:dyDescent="0.3">
      <c r="A2675" s="34"/>
    </row>
    <row r="2676" spans="1:1" x14ac:dyDescent="0.3">
      <c r="A2676" s="34"/>
    </row>
    <row r="2677" spans="1:1" x14ac:dyDescent="0.3">
      <c r="A2677" s="34"/>
    </row>
    <row r="2678" spans="1:1" x14ac:dyDescent="0.3">
      <c r="A2678" s="34"/>
    </row>
    <row r="2679" spans="1:1" x14ac:dyDescent="0.3">
      <c r="A2679" s="34"/>
    </row>
    <row r="2680" spans="1:1" x14ac:dyDescent="0.3">
      <c r="A2680" s="34"/>
    </row>
    <row r="2681" spans="1:1" x14ac:dyDescent="0.3">
      <c r="A2681" s="34"/>
    </row>
    <row r="2682" spans="1:1" x14ac:dyDescent="0.3">
      <c r="A2682" s="34"/>
    </row>
    <row r="2683" spans="1:1" x14ac:dyDescent="0.3">
      <c r="A2683" s="34"/>
    </row>
    <row r="2684" spans="1:1" x14ac:dyDescent="0.3">
      <c r="A2684" s="34"/>
    </row>
    <row r="2685" spans="1:1" x14ac:dyDescent="0.3">
      <c r="A2685" s="34"/>
    </row>
    <row r="2686" spans="1:1" x14ac:dyDescent="0.3">
      <c r="A2686" s="34"/>
    </row>
    <row r="2687" spans="1:1" x14ac:dyDescent="0.3">
      <c r="A2687" s="34"/>
    </row>
    <row r="2688" spans="1:1" x14ac:dyDescent="0.3">
      <c r="A2688" s="34"/>
    </row>
    <row r="2689" spans="1:1" x14ac:dyDescent="0.3">
      <c r="A2689" s="34"/>
    </row>
    <row r="2690" spans="1:1" x14ac:dyDescent="0.3">
      <c r="A2690" s="34"/>
    </row>
    <row r="2691" spans="1:1" x14ac:dyDescent="0.3">
      <c r="A2691" s="34"/>
    </row>
    <row r="2692" spans="1:1" x14ac:dyDescent="0.3">
      <c r="A2692" s="34"/>
    </row>
    <row r="2693" spans="1:1" x14ac:dyDescent="0.3">
      <c r="A2693" s="34"/>
    </row>
    <row r="2694" spans="1:1" x14ac:dyDescent="0.3">
      <c r="A2694" s="34"/>
    </row>
    <row r="2695" spans="1:1" x14ac:dyDescent="0.3">
      <c r="A2695" s="34"/>
    </row>
    <row r="2696" spans="1:1" x14ac:dyDescent="0.3">
      <c r="A2696" s="34"/>
    </row>
    <row r="2697" spans="1:1" x14ac:dyDescent="0.3">
      <c r="A2697" s="34"/>
    </row>
    <row r="2698" spans="1:1" x14ac:dyDescent="0.3">
      <c r="A2698" s="34"/>
    </row>
    <row r="2699" spans="1:1" x14ac:dyDescent="0.3">
      <c r="A2699" s="34"/>
    </row>
    <row r="2700" spans="1:1" x14ac:dyDescent="0.3">
      <c r="A2700" s="34"/>
    </row>
    <row r="2701" spans="1:1" x14ac:dyDescent="0.3">
      <c r="A2701" s="34"/>
    </row>
    <row r="2702" spans="1:1" x14ac:dyDescent="0.3">
      <c r="A2702" s="34"/>
    </row>
    <row r="2703" spans="1:1" x14ac:dyDescent="0.3">
      <c r="A2703" s="34"/>
    </row>
    <row r="2704" spans="1:1" x14ac:dyDescent="0.3">
      <c r="A2704" s="34"/>
    </row>
    <row r="2705" spans="1:1" x14ac:dyDescent="0.3">
      <c r="A2705" s="34"/>
    </row>
    <row r="2706" spans="1:1" x14ac:dyDescent="0.3">
      <c r="A2706" s="34"/>
    </row>
    <row r="2707" spans="1:1" x14ac:dyDescent="0.3">
      <c r="A2707" s="34"/>
    </row>
    <row r="2708" spans="1:1" x14ac:dyDescent="0.3">
      <c r="A2708" s="34"/>
    </row>
    <row r="2709" spans="1:1" x14ac:dyDescent="0.3">
      <c r="A2709" s="34"/>
    </row>
    <row r="2710" spans="1:1" x14ac:dyDescent="0.3">
      <c r="A2710" s="34"/>
    </row>
    <row r="2711" spans="1:1" x14ac:dyDescent="0.3">
      <c r="A2711" s="34"/>
    </row>
    <row r="2712" spans="1:1" x14ac:dyDescent="0.3">
      <c r="A2712" s="34"/>
    </row>
    <row r="2713" spans="1:1" x14ac:dyDescent="0.3">
      <c r="A2713" s="34"/>
    </row>
    <row r="2714" spans="1:1" x14ac:dyDescent="0.3">
      <c r="A2714" s="34"/>
    </row>
    <row r="2715" spans="1:1" x14ac:dyDescent="0.3">
      <c r="A2715" s="34"/>
    </row>
    <row r="2716" spans="1:1" x14ac:dyDescent="0.3">
      <c r="A2716" s="34"/>
    </row>
    <row r="2717" spans="1:1" x14ac:dyDescent="0.3">
      <c r="A2717" s="34"/>
    </row>
    <row r="2718" spans="1:1" x14ac:dyDescent="0.3">
      <c r="A2718" s="34"/>
    </row>
    <row r="2719" spans="1:1" x14ac:dyDescent="0.3">
      <c r="A2719" s="34"/>
    </row>
    <row r="2720" spans="1:1" x14ac:dyDescent="0.3">
      <c r="A2720" s="34"/>
    </row>
    <row r="2721" spans="1:1" x14ac:dyDescent="0.3">
      <c r="A2721" s="34"/>
    </row>
    <row r="2722" spans="1:1" x14ac:dyDescent="0.3">
      <c r="A2722" s="34"/>
    </row>
    <row r="2723" spans="1:1" x14ac:dyDescent="0.3">
      <c r="A2723" s="34"/>
    </row>
    <row r="2724" spans="1:1" x14ac:dyDescent="0.3">
      <c r="A2724" s="34"/>
    </row>
    <row r="2725" spans="1:1" x14ac:dyDescent="0.3">
      <c r="A2725" s="34"/>
    </row>
    <row r="2726" spans="1:1" x14ac:dyDescent="0.3">
      <c r="A2726" s="34"/>
    </row>
    <row r="2727" spans="1:1" x14ac:dyDescent="0.3">
      <c r="A2727" s="34"/>
    </row>
    <row r="2728" spans="1:1" x14ac:dyDescent="0.3">
      <c r="A2728" s="34"/>
    </row>
    <row r="2729" spans="1:1" x14ac:dyDescent="0.3">
      <c r="A2729" s="34"/>
    </row>
    <row r="2730" spans="1:1" x14ac:dyDescent="0.3">
      <c r="A2730" s="34"/>
    </row>
    <row r="2731" spans="1:1" x14ac:dyDescent="0.3">
      <c r="A2731" s="34"/>
    </row>
    <row r="2732" spans="1:1" x14ac:dyDescent="0.3">
      <c r="A2732" s="34"/>
    </row>
    <row r="2733" spans="1:1" x14ac:dyDescent="0.3">
      <c r="A2733" s="34"/>
    </row>
    <row r="2734" spans="1:1" x14ac:dyDescent="0.3">
      <c r="A2734" s="34"/>
    </row>
    <row r="2735" spans="1:1" x14ac:dyDescent="0.3">
      <c r="A2735" s="34"/>
    </row>
    <row r="2736" spans="1:1" x14ac:dyDescent="0.3">
      <c r="A2736" s="34"/>
    </row>
    <row r="2737" spans="1:1" x14ac:dyDescent="0.3">
      <c r="A2737" s="34"/>
    </row>
    <row r="2738" spans="1:1" x14ac:dyDescent="0.3">
      <c r="A2738" s="34"/>
    </row>
    <row r="2739" spans="1:1" x14ac:dyDescent="0.3">
      <c r="A2739" s="34"/>
    </row>
    <row r="2740" spans="1:1" x14ac:dyDescent="0.3">
      <c r="A2740" s="34"/>
    </row>
    <row r="2741" spans="1:1" x14ac:dyDescent="0.3">
      <c r="A2741" s="34"/>
    </row>
    <row r="2742" spans="1:1" x14ac:dyDescent="0.3">
      <c r="A2742" s="34"/>
    </row>
    <row r="2743" spans="1:1" x14ac:dyDescent="0.3">
      <c r="A2743" s="34"/>
    </row>
    <row r="2744" spans="1:1" x14ac:dyDescent="0.3">
      <c r="A2744" s="34"/>
    </row>
    <row r="2745" spans="1:1" x14ac:dyDescent="0.3">
      <c r="A2745" s="34"/>
    </row>
    <row r="2746" spans="1:1" x14ac:dyDescent="0.3">
      <c r="A2746" s="34"/>
    </row>
    <row r="2747" spans="1:1" x14ac:dyDescent="0.3">
      <c r="A2747" s="34"/>
    </row>
    <row r="2748" spans="1:1" x14ac:dyDescent="0.3">
      <c r="A2748" s="34"/>
    </row>
    <row r="2749" spans="1:1" x14ac:dyDescent="0.3">
      <c r="A2749" s="34"/>
    </row>
    <row r="2750" spans="1:1" x14ac:dyDescent="0.3">
      <c r="A2750" s="34"/>
    </row>
    <row r="2751" spans="1:1" x14ac:dyDescent="0.3">
      <c r="A2751" s="34"/>
    </row>
    <row r="2752" spans="1:1" x14ac:dyDescent="0.3">
      <c r="A2752" s="34"/>
    </row>
    <row r="2753" spans="1:1" x14ac:dyDescent="0.3">
      <c r="A2753" s="34"/>
    </row>
    <row r="2754" spans="1:1" x14ac:dyDescent="0.3">
      <c r="A2754" s="34"/>
    </row>
    <row r="2755" spans="1:1" x14ac:dyDescent="0.3">
      <c r="A2755" s="34"/>
    </row>
    <row r="2756" spans="1:1" x14ac:dyDescent="0.3">
      <c r="A2756" s="34"/>
    </row>
    <row r="2757" spans="1:1" x14ac:dyDescent="0.3">
      <c r="A2757" s="34"/>
    </row>
    <row r="2758" spans="1:1" x14ac:dyDescent="0.3">
      <c r="A2758" s="34"/>
    </row>
    <row r="2759" spans="1:1" x14ac:dyDescent="0.3">
      <c r="A2759" s="34"/>
    </row>
    <row r="2760" spans="1:1" x14ac:dyDescent="0.3">
      <c r="A2760" s="34"/>
    </row>
    <row r="2761" spans="1:1" x14ac:dyDescent="0.3">
      <c r="A2761" s="34"/>
    </row>
    <row r="2762" spans="1:1" x14ac:dyDescent="0.3">
      <c r="A2762" s="34"/>
    </row>
    <row r="2763" spans="1:1" x14ac:dyDescent="0.3">
      <c r="A2763" s="34"/>
    </row>
    <row r="2764" spans="1:1" x14ac:dyDescent="0.3">
      <c r="A2764" s="34"/>
    </row>
    <row r="2765" spans="1:1" x14ac:dyDescent="0.3">
      <c r="A2765" s="34"/>
    </row>
    <row r="2766" spans="1:1" x14ac:dyDescent="0.3">
      <c r="A2766" s="34"/>
    </row>
    <row r="2767" spans="1:1" x14ac:dyDescent="0.3">
      <c r="A2767" s="34"/>
    </row>
    <row r="2768" spans="1:1" x14ac:dyDescent="0.3">
      <c r="A2768" s="34"/>
    </row>
    <row r="2769" spans="1:1" x14ac:dyDescent="0.3">
      <c r="A2769" s="34"/>
    </row>
    <row r="2770" spans="1:1" x14ac:dyDescent="0.3">
      <c r="A2770" s="34"/>
    </row>
    <row r="2771" spans="1:1" x14ac:dyDescent="0.3">
      <c r="A2771" s="34"/>
    </row>
    <row r="2772" spans="1:1" x14ac:dyDescent="0.3">
      <c r="A2772" s="34"/>
    </row>
    <row r="2773" spans="1:1" x14ac:dyDescent="0.3">
      <c r="A2773" s="34"/>
    </row>
    <row r="2774" spans="1:1" x14ac:dyDescent="0.3">
      <c r="A2774" s="34"/>
    </row>
    <row r="2775" spans="1:1" x14ac:dyDescent="0.3">
      <c r="A2775" s="34"/>
    </row>
    <row r="2776" spans="1:1" x14ac:dyDescent="0.3">
      <c r="A2776" s="34"/>
    </row>
    <row r="2777" spans="1:1" x14ac:dyDescent="0.3">
      <c r="A2777" s="34"/>
    </row>
    <row r="2778" spans="1:1" x14ac:dyDescent="0.3">
      <c r="A2778" s="34"/>
    </row>
    <row r="2779" spans="1:1" x14ac:dyDescent="0.3">
      <c r="A2779" s="34"/>
    </row>
    <row r="2780" spans="1:1" x14ac:dyDescent="0.3">
      <c r="A2780" s="34"/>
    </row>
    <row r="2781" spans="1:1" x14ac:dyDescent="0.3">
      <c r="A2781" s="34"/>
    </row>
    <row r="2782" spans="1:1" x14ac:dyDescent="0.3">
      <c r="A2782" s="34"/>
    </row>
    <row r="2783" spans="1:1" x14ac:dyDescent="0.3">
      <c r="A2783" s="34"/>
    </row>
    <row r="2784" spans="1:1" x14ac:dyDescent="0.3">
      <c r="A2784" s="34"/>
    </row>
    <row r="2785" spans="1:1" x14ac:dyDescent="0.3">
      <c r="A2785" s="34"/>
    </row>
    <row r="2786" spans="1:1" x14ac:dyDescent="0.3">
      <c r="A2786" s="34"/>
    </row>
    <row r="2787" spans="1:1" x14ac:dyDescent="0.3">
      <c r="A2787" s="34"/>
    </row>
    <row r="2788" spans="1:1" x14ac:dyDescent="0.3">
      <c r="A2788" s="34"/>
    </row>
    <row r="2789" spans="1:1" x14ac:dyDescent="0.3">
      <c r="A2789" s="34"/>
    </row>
    <row r="2790" spans="1:1" x14ac:dyDescent="0.3">
      <c r="A2790" s="34"/>
    </row>
    <row r="2791" spans="1:1" x14ac:dyDescent="0.3">
      <c r="A2791" s="34"/>
    </row>
    <row r="2792" spans="1:1" x14ac:dyDescent="0.3">
      <c r="A2792" s="34"/>
    </row>
    <row r="2793" spans="1:1" x14ac:dyDescent="0.3">
      <c r="A2793" s="34"/>
    </row>
    <row r="2794" spans="1:1" x14ac:dyDescent="0.3">
      <c r="A2794" s="34"/>
    </row>
    <row r="2795" spans="1:1" x14ac:dyDescent="0.3">
      <c r="A2795" s="34"/>
    </row>
    <row r="2796" spans="1:1" x14ac:dyDescent="0.3">
      <c r="A2796" s="34"/>
    </row>
    <row r="2797" spans="1:1" x14ac:dyDescent="0.3">
      <c r="A2797" s="34"/>
    </row>
    <row r="2798" spans="1:1" x14ac:dyDescent="0.3">
      <c r="A2798" s="34"/>
    </row>
    <row r="2799" spans="1:1" x14ac:dyDescent="0.3">
      <c r="A2799" s="34"/>
    </row>
    <row r="2800" spans="1:1" x14ac:dyDescent="0.3">
      <c r="A2800" s="34"/>
    </row>
    <row r="2801" spans="1:1" x14ac:dyDescent="0.3">
      <c r="A2801" s="34"/>
    </row>
    <row r="2802" spans="1:1" x14ac:dyDescent="0.3">
      <c r="A2802" s="34"/>
    </row>
    <row r="2803" spans="1:1" x14ac:dyDescent="0.3">
      <c r="A2803" s="34"/>
    </row>
    <row r="2804" spans="1:1" x14ac:dyDescent="0.3">
      <c r="A2804" s="34"/>
    </row>
    <row r="2805" spans="1:1" x14ac:dyDescent="0.3">
      <c r="A2805" s="34"/>
    </row>
    <row r="2806" spans="1:1" x14ac:dyDescent="0.3">
      <c r="A2806" s="34"/>
    </row>
    <row r="2807" spans="1:1" x14ac:dyDescent="0.3">
      <c r="A2807" s="34"/>
    </row>
    <row r="2808" spans="1:1" x14ac:dyDescent="0.3">
      <c r="A2808" s="34"/>
    </row>
    <row r="2809" spans="1:1" x14ac:dyDescent="0.3">
      <c r="A2809" s="34"/>
    </row>
    <row r="2810" spans="1:1" x14ac:dyDescent="0.3">
      <c r="A2810" s="34"/>
    </row>
    <row r="2811" spans="1:1" x14ac:dyDescent="0.3">
      <c r="A2811" s="34"/>
    </row>
    <row r="2812" spans="1:1" x14ac:dyDescent="0.3">
      <c r="A2812" s="34"/>
    </row>
    <row r="2813" spans="1:1" x14ac:dyDescent="0.3">
      <c r="A2813" s="34"/>
    </row>
    <row r="2814" spans="1:1" x14ac:dyDescent="0.3">
      <c r="A2814" s="34"/>
    </row>
    <row r="2815" spans="1:1" x14ac:dyDescent="0.3">
      <c r="A2815" s="34"/>
    </row>
    <row r="2816" spans="1:1" x14ac:dyDescent="0.3">
      <c r="A2816" s="34"/>
    </row>
    <row r="2817" spans="1:1" x14ac:dyDescent="0.3">
      <c r="A2817" s="34"/>
    </row>
    <row r="2818" spans="1:1" x14ac:dyDescent="0.3">
      <c r="A2818" s="34"/>
    </row>
    <row r="2819" spans="1:1" x14ac:dyDescent="0.3">
      <c r="A2819" s="34"/>
    </row>
    <row r="2820" spans="1:1" x14ac:dyDescent="0.3">
      <c r="A2820" s="34"/>
    </row>
    <row r="2821" spans="1:1" x14ac:dyDescent="0.3">
      <c r="A2821" s="34"/>
    </row>
    <row r="2822" spans="1:1" x14ac:dyDescent="0.3">
      <c r="A2822" s="34"/>
    </row>
    <row r="2823" spans="1:1" x14ac:dyDescent="0.3">
      <c r="A2823" s="34"/>
    </row>
    <row r="2824" spans="1:1" x14ac:dyDescent="0.3">
      <c r="A2824" s="34"/>
    </row>
    <row r="2825" spans="1:1" x14ac:dyDescent="0.3">
      <c r="A2825" s="34"/>
    </row>
    <row r="2826" spans="1:1" x14ac:dyDescent="0.3">
      <c r="A2826" s="34"/>
    </row>
    <row r="2827" spans="1:1" x14ac:dyDescent="0.3">
      <c r="A2827" s="34"/>
    </row>
    <row r="2828" spans="1:1" x14ac:dyDescent="0.3">
      <c r="A2828" s="34"/>
    </row>
    <row r="2829" spans="1:1" x14ac:dyDescent="0.3">
      <c r="A2829" s="34"/>
    </row>
    <row r="2830" spans="1:1" x14ac:dyDescent="0.3">
      <c r="A2830" s="34"/>
    </row>
    <row r="2831" spans="1:1" x14ac:dyDescent="0.3">
      <c r="A2831" s="34"/>
    </row>
    <row r="2832" spans="1:1" x14ac:dyDescent="0.3">
      <c r="A2832" s="34"/>
    </row>
    <row r="2833" spans="1:1" x14ac:dyDescent="0.3">
      <c r="A2833" s="34"/>
    </row>
    <row r="2834" spans="1:1" x14ac:dyDescent="0.3">
      <c r="A2834" s="34"/>
    </row>
    <row r="2835" spans="1:1" x14ac:dyDescent="0.3">
      <c r="A2835" s="34"/>
    </row>
    <row r="2836" spans="1:1" x14ac:dyDescent="0.3">
      <c r="A2836" s="34"/>
    </row>
    <row r="2837" spans="1:1" x14ac:dyDescent="0.3">
      <c r="A2837" s="34"/>
    </row>
    <row r="2838" spans="1:1" x14ac:dyDescent="0.3">
      <c r="A2838" s="34"/>
    </row>
    <row r="2839" spans="1:1" x14ac:dyDescent="0.3">
      <c r="A2839" s="34"/>
    </row>
    <row r="2840" spans="1:1" x14ac:dyDescent="0.3">
      <c r="A2840" s="34"/>
    </row>
    <row r="2841" spans="1:1" x14ac:dyDescent="0.3">
      <c r="A2841" s="34"/>
    </row>
    <row r="2842" spans="1:1" x14ac:dyDescent="0.3">
      <c r="A2842" s="34"/>
    </row>
    <row r="2843" spans="1:1" x14ac:dyDescent="0.3">
      <c r="A2843" s="34"/>
    </row>
    <row r="2844" spans="1:1" x14ac:dyDescent="0.3">
      <c r="A2844" s="34"/>
    </row>
    <row r="2845" spans="1:1" x14ac:dyDescent="0.3">
      <c r="A2845" s="34"/>
    </row>
    <row r="2846" spans="1:1" x14ac:dyDescent="0.3">
      <c r="A2846" s="34"/>
    </row>
    <row r="2847" spans="1:1" x14ac:dyDescent="0.3">
      <c r="A2847" s="34"/>
    </row>
    <row r="2848" spans="1:1" x14ac:dyDescent="0.3">
      <c r="A2848" s="34"/>
    </row>
    <row r="2849" spans="1:1" x14ac:dyDescent="0.3">
      <c r="A2849" s="34"/>
    </row>
    <row r="2850" spans="1:1" x14ac:dyDescent="0.3">
      <c r="A2850" s="34"/>
    </row>
    <row r="2851" spans="1:1" x14ac:dyDescent="0.3">
      <c r="A2851" s="34"/>
    </row>
    <row r="2852" spans="1:1" x14ac:dyDescent="0.3">
      <c r="A2852" s="34"/>
    </row>
    <row r="2853" spans="1:1" x14ac:dyDescent="0.3">
      <c r="A2853" s="34"/>
    </row>
    <row r="2854" spans="1:1" x14ac:dyDescent="0.3">
      <c r="A2854" s="34"/>
    </row>
    <row r="2855" spans="1:1" x14ac:dyDescent="0.3">
      <c r="A2855" s="34"/>
    </row>
    <row r="2856" spans="1:1" x14ac:dyDescent="0.3">
      <c r="A2856" s="34"/>
    </row>
    <row r="2857" spans="1:1" x14ac:dyDescent="0.3">
      <c r="A2857" s="34"/>
    </row>
    <row r="2858" spans="1:1" x14ac:dyDescent="0.3">
      <c r="A2858" s="34"/>
    </row>
    <row r="2859" spans="1:1" x14ac:dyDescent="0.3">
      <c r="A2859" s="34"/>
    </row>
    <row r="2860" spans="1:1" x14ac:dyDescent="0.3">
      <c r="A2860" s="34"/>
    </row>
    <row r="2861" spans="1:1" x14ac:dyDescent="0.3">
      <c r="A2861" s="34"/>
    </row>
    <row r="2862" spans="1:1" x14ac:dyDescent="0.3">
      <c r="A2862" s="34"/>
    </row>
    <row r="2863" spans="1:1" x14ac:dyDescent="0.3">
      <c r="A2863" s="34"/>
    </row>
    <row r="2864" spans="1:1" x14ac:dyDescent="0.3">
      <c r="A2864" s="34"/>
    </row>
    <row r="2865" spans="1:1" x14ac:dyDescent="0.3">
      <c r="A2865" s="34"/>
    </row>
    <row r="2866" spans="1:1" x14ac:dyDescent="0.3">
      <c r="A2866" s="34"/>
    </row>
    <row r="2867" spans="1:1" x14ac:dyDescent="0.3">
      <c r="A2867" s="34"/>
    </row>
    <row r="2868" spans="1:1" x14ac:dyDescent="0.3">
      <c r="A2868" s="34"/>
    </row>
    <row r="2869" spans="1:1" x14ac:dyDescent="0.3">
      <c r="A2869" s="34"/>
    </row>
    <row r="2870" spans="1:1" x14ac:dyDescent="0.3">
      <c r="A2870" s="34"/>
    </row>
    <row r="2871" spans="1:1" x14ac:dyDescent="0.3">
      <c r="A2871" s="34"/>
    </row>
    <row r="2872" spans="1:1" x14ac:dyDescent="0.3">
      <c r="A2872" s="34"/>
    </row>
    <row r="2873" spans="1:1" x14ac:dyDescent="0.3">
      <c r="A2873" s="34"/>
    </row>
    <row r="2874" spans="1:1" x14ac:dyDescent="0.3">
      <c r="A2874" s="34"/>
    </row>
    <row r="2875" spans="1:1" x14ac:dyDescent="0.3">
      <c r="A2875" s="34"/>
    </row>
    <row r="2876" spans="1:1" x14ac:dyDescent="0.3">
      <c r="A2876" s="34"/>
    </row>
    <row r="2877" spans="1:1" x14ac:dyDescent="0.3">
      <c r="A2877" s="34"/>
    </row>
    <row r="2878" spans="1:1" x14ac:dyDescent="0.3">
      <c r="A2878" s="34"/>
    </row>
    <row r="2879" spans="1:1" x14ac:dyDescent="0.3">
      <c r="A2879" s="34"/>
    </row>
    <row r="2880" spans="1:1" x14ac:dyDescent="0.3">
      <c r="A2880" s="34"/>
    </row>
    <row r="2881" spans="1:1" x14ac:dyDescent="0.3">
      <c r="A2881" s="34"/>
    </row>
    <row r="2882" spans="1:1" x14ac:dyDescent="0.3">
      <c r="A2882" s="34"/>
    </row>
    <row r="2883" spans="1:1" x14ac:dyDescent="0.3">
      <c r="A2883" s="34"/>
    </row>
    <row r="2884" spans="1:1" x14ac:dyDescent="0.3">
      <c r="A2884" s="34"/>
    </row>
    <row r="2885" spans="1:1" x14ac:dyDescent="0.3">
      <c r="A2885" s="34"/>
    </row>
    <row r="2886" spans="1:1" x14ac:dyDescent="0.3">
      <c r="A2886" s="34"/>
    </row>
    <row r="2887" spans="1:1" x14ac:dyDescent="0.3">
      <c r="A2887" s="34"/>
    </row>
    <row r="2888" spans="1:1" x14ac:dyDescent="0.3">
      <c r="A2888" s="34"/>
    </row>
    <row r="2889" spans="1:1" x14ac:dyDescent="0.3">
      <c r="A2889" s="34"/>
    </row>
    <row r="2890" spans="1:1" x14ac:dyDescent="0.3">
      <c r="A2890" s="34"/>
    </row>
    <row r="2891" spans="1:1" x14ac:dyDescent="0.3">
      <c r="A2891" s="34"/>
    </row>
    <row r="2892" spans="1:1" x14ac:dyDescent="0.3">
      <c r="A2892" s="34"/>
    </row>
    <row r="2893" spans="1:1" x14ac:dyDescent="0.3">
      <c r="A2893" s="34"/>
    </row>
    <row r="2894" spans="1:1" x14ac:dyDescent="0.3">
      <c r="A2894" s="34"/>
    </row>
    <row r="2895" spans="1:1" x14ac:dyDescent="0.3">
      <c r="A2895" s="34"/>
    </row>
    <row r="2896" spans="1:1" x14ac:dyDescent="0.3">
      <c r="A2896" s="34"/>
    </row>
    <row r="2897" spans="1:1" x14ac:dyDescent="0.3">
      <c r="A2897" s="34"/>
    </row>
    <row r="2898" spans="1:1" x14ac:dyDescent="0.3">
      <c r="A2898" s="34"/>
    </row>
    <row r="2899" spans="1:1" x14ac:dyDescent="0.3">
      <c r="A2899" s="34"/>
    </row>
    <row r="2900" spans="1:1" x14ac:dyDescent="0.3">
      <c r="A2900" s="34"/>
    </row>
    <row r="2901" spans="1:1" x14ac:dyDescent="0.3">
      <c r="A2901" s="34"/>
    </row>
    <row r="2902" spans="1:1" x14ac:dyDescent="0.3">
      <c r="A2902" s="34"/>
    </row>
    <row r="2903" spans="1:1" x14ac:dyDescent="0.3">
      <c r="A2903" s="34"/>
    </row>
    <row r="2904" spans="1:1" x14ac:dyDescent="0.3">
      <c r="A2904" s="34"/>
    </row>
    <row r="2905" spans="1:1" x14ac:dyDescent="0.3">
      <c r="A2905" s="34"/>
    </row>
    <row r="2906" spans="1:1" x14ac:dyDescent="0.3">
      <c r="A2906" s="34"/>
    </row>
    <row r="2907" spans="1:1" x14ac:dyDescent="0.3">
      <c r="A2907" s="34"/>
    </row>
    <row r="2908" spans="1:1" x14ac:dyDescent="0.3">
      <c r="A2908" s="34"/>
    </row>
    <row r="2909" spans="1:1" x14ac:dyDescent="0.3">
      <c r="A2909" s="34"/>
    </row>
    <row r="2910" spans="1:1" x14ac:dyDescent="0.3">
      <c r="A2910" s="34"/>
    </row>
    <row r="2911" spans="1:1" x14ac:dyDescent="0.3">
      <c r="A2911" s="34"/>
    </row>
    <row r="2912" spans="1:1" x14ac:dyDescent="0.3">
      <c r="A2912" s="34"/>
    </row>
    <row r="2913" spans="1:1" x14ac:dyDescent="0.3">
      <c r="A2913" s="34"/>
    </row>
    <row r="2914" spans="1:1" x14ac:dyDescent="0.3">
      <c r="A2914" s="34"/>
    </row>
    <row r="2915" spans="1:1" x14ac:dyDescent="0.3">
      <c r="A2915" s="34"/>
    </row>
    <row r="2916" spans="1:1" x14ac:dyDescent="0.3">
      <c r="A2916" s="34"/>
    </row>
    <row r="2917" spans="1:1" x14ac:dyDescent="0.3">
      <c r="A2917" s="34"/>
    </row>
    <row r="2918" spans="1:1" x14ac:dyDescent="0.3">
      <c r="A2918" s="34"/>
    </row>
    <row r="2919" spans="1:1" x14ac:dyDescent="0.3">
      <c r="A2919" s="34"/>
    </row>
    <row r="2920" spans="1:1" x14ac:dyDescent="0.3">
      <c r="A2920" s="34"/>
    </row>
    <row r="2921" spans="1:1" x14ac:dyDescent="0.3">
      <c r="A2921" s="34"/>
    </row>
    <row r="2922" spans="1:1" x14ac:dyDescent="0.3">
      <c r="A2922" s="34"/>
    </row>
    <row r="2923" spans="1:1" x14ac:dyDescent="0.3">
      <c r="A2923" s="34"/>
    </row>
    <row r="2924" spans="1:1" x14ac:dyDescent="0.3">
      <c r="A2924" s="34"/>
    </row>
    <row r="2925" spans="1:1" x14ac:dyDescent="0.3">
      <c r="A2925" s="34"/>
    </row>
    <row r="2926" spans="1:1" x14ac:dyDescent="0.3">
      <c r="A2926" s="34"/>
    </row>
    <row r="2927" spans="1:1" x14ac:dyDescent="0.3">
      <c r="A2927" s="34"/>
    </row>
    <row r="2928" spans="1:1" x14ac:dyDescent="0.3">
      <c r="A2928" s="34"/>
    </row>
    <row r="2929" spans="1:1" x14ac:dyDescent="0.3">
      <c r="A2929" s="34"/>
    </row>
    <row r="2930" spans="1:1" x14ac:dyDescent="0.3">
      <c r="A2930" s="34"/>
    </row>
    <row r="2931" spans="1:1" x14ac:dyDescent="0.3">
      <c r="A2931" s="34"/>
    </row>
    <row r="2932" spans="1:1" x14ac:dyDescent="0.3">
      <c r="A2932" s="34"/>
    </row>
    <row r="2933" spans="1:1" x14ac:dyDescent="0.3">
      <c r="A2933" s="34"/>
    </row>
    <row r="2934" spans="1:1" x14ac:dyDescent="0.3">
      <c r="A2934" s="34"/>
    </row>
    <row r="2935" spans="1:1" x14ac:dyDescent="0.3">
      <c r="A2935" s="34"/>
    </row>
    <row r="2936" spans="1:1" x14ac:dyDescent="0.3">
      <c r="A2936" s="34"/>
    </row>
    <row r="2937" spans="1:1" x14ac:dyDescent="0.3">
      <c r="A2937" s="34"/>
    </row>
    <row r="2938" spans="1:1" x14ac:dyDescent="0.3">
      <c r="A2938" s="34"/>
    </row>
    <row r="2939" spans="1:1" x14ac:dyDescent="0.3">
      <c r="A2939" s="34"/>
    </row>
    <row r="2940" spans="1:1" x14ac:dyDescent="0.3">
      <c r="A2940" s="34"/>
    </row>
    <row r="2941" spans="1:1" x14ac:dyDescent="0.3">
      <c r="A2941" s="34"/>
    </row>
    <row r="2942" spans="1:1" x14ac:dyDescent="0.3">
      <c r="A2942" s="34"/>
    </row>
    <row r="2943" spans="1:1" x14ac:dyDescent="0.3">
      <c r="A2943" s="34"/>
    </row>
    <row r="2944" spans="1:1" x14ac:dyDescent="0.3">
      <c r="A2944" s="34"/>
    </row>
    <row r="2945" spans="1:1" x14ac:dyDescent="0.3">
      <c r="A2945" s="34"/>
    </row>
    <row r="2946" spans="1:1" x14ac:dyDescent="0.3">
      <c r="A2946" s="34"/>
    </row>
    <row r="2947" spans="1:1" x14ac:dyDescent="0.3">
      <c r="A2947" s="34"/>
    </row>
    <row r="2948" spans="1:1" x14ac:dyDescent="0.3">
      <c r="A2948" s="34"/>
    </row>
    <row r="2949" spans="1:1" x14ac:dyDescent="0.3">
      <c r="A2949" s="34"/>
    </row>
    <row r="2950" spans="1:1" x14ac:dyDescent="0.3">
      <c r="A2950" s="34"/>
    </row>
    <row r="2951" spans="1:1" x14ac:dyDescent="0.3">
      <c r="A2951" s="34"/>
    </row>
    <row r="2952" spans="1:1" x14ac:dyDescent="0.3">
      <c r="A2952" s="34"/>
    </row>
    <row r="2953" spans="1:1" x14ac:dyDescent="0.3">
      <c r="A2953" s="34"/>
    </row>
    <row r="2954" spans="1:1" x14ac:dyDescent="0.3">
      <c r="A2954" s="34"/>
    </row>
    <row r="2955" spans="1:1" x14ac:dyDescent="0.3">
      <c r="A2955" s="34"/>
    </row>
    <row r="2956" spans="1:1" x14ac:dyDescent="0.3">
      <c r="A2956" s="34"/>
    </row>
    <row r="2957" spans="1:1" x14ac:dyDescent="0.3">
      <c r="A2957" s="34"/>
    </row>
    <row r="2958" spans="1:1" x14ac:dyDescent="0.3">
      <c r="A2958" s="34"/>
    </row>
    <row r="2959" spans="1:1" x14ac:dyDescent="0.3">
      <c r="A2959" s="34"/>
    </row>
    <row r="2960" spans="1:1" x14ac:dyDescent="0.3">
      <c r="A2960" s="34"/>
    </row>
    <row r="2961" spans="1:1" x14ac:dyDescent="0.3">
      <c r="A2961" s="34"/>
    </row>
    <row r="2962" spans="1:1" x14ac:dyDescent="0.3">
      <c r="A2962" s="34"/>
    </row>
    <row r="2963" spans="1:1" x14ac:dyDescent="0.3">
      <c r="A2963" s="34"/>
    </row>
    <row r="2964" spans="1:1" x14ac:dyDescent="0.3">
      <c r="A2964" s="34"/>
    </row>
    <row r="2965" spans="1:1" x14ac:dyDescent="0.3">
      <c r="A2965" s="34"/>
    </row>
    <row r="2966" spans="1:1" x14ac:dyDescent="0.3">
      <c r="A2966" s="34"/>
    </row>
    <row r="2967" spans="1:1" x14ac:dyDescent="0.3">
      <c r="A2967" s="34"/>
    </row>
    <row r="2968" spans="1:1" x14ac:dyDescent="0.3">
      <c r="A2968" s="34"/>
    </row>
    <row r="2969" spans="1:1" x14ac:dyDescent="0.3">
      <c r="A2969" s="34"/>
    </row>
    <row r="2970" spans="1:1" x14ac:dyDescent="0.3">
      <c r="A2970" s="34"/>
    </row>
    <row r="2971" spans="1:1" x14ac:dyDescent="0.3">
      <c r="A2971" s="34"/>
    </row>
    <row r="2972" spans="1:1" x14ac:dyDescent="0.3">
      <c r="A2972" s="34"/>
    </row>
    <row r="2973" spans="1:1" x14ac:dyDescent="0.3">
      <c r="A2973" s="34"/>
    </row>
    <row r="2974" spans="1:1" x14ac:dyDescent="0.3">
      <c r="A2974" s="34"/>
    </row>
    <row r="2975" spans="1:1" x14ac:dyDescent="0.3">
      <c r="A2975" s="34"/>
    </row>
    <row r="2976" spans="1:1" x14ac:dyDescent="0.3">
      <c r="A2976" s="34"/>
    </row>
    <row r="2977" spans="1:1" x14ac:dyDescent="0.3">
      <c r="A2977" s="34"/>
    </row>
    <row r="2978" spans="1:1" x14ac:dyDescent="0.3">
      <c r="A2978" s="34"/>
    </row>
    <row r="2979" spans="1:1" x14ac:dyDescent="0.3">
      <c r="A2979" s="34"/>
    </row>
    <row r="2980" spans="1:1" x14ac:dyDescent="0.3">
      <c r="A2980" s="34"/>
    </row>
    <row r="2981" spans="1:1" x14ac:dyDescent="0.3">
      <c r="A2981" s="34"/>
    </row>
    <row r="2982" spans="1:1" x14ac:dyDescent="0.3">
      <c r="A2982" s="34"/>
    </row>
    <row r="2983" spans="1:1" x14ac:dyDescent="0.3">
      <c r="A2983" s="34"/>
    </row>
    <row r="2984" spans="1:1" x14ac:dyDescent="0.3">
      <c r="A2984" s="34"/>
    </row>
    <row r="2985" spans="1:1" x14ac:dyDescent="0.3">
      <c r="A2985" s="34"/>
    </row>
    <row r="2986" spans="1:1" x14ac:dyDescent="0.3">
      <c r="A2986" s="34"/>
    </row>
    <row r="2987" spans="1:1" x14ac:dyDescent="0.3">
      <c r="A2987" s="34"/>
    </row>
    <row r="2988" spans="1:1" x14ac:dyDescent="0.3">
      <c r="A2988" s="34"/>
    </row>
    <row r="2989" spans="1:1" x14ac:dyDescent="0.3">
      <c r="A2989" s="34"/>
    </row>
    <row r="2990" spans="1:1" x14ac:dyDescent="0.3">
      <c r="A2990" s="34"/>
    </row>
    <row r="2991" spans="1:1" x14ac:dyDescent="0.3">
      <c r="A2991" s="34"/>
    </row>
    <row r="2992" spans="1:1" x14ac:dyDescent="0.3">
      <c r="A2992" s="34"/>
    </row>
    <row r="2993" spans="1:1" x14ac:dyDescent="0.3">
      <c r="A2993" s="34"/>
    </row>
    <row r="2994" spans="1:1" x14ac:dyDescent="0.3">
      <c r="A2994" s="34"/>
    </row>
    <row r="2995" spans="1:1" x14ac:dyDescent="0.3">
      <c r="A2995" s="34"/>
    </row>
    <row r="2996" spans="1:1" x14ac:dyDescent="0.3">
      <c r="A2996" s="34"/>
    </row>
    <row r="2997" spans="1:1" x14ac:dyDescent="0.3">
      <c r="A2997" s="34"/>
    </row>
    <row r="2998" spans="1:1" x14ac:dyDescent="0.3">
      <c r="A2998" s="34"/>
    </row>
    <row r="2999" spans="1:1" x14ac:dyDescent="0.3">
      <c r="A2999" s="34"/>
    </row>
    <row r="3000" spans="1:1" x14ac:dyDescent="0.3">
      <c r="A3000" s="34"/>
    </row>
    <row r="3001" spans="1:1" x14ac:dyDescent="0.3">
      <c r="A3001" s="34"/>
    </row>
    <row r="3002" spans="1:1" x14ac:dyDescent="0.3">
      <c r="A3002" s="34"/>
    </row>
    <row r="3003" spans="1:1" x14ac:dyDescent="0.3">
      <c r="A3003" s="34"/>
    </row>
    <row r="3004" spans="1:1" x14ac:dyDescent="0.3">
      <c r="A3004" s="34"/>
    </row>
    <row r="3005" spans="1:1" x14ac:dyDescent="0.3">
      <c r="A3005" s="34"/>
    </row>
    <row r="3006" spans="1:1" x14ac:dyDescent="0.3">
      <c r="A3006" s="34"/>
    </row>
    <row r="3007" spans="1:1" x14ac:dyDescent="0.3">
      <c r="A3007" s="34"/>
    </row>
    <row r="3008" spans="1:1" x14ac:dyDescent="0.3">
      <c r="A3008" s="34"/>
    </row>
    <row r="3009" spans="1:1" x14ac:dyDescent="0.3">
      <c r="A3009" s="34"/>
    </row>
    <row r="3010" spans="1:1" x14ac:dyDescent="0.3">
      <c r="A3010" s="34"/>
    </row>
    <row r="3011" spans="1:1" x14ac:dyDescent="0.3">
      <c r="A3011" s="34"/>
    </row>
    <row r="3012" spans="1:1" x14ac:dyDescent="0.3">
      <c r="A3012" s="34"/>
    </row>
    <row r="3013" spans="1:1" x14ac:dyDescent="0.3">
      <c r="A3013" s="34"/>
    </row>
    <row r="3014" spans="1:1" x14ac:dyDescent="0.3">
      <c r="A3014" s="34"/>
    </row>
    <row r="3015" spans="1:1" x14ac:dyDescent="0.3">
      <c r="A3015" s="34"/>
    </row>
    <row r="3016" spans="1:1" x14ac:dyDescent="0.3">
      <c r="A3016" s="34"/>
    </row>
    <row r="3017" spans="1:1" x14ac:dyDescent="0.3">
      <c r="A3017" s="34"/>
    </row>
    <row r="3018" spans="1:1" x14ac:dyDescent="0.3">
      <c r="A3018" s="34"/>
    </row>
    <row r="3019" spans="1:1" x14ac:dyDescent="0.3">
      <c r="A3019" s="34"/>
    </row>
    <row r="3020" spans="1:1" x14ac:dyDescent="0.3">
      <c r="A3020" s="34"/>
    </row>
    <row r="3021" spans="1:1" x14ac:dyDescent="0.3">
      <c r="A3021" s="34"/>
    </row>
    <row r="3022" spans="1:1" x14ac:dyDescent="0.3">
      <c r="A3022" s="34"/>
    </row>
    <row r="3023" spans="1:1" x14ac:dyDescent="0.3">
      <c r="A3023" s="34"/>
    </row>
    <row r="3024" spans="1:1" x14ac:dyDescent="0.3">
      <c r="A3024" s="34"/>
    </row>
    <row r="3025" spans="1:1" x14ac:dyDescent="0.3">
      <c r="A3025" s="34"/>
    </row>
    <row r="3026" spans="1:1" x14ac:dyDescent="0.3">
      <c r="A3026" s="34"/>
    </row>
    <row r="3027" spans="1:1" x14ac:dyDescent="0.3">
      <c r="A3027" s="34"/>
    </row>
    <row r="3028" spans="1:1" x14ac:dyDescent="0.3">
      <c r="A3028" s="34"/>
    </row>
    <row r="3029" spans="1:1" x14ac:dyDescent="0.3">
      <c r="A3029" s="34"/>
    </row>
    <row r="3030" spans="1:1" x14ac:dyDescent="0.3">
      <c r="A3030" s="34"/>
    </row>
    <row r="3031" spans="1:1" x14ac:dyDescent="0.3">
      <c r="A3031" s="34"/>
    </row>
    <row r="3032" spans="1:1" x14ac:dyDescent="0.3">
      <c r="A3032" s="34"/>
    </row>
    <row r="3033" spans="1:1" x14ac:dyDescent="0.3">
      <c r="A3033" s="34"/>
    </row>
    <row r="3034" spans="1:1" x14ac:dyDescent="0.3">
      <c r="A3034" s="34"/>
    </row>
    <row r="3035" spans="1:1" x14ac:dyDescent="0.3">
      <c r="A3035" s="34"/>
    </row>
    <row r="3036" spans="1:1" x14ac:dyDescent="0.3">
      <c r="A3036" s="34"/>
    </row>
    <row r="3037" spans="1:1" x14ac:dyDescent="0.3">
      <c r="A3037" s="34"/>
    </row>
    <row r="3038" spans="1:1" x14ac:dyDescent="0.3">
      <c r="A3038" s="34"/>
    </row>
    <row r="3039" spans="1:1" x14ac:dyDescent="0.3">
      <c r="A3039" s="34"/>
    </row>
    <row r="3040" spans="1:1" x14ac:dyDescent="0.3">
      <c r="A3040" s="34"/>
    </row>
    <row r="3041" spans="1:1" x14ac:dyDescent="0.3">
      <c r="A3041" s="34"/>
    </row>
    <row r="3042" spans="1:1" x14ac:dyDescent="0.3">
      <c r="A3042" s="34"/>
    </row>
    <row r="3043" spans="1:1" x14ac:dyDescent="0.3">
      <c r="A3043" s="34"/>
    </row>
    <row r="3044" spans="1:1" x14ac:dyDescent="0.3">
      <c r="A3044" s="34"/>
    </row>
    <row r="3045" spans="1:1" x14ac:dyDescent="0.3">
      <c r="A3045" s="34"/>
    </row>
    <row r="3046" spans="1:1" x14ac:dyDescent="0.3">
      <c r="A3046" s="34"/>
    </row>
    <row r="3047" spans="1:1" x14ac:dyDescent="0.3">
      <c r="A3047" s="34"/>
    </row>
    <row r="3048" spans="1:1" x14ac:dyDescent="0.3">
      <c r="A3048" s="34"/>
    </row>
    <row r="3049" spans="1:1" x14ac:dyDescent="0.3">
      <c r="A3049" s="34"/>
    </row>
    <row r="3050" spans="1:1" x14ac:dyDescent="0.3">
      <c r="A3050" s="34"/>
    </row>
    <row r="3051" spans="1:1" x14ac:dyDescent="0.3">
      <c r="A3051" s="34"/>
    </row>
    <row r="3052" spans="1:1" x14ac:dyDescent="0.3">
      <c r="A3052" s="34"/>
    </row>
    <row r="3053" spans="1:1" x14ac:dyDescent="0.3">
      <c r="A3053" s="34"/>
    </row>
    <row r="3054" spans="1:1" x14ac:dyDescent="0.3">
      <c r="A3054" s="34"/>
    </row>
    <row r="3055" spans="1:1" x14ac:dyDescent="0.3">
      <c r="A3055" s="34"/>
    </row>
    <row r="3056" spans="1:1" x14ac:dyDescent="0.3">
      <c r="A3056" s="34"/>
    </row>
    <row r="3057" spans="1:1" x14ac:dyDescent="0.3">
      <c r="A3057" s="34"/>
    </row>
    <row r="3058" spans="1:1" x14ac:dyDescent="0.3">
      <c r="A3058" s="34"/>
    </row>
    <row r="3059" spans="1:1" x14ac:dyDescent="0.3">
      <c r="A3059" s="34"/>
    </row>
    <row r="3060" spans="1:1" x14ac:dyDescent="0.3">
      <c r="A3060" s="34"/>
    </row>
    <row r="3061" spans="1:1" x14ac:dyDescent="0.3">
      <c r="A3061" s="34"/>
    </row>
    <row r="3062" spans="1:1" x14ac:dyDescent="0.3">
      <c r="A3062" s="34"/>
    </row>
    <row r="3063" spans="1:1" x14ac:dyDescent="0.3">
      <c r="A3063" s="34"/>
    </row>
    <row r="3064" spans="1:1" x14ac:dyDescent="0.3">
      <c r="A3064" s="34"/>
    </row>
    <row r="3065" spans="1:1" x14ac:dyDescent="0.3">
      <c r="A3065" s="34"/>
    </row>
    <row r="3066" spans="1:1" x14ac:dyDescent="0.3">
      <c r="A3066" s="34"/>
    </row>
    <row r="3067" spans="1:1" x14ac:dyDescent="0.3">
      <c r="A3067" s="34"/>
    </row>
    <row r="3068" spans="1:1" x14ac:dyDescent="0.3">
      <c r="A3068" s="34"/>
    </row>
    <row r="3069" spans="1:1" x14ac:dyDescent="0.3">
      <c r="A3069" s="34"/>
    </row>
    <row r="3070" spans="1:1" x14ac:dyDescent="0.3">
      <c r="A3070" s="34"/>
    </row>
    <row r="3071" spans="1:1" x14ac:dyDescent="0.3">
      <c r="A3071" s="34"/>
    </row>
    <row r="3072" spans="1:1" x14ac:dyDescent="0.3">
      <c r="A3072" s="34"/>
    </row>
    <row r="3073" spans="1:1" x14ac:dyDescent="0.3">
      <c r="A3073" s="34"/>
    </row>
    <row r="3074" spans="1:1" x14ac:dyDescent="0.3">
      <c r="A3074" s="34"/>
    </row>
    <row r="3075" spans="1:1" x14ac:dyDescent="0.3">
      <c r="A3075" s="34"/>
    </row>
    <row r="3076" spans="1:1" x14ac:dyDescent="0.3">
      <c r="A3076" s="34"/>
    </row>
    <row r="3077" spans="1:1" x14ac:dyDescent="0.3">
      <c r="A3077" s="34"/>
    </row>
    <row r="3078" spans="1:1" x14ac:dyDescent="0.3">
      <c r="A3078" s="34"/>
    </row>
    <row r="3079" spans="1:1" x14ac:dyDescent="0.3">
      <c r="A3079" s="34"/>
    </row>
    <row r="3080" spans="1:1" x14ac:dyDescent="0.3">
      <c r="A3080" s="34"/>
    </row>
    <row r="3081" spans="1:1" x14ac:dyDescent="0.3">
      <c r="A3081" s="34"/>
    </row>
    <row r="3082" spans="1:1" x14ac:dyDescent="0.3">
      <c r="A3082" s="34"/>
    </row>
    <row r="3083" spans="1:1" x14ac:dyDescent="0.3">
      <c r="A3083" s="34"/>
    </row>
    <row r="3084" spans="1:1" x14ac:dyDescent="0.3">
      <c r="A3084" s="34"/>
    </row>
    <row r="3085" spans="1:1" x14ac:dyDescent="0.3">
      <c r="A3085" s="34"/>
    </row>
    <row r="3086" spans="1:1" x14ac:dyDescent="0.3">
      <c r="A3086" s="34"/>
    </row>
    <row r="3087" spans="1:1" x14ac:dyDescent="0.3">
      <c r="A3087" s="34"/>
    </row>
    <row r="3088" spans="1:1" x14ac:dyDescent="0.3">
      <c r="A3088" s="34"/>
    </row>
    <row r="3089" spans="1:1" x14ac:dyDescent="0.3">
      <c r="A3089" s="34"/>
    </row>
    <row r="3090" spans="1:1" x14ac:dyDescent="0.3">
      <c r="A3090" s="34"/>
    </row>
    <row r="3091" spans="1:1" x14ac:dyDescent="0.3">
      <c r="A3091" s="34"/>
    </row>
    <row r="3092" spans="1:1" x14ac:dyDescent="0.3">
      <c r="A3092" s="34"/>
    </row>
    <row r="3093" spans="1:1" x14ac:dyDescent="0.3">
      <c r="A3093" s="34"/>
    </row>
    <row r="3094" spans="1:1" x14ac:dyDescent="0.3">
      <c r="A3094" s="34"/>
    </row>
    <row r="3095" spans="1:1" x14ac:dyDescent="0.3">
      <c r="A3095" s="34"/>
    </row>
    <row r="3096" spans="1:1" x14ac:dyDescent="0.3">
      <c r="A3096" s="34"/>
    </row>
    <row r="3097" spans="1:1" x14ac:dyDescent="0.3">
      <c r="A3097" s="34"/>
    </row>
    <row r="3098" spans="1:1" x14ac:dyDescent="0.3">
      <c r="A3098" s="34"/>
    </row>
    <row r="3099" spans="1:1" x14ac:dyDescent="0.3">
      <c r="A3099" s="34"/>
    </row>
    <row r="3100" spans="1:1" x14ac:dyDescent="0.3">
      <c r="A3100" s="34"/>
    </row>
    <row r="3101" spans="1:1" x14ac:dyDescent="0.3">
      <c r="A3101" s="34"/>
    </row>
    <row r="3102" spans="1:1" x14ac:dyDescent="0.3">
      <c r="A3102" s="34"/>
    </row>
    <row r="3103" spans="1:1" x14ac:dyDescent="0.3">
      <c r="A3103" s="34"/>
    </row>
    <row r="3104" spans="1:1" x14ac:dyDescent="0.3">
      <c r="A3104" s="34"/>
    </row>
    <row r="3105" spans="1:1" x14ac:dyDescent="0.3">
      <c r="A3105" s="34"/>
    </row>
    <row r="3106" spans="1:1" x14ac:dyDescent="0.3">
      <c r="A3106" s="34"/>
    </row>
    <row r="3107" spans="1:1" x14ac:dyDescent="0.3">
      <c r="A3107" s="34"/>
    </row>
    <row r="3108" spans="1:1" x14ac:dyDescent="0.3">
      <c r="A3108" s="34"/>
    </row>
    <row r="3109" spans="1:1" x14ac:dyDescent="0.3">
      <c r="A3109" s="34"/>
    </row>
    <row r="3110" spans="1:1" x14ac:dyDescent="0.3">
      <c r="A3110" s="34"/>
    </row>
    <row r="3111" spans="1:1" x14ac:dyDescent="0.3">
      <c r="A3111" s="34"/>
    </row>
    <row r="3112" spans="1:1" x14ac:dyDescent="0.3">
      <c r="A3112" s="34"/>
    </row>
    <row r="3113" spans="1:1" x14ac:dyDescent="0.3">
      <c r="A3113" s="34"/>
    </row>
    <row r="3114" spans="1:1" x14ac:dyDescent="0.3">
      <c r="A3114" s="34"/>
    </row>
    <row r="3115" spans="1:1" x14ac:dyDescent="0.3">
      <c r="A3115" s="34"/>
    </row>
    <row r="3116" spans="1:1" x14ac:dyDescent="0.3">
      <c r="A3116" s="34"/>
    </row>
    <row r="3117" spans="1:1" x14ac:dyDescent="0.3">
      <c r="A3117" s="34"/>
    </row>
    <row r="3118" spans="1:1" x14ac:dyDescent="0.3">
      <c r="A3118" s="34"/>
    </row>
    <row r="3119" spans="1:1" x14ac:dyDescent="0.3">
      <c r="A3119" s="34"/>
    </row>
    <row r="3120" spans="1:1" x14ac:dyDescent="0.3">
      <c r="A3120" s="34"/>
    </row>
    <row r="3121" spans="1:1" x14ac:dyDescent="0.3">
      <c r="A3121" s="34"/>
    </row>
    <row r="3122" spans="1:1" x14ac:dyDescent="0.3">
      <c r="A3122" s="34"/>
    </row>
    <row r="3123" spans="1:1" x14ac:dyDescent="0.3">
      <c r="A3123" s="34"/>
    </row>
    <row r="3124" spans="1:1" x14ac:dyDescent="0.3">
      <c r="A3124" s="34"/>
    </row>
    <row r="3125" spans="1:1" x14ac:dyDescent="0.3">
      <c r="A3125" s="34"/>
    </row>
    <row r="3126" spans="1:1" x14ac:dyDescent="0.3">
      <c r="A3126" s="34"/>
    </row>
    <row r="3127" spans="1:1" x14ac:dyDescent="0.3">
      <c r="A3127" s="34"/>
    </row>
    <row r="3128" spans="1:1" x14ac:dyDescent="0.3">
      <c r="A3128" s="34"/>
    </row>
    <row r="3129" spans="1:1" x14ac:dyDescent="0.3">
      <c r="A3129" s="34"/>
    </row>
    <row r="3130" spans="1:1" x14ac:dyDescent="0.3">
      <c r="A3130" s="34"/>
    </row>
    <row r="3131" spans="1:1" x14ac:dyDescent="0.3">
      <c r="A3131" s="34"/>
    </row>
    <row r="3132" spans="1:1" x14ac:dyDescent="0.3">
      <c r="A3132" s="34"/>
    </row>
    <row r="3133" spans="1:1" x14ac:dyDescent="0.3">
      <c r="A3133" s="34"/>
    </row>
    <row r="3134" spans="1:1" x14ac:dyDescent="0.3">
      <c r="A3134" s="34"/>
    </row>
    <row r="3135" spans="1:1" x14ac:dyDescent="0.3">
      <c r="A3135" s="34"/>
    </row>
    <row r="3136" spans="1:1" x14ac:dyDescent="0.3">
      <c r="A3136" s="34"/>
    </row>
    <row r="3137" spans="1:1" x14ac:dyDescent="0.3">
      <c r="A3137" s="34"/>
    </row>
    <row r="3138" spans="1:1" x14ac:dyDescent="0.3">
      <c r="A3138" s="34"/>
    </row>
    <row r="3139" spans="1:1" x14ac:dyDescent="0.3">
      <c r="A3139" s="34"/>
    </row>
    <row r="3140" spans="1:1" x14ac:dyDescent="0.3">
      <c r="A3140" s="34"/>
    </row>
    <row r="3141" spans="1:1" x14ac:dyDescent="0.3">
      <c r="A3141" s="34"/>
    </row>
    <row r="3142" spans="1:1" x14ac:dyDescent="0.3">
      <c r="A3142" s="34"/>
    </row>
    <row r="3143" spans="1:1" x14ac:dyDescent="0.3">
      <c r="A3143" s="34"/>
    </row>
    <row r="3144" spans="1:1" x14ac:dyDescent="0.3">
      <c r="A3144" s="34"/>
    </row>
    <row r="3145" spans="1:1" x14ac:dyDescent="0.3">
      <c r="A3145" s="34"/>
    </row>
    <row r="3146" spans="1:1" x14ac:dyDescent="0.3">
      <c r="A3146" s="34"/>
    </row>
    <row r="3147" spans="1:1" x14ac:dyDescent="0.3">
      <c r="A3147" s="34"/>
    </row>
    <row r="3148" spans="1:1" x14ac:dyDescent="0.3">
      <c r="A3148" s="34"/>
    </row>
    <row r="3149" spans="1:1" x14ac:dyDescent="0.3">
      <c r="A3149" s="34"/>
    </row>
    <row r="3150" spans="1:1" x14ac:dyDescent="0.3">
      <c r="A3150" s="34"/>
    </row>
    <row r="3151" spans="1:1" x14ac:dyDescent="0.3">
      <c r="A3151" s="34"/>
    </row>
    <row r="3152" spans="1:1" x14ac:dyDescent="0.3">
      <c r="A3152" s="34"/>
    </row>
    <row r="3153" spans="1:1" x14ac:dyDescent="0.3">
      <c r="A3153" s="34"/>
    </row>
    <row r="3154" spans="1:1" x14ac:dyDescent="0.3">
      <c r="A3154" s="34"/>
    </row>
    <row r="3155" spans="1:1" x14ac:dyDescent="0.3">
      <c r="A3155" s="34"/>
    </row>
    <row r="3156" spans="1:1" x14ac:dyDescent="0.3">
      <c r="A3156" s="34"/>
    </row>
    <row r="3157" spans="1:1" x14ac:dyDescent="0.3">
      <c r="A3157" s="34"/>
    </row>
    <row r="3158" spans="1:1" x14ac:dyDescent="0.3">
      <c r="A3158" s="34"/>
    </row>
    <row r="3159" spans="1:1" x14ac:dyDescent="0.3">
      <c r="A3159" s="34"/>
    </row>
    <row r="3160" spans="1:1" x14ac:dyDescent="0.3">
      <c r="A3160" s="34"/>
    </row>
    <row r="3161" spans="1:1" x14ac:dyDescent="0.3">
      <c r="A3161" s="34"/>
    </row>
    <row r="3162" spans="1:1" x14ac:dyDescent="0.3">
      <c r="A3162" s="34"/>
    </row>
    <row r="3163" spans="1:1" x14ac:dyDescent="0.3">
      <c r="A3163" s="34"/>
    </row>
    <row r="3164" spans="1:1" x14ac:dyDescent="0.3">
      <c r="A3164" s="34"/>
    </row>
    <row r="3165" spans="1:1" x14ac:dyDescent="0.3">
      <c r="A3165" s="34"/>
    </row>
    <row r="3166" spans="1:1" x14ac:dyDescent="0.3">
      <c r="A3166" s="34"/>
    </row>
    <row r="3167" spans="1:1" x14ac:dyDescent="0.3">
      <c r="A3167" s="34"/>
    </row>
    <row r="3168" spans="1:1" x14ac:dyDescent="0.3">
      <c r="A3168" s="34"/>
    </row>
    <row r="3169" spans="1:1" x14ac:dyDescent="0.3">
      <c r="A3169" s="34"/>
    </row>
    <row r="3170" spans="1:1" x14ac:dyDescent="0.3">
      <c r="A3170" s="34"/>
    </row>
    <row r="3171" spans="1:1" x14ac:dyDescent="0.3">
      <c r="A3171" s="34"/>
    </row>
    <row r="3172" spans="1:1" x14ac:dyDescent="0.3">
      <c r="A3172" s="34"/>
    </row>
    <row r="3173" spans="1:1" x14ac:dyDescent="0.3">
      <c r="A3173" s="34"/>
    </row>
    <row r="3174" spans="1:1" x14ac:dyDescent="0.3">
      <c r="A3174" s="34"/>
    </row>
    <row r="3175" spans="1:1" x14ac:dyDescent="0.3">
      <c r="A3175" s="34"/>
    </row>
    <row r="3176" spans="1:1" x14ac:dyDescent="0.3">
      <c r="A3176" s="34"/>
    </row>
    <row r="3177" spans="1:1" x14ac:dyDescent="0.3">
      <c r="A3177" s="34"/>
    </row>
    <row r="3178" spans="1:1" x14ac:dyDescent="0.3">
      <c r="A3178" s="34"/>
    </row>
    <row r="3179" spans="1:1" x14ac:dyDescent="0.3">
      <c r="A3179" s="34"/>
    </row>
    <row r="3180" spans="1:1" x14ac:dyDescent="0.3">
      <c r="A3180" s="34"/>
    </row>
    <row r="3181" spans="1:1" x14ac:dyDescent="0.3">
      <c r="A3181" s="34"/>
    </row>
    <row r="3182" spans="1:1" x14ac:dyDescent="0.3">
      <c r="A3182" s="34"/>
    </row>
    <row r="3183" spans="1:1" x14ac:dyDescent="0.3">
      <c r="A3183" s="34"/>
    </row>
    <row r="3184" spans="1:1" x14ac:dyDescent="0.3">
      <c r="A3184" s="34"/>
    </row>
    <row r="3185" spans="1:1" x14ac:dyDescent="0.3">
      <c r="A3185" s="34"/>
    </row>
    <row r="3186" spans="1:1" x14ac:dyDescent="0.3">
      <c r="A3186" s="34"/>
    </row>
    <row r="3187" spans="1:1" x14ac:dyDescent="0.3">
      <c r="A3187" s="34"/>
    </row>
    <row r="3188" spans="1:1" x14ac:dyDescent="0.3">
      <c r="A3188" s="34"/>
    </row>
    <row r="3189" spans="1:1" x14ac:dyDescent="0.3">
      <c r="A3189" s="34"/>
    </row>
    <row r="3190" spans="1:1" x14ac:dyDescent="0.3">
      <c r="A3190" s="34"/>
    </row>
    <row r="3191" spans="1:1" x14ac:dyDescent="0.3">
      <c r="A3191" s="34"/>
    </row>
    <row r="3192" spans="1:1" x14ac:dyDescent="0.3">
      <c r="A3192" s="34"/>
    </row>
    <row r="3193" spans="1:1" x14ac:dyDescent="0.3">
      <c r="A3193" s="34"/>
    </row>
    <row r="3194" spans="1:1" x14ac:dyDescent="0.3">
      <c r="A3194" s="34"/>
    </row>
    <row r="3195" spans="1:1" x14ac:dyDescent="0.3">
      <c r="A3195" s="34"/>
    </row>
    <row r="3196" spans="1:1" x14ac:dyDescent="0.3">
      <c r="A3196" s="34"/>
    </row>
    <row r="3197" spans="1:1" x14ac:dyDescent="0.3">
      <c r="A3197" s="34"/>
    </row>
    <row r="3198" spans="1:1" x14ac:dyDescent="0.3">
      <c r="A3198" s="34"/>
    </row>
    <row r="3199" spans="1:1" x14ac:dyDescent="0.3">
      <c r="A3199" s="34"/>
    </row>
    <row r="3200" spans="1:1" x14ac:dyDescent="0.3">
      <c r="A3200" s="34"/>
    </row>
    <row r="3201" spans="1:1" x14ac:dyDescent="0.3">
      <c r="A3201" s="34"/>
    </row>
    <row r="3202" spans="1:1" x14ac:dyDescent="0.3">
      <c r="A3202" s="34"/>
    </row>
    <row r="3203" spans="1:1" x14ac:dyDescent="0.3">
      <c r="A3203" s="34"/>
    </row>
    <row r="3204" spans="1:1" x14ac:dyDescent="0.3">
      <c r="A3204" s="34"/>
    </row>
    <row r="3205" spans="1:1" x14ac:dyDescent="0.3">
      <c r="A3205" s="34"/>
    </row>
    <row r="3206" spans="1:1" x14ac:dyDescent="0.3">
      <c r="A3206" s="34"/>
    </row>
    <row r="3207" spans="1:1" x14ac:dyDescent="0.3">
      <c r="A3207" s="34"/>
    </row>
    <row r="3208" spans="1:1" x14ac:dyDescent="0.3">
      <c r="A3208" s="34"/>
    </row>
    <row r="3209" spans="1:1" x14ac:dyDescent="0.3">
      <c r="A3209" s="34"/>
    </row>
    <row r="3210" spans="1:1" x14ac:dyDescent="0.3">
      <c r="A3210" s="34"/>
    </row>
    <row r="3211" spans="1:1" x14ac:dyDescent="0.3">
      <c r="A3211" s="34"/>
    </row>
    <row r="3212" spans="1:1" x14ac:dyDescent="0.3">
      <c r="A3212" s="34"/>
    </row>
    <row r="3213" spans="1:1" x14ac:dyDescent="0.3">
      <c r="A3213" s="34"/>
    </row>
    <row r="3214" spans="1:1" x14ac:dyDescent="0.3">
      <c r="A3214" s="34"/>
    </row>
    <row r="3215" spans="1:1" x14ac:dyDescent="0.3">
      <c r="A3215" s="34"/>
    </row>
    <row r="3216" spans="1:1" x14ac:dyDescent="0.3">
      <c r="A3216" s="34"/>
    </row>
    <row r="3217" spans="1:1" x14ac:dyDescent="0.3">
      <c r="A3217" s="34"/>
    </row>
    <row r="3218" spans="1:1" x14ac:dyDescent="0.3">
      <c r="A3218" s="34"/>
    </row>
    <row r="3219" spans="1:1" x14ac:dyDescent="0.3">
      <c r="A3219" s="34"/>
    </row>
    <row r="3220" spans="1:1" x14ac:dyDescent="0.3">
      <c r="A3220" s="34"/>
    </row>
    <row r="3221" spans="1:1" x14ac:dyDescent="0.3">
      <c r="A3221" s="34"/>
    </row>
    <row r="3222" spans="1:1" x14ac:dyDescent="0.3">
      <c r="A3222" s="34"/>
    </row>
    <row r="3223" spans="1:1" x14ac:dyDescent="0.3">
      <c r="A3223" s="34"/>
    </row>
    <row r="3224" spans="1:1" x14ac:dyDescent="0.3">
      <c r="A3224" s="34"/>
    </row>
    <row r="3225" spans="1:1" x14ac:dyDescent="0.3">
      <c r="A3225" s="34"/>
    </row>
    <row r="3226" spans="1:1" x14ac:dyDescent="0.3">
      <c r="A3226" s="34"/>
    </row>
    <row r="3227" spans="1:1" x14ac:dyDescent="0.3">
      <c r="A3227" s="34"/>
    </row>
    <row r="3228" spans="1:1" x14ac:dyDescent="0.3">
      <c r="A3228" s="34"/>
    </row>
    <row r="3229" spans="1:1" x14ac:dyDescent="0.3">
      <c r="A3229" s="34"/>
    </row>
    <row r="3230" spans="1:1" x14ac:dyDescent="0.3">
      <c r="A3230" s="34"/>
    </row>
    <row r="3231" spans="1:1" x14ac:dyDescent="0.3">
      <c r="A3231" s="34"/>
    </row>
    <row r="3232" spans="1:1" x14ac:dyDescent="0.3">
      <c r="A3232" s="34"/>
    </row>
    <row r="3233" spans="1:1" x14ac:dyDescent="0.3">
      <c r="A3233" s="34"/>
    </row>
    <row r="3234" spans="1:1" x14ac:dyDescent="0.3">
      <c r="A3234" s="34"/>
    </row>
    <row r="3235" spans="1:1" x14ac:dyDescent="0.3">
      <c r="A3235" s="34"/>
    </row>
    <row r="3236" spans="1:1" x14ac:dyDescent="0.3">
      <c r="A3236" s="34"/>
    </row>
    <row r="3237" spans="1:1" x14ac:dyDescent="0.3">
      <c r="A3237" s="34"/>
    </row>
    <row r="3238" spans="1:1" x14ac:dyDescent="0.3">
      <c r="A3238" s="34"/>
    </row>
    <row r="3239" spans="1:1" x14ac:dyDescent="0.3">
      <c r="A3239" s="34"/>
    </row>
    <row r="3240" spans="1:1" x14ac:dyDescent="0.3">
      <c r="A3240" s="34"/>
    </row>
    <row r="3241" spans="1:1" x14ac:dyDescent="0.3">
      <c r="A3241" s="34"/>
    </row>
    <row r="3242" spans="1:1" x14ac:dyDescent="0.3">
      <c r="A3242" s="34"/>
    </row>
    <row r="3243" spans="1:1" x14ac:dyDescent="0.3">
      <c r="A3243" s="34"/>
    </row>
    <row r="3244" spans="1:1" x14ac:dyDescent="0.3">
      <c r="A3244" s="34"/>
    </row>
    <row r="3245" spans="1:1" x14ac:dyDescent="0.3">
      <c r="A3245" s="34"/>
    </row>
    <row r="3246" spans="1:1" x14ac:dyDescent="0.3">
      <c r="A3246" s="34"/>
    </row>
    <row r="3247" spans="1:1" x14ac:dyDescent="0.3">
      <c r="A3247" s="34"/>
    </row>
    <row r="3248" spans="1:1" x14ac:dyDescent="0.3">
      <c r="A3248" s="34"/>
    </row>
    <row r="3249" spans="1:1" x14ac:dyDescent="0.3">
      <c r="A3249" s="34"/>
    </row>
    <row r="3250" spans="1:1" x14ac:dyDescent="0.3">
      <c r="A3250" s="34"/>
    </row>
    <row r="3251" spans="1:1" x14ac:dyDescent="0.3">
      <c r="A3251" s="34"/>
    </row>
    <row r="3252" spans="1:1" x14ac:dyDescent="0.3">
      <c r="A3252" s="34"/>
    </row>
    <row r="3253" spans="1:1" x14ac:dyDescent="0.3">
      <c r="A3253" s="34"/>
    </row>
    <row r="3254" spans="1:1" x14ac:dyDescent="0.3">
      <c r="A3254" s="34"/>
    </row>
    <row r="3255" spans="1:1" x14ac:dyDescent="0.3">
      <c r="A3255" s="34"/>
    </row>
    <row r="3256" spans="1:1" x14ac:dyDescent="0.3">
      <c r="A3256" s="34"/>
    </row>
    <row r="3257" spans="1:1" x14ac:dyDescent="0.3">
      <c r="A3257" s="34"/>
    </row>
    <row r="3258" spans="1:1" x14ac:dyDescent="0.3">
      <c r="A3258" s="34"/>
    </row>
    <row r="3259" spans="1:1" x14ac:dyDescent="0.3">
      <c r="A3259" s="34"/>
    </row>
    <row r="3260" spans="1:1" x14ac:dyDescent="0.3">
      <c r="A3260" s="34"/>
    </row>
    <row r="3261" spans="1:1" x14ac:dyDescent="0.3">
      <c r="A3261" s="34"/>
    </row>
    <row r="3262" spans="1:1" x14ac:dyDescent="0.3">
      <c r="A3262" s="34"/>
    </row>
    <row r="3263" spans="1:1" x14ac:dyDescent="0.3">
      <c r="A3263" s="34"/>
    </row>
    <row r="3264" spans="1:1" x14ac:dyDescent="0.3">
      <c r="A3264" s="34"/>
    </row>
    <row r="3265" spans="1:1" x14ac:dyDescent="0.3">
      <c r="A3265" s="34"/>
    </row>
    <row r="3266" spans="1:1" x14ac:dyDescent="0.3">
      <c r="A3266" s="34"/>
    </row>
    <row r="3267" spans="1:1" x14ac:dyDescent="0.3">
      <c r="A3267" s="34"/>
    </row>
    <row r="3268" spans="1:1" x14ac:dyDescent="0.3">
      <c r="A3268" s="34"/>
    </row>
    <row r="3269" spans="1:1" x14ac:dyDescent="0.3">
      <c r="A3269" s="34"/>
    </row>
    <row r="3270" spans="1:1" x14ac:dyDescent="0.3">
      <c r="A3270" s="34"/>
    </row>
    <row r="3271" spans="1:1" x14ac:dyDescent="0.3">
      <c r="A3271" s="34"/>
    </row>
    <row r="3272" spans="1:1" x14ac:dyDescent="0.3">
      <c r="A3272" s="34"/>
    </row>
    <row r="3273" spans="1:1" x14ac:dyDescent="0.3">
      <c r="A3273" s="34"/>
    </row>
    <row r="3274" spans="1:1" x14ac:dyDescent="0.3">
      <c r="A3274" s="34"/>
    </row>
    <row r="3275" spans="1:1" x14ac:dyDescent="0.3">
      <c r="A3275" s="34"/>
    </row>
    <row r="3276" spans="1:1" x14ac:dyDescent="0.3">
      <c r="A3276" s="34"/>
    </row>
    <row r="3277" spans="1:1" x14ac:dyDescent="0.3">
      <c r="A3277" s="34"/>
    </row>
    <row r="3278" spans="1:1" x14ac:dyDescent="0.3">
      <c r="A3278" s="34"/>
    </row>
    <row r="3279" spans="1:1" x14ac:dyDescent="0.3">
      <c r="A3279" s="34"/>
    </row>
    <row r="3280" spans="1:1" x14ac:dyDescent="0.3">
      <c r="A3280" s="34"/>
    </row>
    <row r="3281" spans="1:1" x14ac:dyDescent="0.3">
      <c r="A3281" s="34"/>
    </row>
    <row r="3282" spans="1:1" x14ac:dyDescent="0.3">
      <c r="A3282" s="34"/>
    </row>
    <row r="3283" spans="1:1" x14ac:dyDescent="0.3">
      <c r="A3283" s="34"/>
    </row>
    <row r="3284" spans="1:1" x14ac:dyDescent="0.3">
      <c r="A3284" s="34"/>
    </row>
    <row r="3285" spans="1:1" x14ac:dyDescent="0.3">
      <c r="A3285" s="34"/>
    </row>
    <row r="3286" spans="1:1" x14ac:dyDescent="0.3">
      <c r="A3286" s="34"/>
    </row>
    <row r="3287" spans="1:1" x14ac:dyDescent="0.3">
      <c r="A3287" s="34"/>
    </row>
    <row r="3288" spans="1:1" x14ac:dyDescent="0.3">
      <c r="A3288" s="34"/>
    </row>
    <row r="3289" spans="1:1" x14ac:dyDescent="0.3">
      <c r="A3289" s="34"/>
    </row>
    <row r="3290" spans="1:1" x14ac:dyDescent="0.3">
      <c r="A3290" s="34"/>
    </row>
    <row r="3291" spans="1:1" x14ac:dyDescent="0.3">
      <c r="A3291" s="34"/>
    </row>
    <row r="3292" spans="1:1" x14ac:dyDescent="0.3">
      <c r="A3292" s="34"/>
    </row>
    <row r="3293" spans="1:1" x14ac:dyDescent="0.3">
      <c r="A3293" s="34"/>
    </row>
    <row r="3294" spans="1:1" x14ac:dyDescent="0.3">
      <c r="A3294" s="34"/>
    </row>
    <row r="3295" spans="1:1" x14ac:dyDescent="0.3">
      <c r="A3295" s="34"/>
    </row>
    <row r="3296" spans="1:1" x14ac:dyDescent="0.3">
      <c r="A3296" s="34"/>
    </row>
    <row r="3297" spans="1:1" x14ac:dyDescent="0.3">
      <c r="A3297" s="34"/>
    </row>
    <row r="3298" spans="1:1" x14ac:dyDescent="0.3">
      <c r="A3298" s="34"/>
    </row>
    <row r="3299" spans="1:1" x14ac:dyDescent="0.3">
      <c r="A3299" s="34"/>
    </row>
    <row r="3300" spans="1:1" x14ac:dyDescent="0.3">
      <c r="A3300" s="34"/>
    </row>
    <row r="3301" spans="1:1" x14ac:dyDescent="0.3">
      <c r="A3301" s="34"/>
    </row>
    <row r="3302" spans="1:1" x14ac:dyDescent="0.3">
      <c r="A3302" s="34"/>
    </row>
    <row r="3303" spans="1:1" x14ac:dyDescent="0.3">
      <c r="A3303" s="34"/>
    </row>
    <row r="3304" spans="1:1" x14ac:dyDescent="0.3">
      <c r="A3304" s="34"/>
    </row>
    <row r="3305" spans="1:1" x14ac:dyDescent="0.3">
      <c r="A3305" s="34"/>
    </row>
    <row r="3306" spans="1:1" x14ac:dyDescent="0.3">
      <c r="A3306" s="34"/>
    </row>
    <row r="3307" spans="1:1" x14ac:dyDescent="0.3">
      <c r="A3307" s="34"/>
    </row>
    <row r="3308" spans="1:1" x14ac:dyDescent="0.3">
      <c r="A3308" s="34"/>
    </row>
    <row r="3309" spans="1:1" x14ac:dyDescent="0.3">
      <c r="A3309" s="34"/>
    </row>
    <row r="3310" spans="1:1" x14ac:dyDescent="0.3">
      <c r="A3310" s="34"/>
    </row>
    <row r="3311" spans="1:1" x14ac:dyDescent="0.3">
      <c r="A3311" s="34"/>
    </row>
    <row r="3312" spans="1:1" x14ac:dyDescent="0.3">
      <c r="A3312" s="34"/>
    </row>
    <row r="3313" spans="1:1" x14ac:dyDescent="0.3">
      <c r="A3313" s="34"/>
    </row>
    <row r="3314" spans="1:1" x14ac:dyDescent="0.3">
      <c r="A3314" s="34"/>
    </row>
    <row r="3315" spans="1:1" x14ac:dyDescent="0.3">
      <c r="A3315" s="34"/>
    </row>
    <row r="3316" spans="1:1" x14ac:dyDescent="0.3">
      <c r="A3316" s="34"/>
    </row>
    <row r="3317" spans="1:1" x14ac:dyDescent="0.3">
      <c r="A3317" s="34"/>
    </row>
    <row r="3318" spans="1:1" x14ac:dyDescent="0.3">
      <c r="A3318" s="34"/>
    </row>
    <row r="3319" spans="1:1" x14ac:dyDescent="0.3">
      <c r="A3319" s="34"/>
    </row>
    <row r="3320" spans="1:1" x14ac:dyDescent="0.3">
      <c r="A3320" s="34"/>
    </row>
    <row r="3321" spans="1:1" x14ac:dyDescent="0.3">
      <c r="A3321" s="34"/>
    </row>
    <row r="3322" spans="1:1" x14ac:dyDescent="0.3">
      <c r="A3322" s="34"/>
    </row>
    <row r="3323" spans="1:1" x14ac:dyDescent="0.3">
      <c r="A3323" s="34"/>
    </row>
    <row r="3324" spans="1:1" x14ac:dyDescent="0.3">
      <c r="A3324" s="34"/>
    </row>
    <row r="3325" spans="1:1" x14ac:dyDescent="0.3">
      <c r="A3325" s="34"/>
    </row>
    <row r="3326" spans="1:1" x14ac:dyDescent="0.3">
      <c r="A3326" s="34"/>
    </row>
    <row r="3327" spans="1:1" x14ac:dyDescent="0.3">
      <c r="A3327" s="34"/>
    </row>
    <row r="3328" spans="1:1" x14ac:dyDescent="0.3">
      <c r="A3328" s="34"/>
    </row>
    <row r="3329" spans="1:1" x14ac:dyDescent="0.3">
      <c r="A3329" s="34"/>
    </row>
    <row r="3330" spans="1:1" x14ac:dyDescent="0.3">
      <c r="A3330" s="34"/>
    </row>
    <row r="3331" spans="1:1" x14ac:dyDescent="0.3">
      <c r="A3331" s="34"/>
    </row>
    <row r="3332" spans="1:1" x14ac:dyDescent="0.3">
      <c r="A3332" s="34"/>
    </row>
    <row r="3333" spans="1:1" x14ac:dyDescent="0.3">
      <c r="A3333" s="34"/>
    </row>
    <row r="3334" spans="1:1" x14ac:dyDescent="0.3">
      <c r="A3334" s="34"/>
    </row>
    <row r="3335" spans="1:1" x14ac:dyDescent="0.3">
      <c r="A3335" s="34"/>
    </row>
    <row r="3336" spans="1:1" x14ac:dyDescent="0.3">
      <c r="A3336" s="34"/>
    </row>
    <row r="3337" spans="1:1" x14ac:dyDescent="0.3">
      <c r="A3337" s="34"/>
    </row>
    <row r="3338" spans="1:1" x14ac:dyDescent="0.3">
      <c r="A3338" s="34"/>
    </row>
    <row r="3339" spans="1:1" x14ac:dyDescent="0.3">
      <c r="A3339" s="34"/>
    </row>
    <row r="3340" spans="1:1" x14ac:dyDescent="0.3">
      <c r="A3340" s="34"/>
    </row>
    <row r="3341" spans="1:1" x14ac:dyDescent="0.3">
      <c r="A3341" s="34"/>
    </row>
    <row r="3342" spans="1:1" x14ac:dyDescent="0.3">
      <c r="A3342" s="34"/>
    </row>
    <row r="3343" spans="1:1" x14ac:dyDescent="0.3">
      <c r="A3343" s="34"/>
    </row>
    <row r="3344" spans="1:1" x14ac:dyDescent="0.3">
      <c r="A3344" s="34"/>
    </row>
    <row r="3345" spans="1:1" x14ac:dyDescent="0.3">
      <c r="A3345" s="34"/>
    </row>
    <row r="3346" spans="1:1" x14ac:dyDescent="0.3">
      <c r="A3346" s="34"/>
    </row>
    <row r="3347" spans="1:1" x14ac:dyDescent="0.3">
      <c r="A3347" s="34"/>
    </row>
    <row r="3348" spans="1:1" x14ac:dyDescent="0.3">
      <c r="A3348" s="34"/>
    </row>
    <row r="3349" spans="1:1" x14ac:dyDescent="0.3">
      <c r="A3349" s="34"/>
    </row>
    <row r="3350" spans="1:1" x14ac:dyDescent="0.3">
      <c r="A3350" s="34"/>
    </row>
    <row r="3351" spans="1:1" x14ac:dyDescent="0.3">
      <c r="A3351" s="34"/>
    </row>
    <row r="3352" spans="1:1" x14ac:dyDescent="0.3">
      <c r="A3352" s="34"/>
    </row>
    <row r="3353" spans="1:1" x14ac:dyDescent="0.3">
      <c r="A3353" s="34"/>
    </row>
    <row r="3354" spans="1:1" x14ac:dyDescent="0.3">
      <c r="A3354" s="34"/>
    </row>
    <row r="3355" spans="1:1" x14ac:dyDescent="0.3">
      <c r="A3355" s="34"/>
    </row>
    <row r="3356" spans="1:1" x14ac:dyDescent="0.3">
      <c r="A3356" s="34"/>
    </row>
    <row r="3357" spans="1:1" x14ac:dyDescent="0.3">
      <c r="A3357" s="34"/>
    </row>
    <row r="3358" spans="1:1" x14ac:dyDescent="0.3">
      <c r="A3358" s="34"/>
    </row>
    <row r="3359" spans="1:1" x14ac:dyDescent="0.3">
      <c r="A3359" s="34"/>
    </row>
    <row r="3360" spans="1:1" x14ac:dyDescent="0.3">
      <c r="A3360" s="34"/>
    </row>
    <row r="3361" spans="1:1" x14ac:dyDescent="0.3">
      <c r="A3361" s="34"/>
    </row>
    <row r="3362" spans="1:1" x14ac:dyDescent="0.3">
      <c r="A3362" s="34"/>
    </row>
    <row r="3363" spans="1:1" x14ac:dyDescent="0.3">
      <c r="A3363" s="34"/>
    </row>
    <row r="3364" spans="1:1" x14ac:dyDescent="0.3">
      <c r="A3364" s="34"/>
    </row>
    <row r="3365" spans="1:1" x14ac:dyDescent="0.3">
      <c r="A3365" s="34"/>
    </row>
    <row r="3366" spans="1:1" x14ac:dyDescent="0.3">
      <c r="A3366" s="34"/>
    </row>
    <row r="3367" spans="1:1" x14ac:dyDescent="0.3">
      <c r="A3367" s="34"/>
    </row>
    <row r="3368" spans="1:1" x14ac:dyDescent="0.3">
      <c r="A3368" s="34"/>
    </row>
    <row r="3369" spans="1:1" x14ac:dyDescent="0.3">
      <c r="A3369" s="34"/>
    </row>
    <row r="3370" spans="1:1" x14ac:dyDescent="0.3">
      <c r="A3370" s="34"/>
    </row>
    <row r="3371" spans="1:1" x14ac:dyDescent="0.3">
      <c r="A3371" s="34"/>
    </row>
    <row r="3372" spans="1:1" x14ac:dyDescent="0.3">
      <c r="A3372" s="34"/>
    </row>
    <row r="3373" spans="1:1" x14ac:dyDescent="0.3">
      <c r="A3373" s="34"/>
    </row>
    <row r="3374" spans="1:1" x14ac:dyDescent="0.3">
      <c r="A3374" s="34"/>
    </row>
    <row r="3375" spans="1:1" x14ac:dyDescent="0.3">
      <c r="A3375" s="34"/>
    </row>
    <row r="3376" spans="1:1" x14ac:dyDescent="0.3">
      <c r="A3376" s="34"/>
    </row>
    <row r="3377" spans="1:1" x14ac:dyDescent="0.3">
      <c r="A3377" s="34"/>
    </row>
    <row r="3378" spans="1:1" x14ac:dyDescent="0.3">
      <c r="A3378" s="34"/>
    </row>
    <row r="3379" spans="1:1" x14ac:dyDescent="0.3">
      <c r="A3379" s="34"/>
    </row>
    <row r="3380" spans="1:1" x14ac:dyDescent="0.3">
      <c r="A3380" s="34"/>
    </row>
    <row r="3381" spans="1:1" x14ac:dyDescent="0.3">
      <c r="A3381" s="34"/>
    </row>
    <row r="3382" spans="1:1" x14ac:dyDescent="0.3">
      <c r="A3382" s="34"/>
    </row>
    <row r="3383" spans="1:1" x14ac:dyDescent="0.3">
      <c r="A3383" s="34"/>
    </row>
    <row r="3384" spans="1:1" x14ac:dyDescent="0.3">
      <c r="A3384" s="34"/>
    </row>
    <row r="3385" spans="1:1" x14ac:dyDescent="0.3">
      <c r="A3385" s="34"/>
    </row>
    <row r="3386" spans="1:1" x14ac:dyDescent="0.3">
      <c r="A3386" s="34"/>
    </row>
    <row r="3387" spans="1:1" x14ac:dyDescent="0.3">
      <c r="A3387" s="34"/>
    </row>
    <row r="3388" spans="1:1" x14ac:dyDescent="0.3">
      <c r="A3388" s="34"/>
    </row>
    <row r="3389" spans="1:1" x14ac:dyDescent="0.3">
      <c r="A3389" s="34"/>
    </row>
    <row r="3390" spans="1:1" x14ac:dyDescent="0.3">
      <c r="A3390" s="34"/>
    </row>
    <row r="3391" spans="1:1" x14ac:dyDescent="0.3">
      <c r="A3391" s="34"/>
    </row>
    <row r="3392" spans="1:1" x14ac:dyDescent="0.3">
      <c r="A3392" s="34"/>
    </row>
    <row r="3393" spans="1:1" x14ac:dyDescent="0.3">
      <c r="A3393" s="34"/>
    </row>
    <row r="3394" spans="1:1" x14ac:dyDescent="0.3">
      <c r="A3394" s="34"/>
    </row>
    <row r="3395" spans="1:1" x14ac:dyDescent="0.3">
      <c r="A3395" s="34"/>
    </row>
    <row r="3396" spans="1:1" x14ac:dyDescent="0.3">
      <c r="A3396" s="34"/>
    </row>
    <row r="3397" spans="1:1" x14ac:dyDescent="0.3">
      <c r="A3397" s="34"/>
    </row>
    <row r="3398" spans="1:1" x14ac:dyDescent="0.3">
      <c r="A3398" s="34"/>
    </row>
    <row r="3399" spans="1:1" x14ac:dyDescent="0.3">
      <c r="A3399" s="34"/>
    </row>
    <row r="3400" spans="1:1" x14ac:dyDescent="0.3">
      <c r="A3400" s="34"/>
    </row>
    <row r="3401" spans="1:1" x14ac:dyDescent="0.3">
      <c r="A3401" s="34"/>
    </row>
    <row r="3402" spans="1:1" x14ac:dyDescent="0.3">
      <c r="A3402" s="34"/>
    </row>
    <row r="3403" spans="1:1" x14ac:dyDescent="0.3">
      <c r="A3403" s="34"/>
    </row>
    <row r="3404" spans="1:1" x14ac:dyDescent="0.3">
      <c r="A3404" s="34"/>
    </row>
    <row r="3405" spans="1:1" x14ac:dyDescent="0.3">
      <c r="A3405" s="34"/>
    </row>
    <row r="3406" spans="1:1" x14ac:dyDescent="0.3">
      <c r="A3406" s="34"/>
    </row>
    <row r="3407" spans="1:1" x14ac:dyDescent="0.3">
      <c r="A3407" s="34"/>
    </row>
    <row r="3408" spans="1:1" x14ac:dyDescent="0.3">
      <c r="A3408" s="34"/>
    </row>
    <row r="3409" spans="1:1" x14ac:dyDescent="0.3">
      <c r="A3409" s="34"/>
    </row>
    <row r="3410" spans="1:1" x14ac:dyDescent="0.3">
      <c r="A3410" s="34"/>
    </row>
    <row r="3411" spans="1:1" x14ac:dyDescent="0.3">
      <c r="A3411" s="34"/>
    </row>
    <row r="3412" spans="1:1" x14ac:dyDescent="0.3">
      <c r="A3412" s="34"/>
    </row>
    <row r="3413" spans="1:1" x14ac:dyDescent="0.3">
      <c r="A3413" s="34"/>
    </row>
    <row r="3414" spans="1:1" x14ac:dyDescent="0.3">
      <c r="A3414" s="34"/>
    </row>
    <row r="3415" spans="1:1" x14ac:dyDescent="0.3">
      <c r="A3415" s="34"/>
    </row>
    <row r="3416" spans="1:1" x14ac:dyDescent="0.3">
      <c r="A3416" s="34"/>
    </row>
    <row r="3417" spans="1:1" x14ac:dyDescent="0.3">
      <c r="A3417" s="34"/>
    </row>
    <row r="3418" spans="1:1" x14ac:dyDescent="0.3">
      <c r="A3418" s="34"/>
    </row>
    <row r="3419" spans="1:1" x14ac:dyDescent="0.3">
      <c r="A3419" s="34"/>
    </row>
    <row r="3420" spans="1:1" x14ac:dyDescent="0.3">
      <c r="A3420" s="34"/>
    </row>
    <row r="3421" spans="1:1" x14ac:dyDescent="0.3">
      <c r="A3421" s="34"/>
    </row>
    <row r="3422" spans="1:1" x14ac:dyDescent="0.3">
      <c r="A3422" s="34"/>
    </row>
    <row r="3423" spans="1:1" x14ac:dyDescent="0.3">
      <c r="A3423" s="34"/>
    </row>
    <row r="3424" spans="1:1" x14ac:dyDescent="0.3">
      <c r="A3424" s="34"/>
    </row>
    <row r="3425" spans="1:1" x14ac:dyDescent="0.3">
      <c r="A3425" s="34"/>
    </row>
    <row r="3426" spans="1:1" x14ac:dyDescent="0.3">
      <c r="A3426" s="34"/>
    </row>
    <row r="3427" spans="1:1" x14ac:dyDescent="0.3">
      <c r="A3427" s="34"/>
    </row>
    <row r="3428" spans="1:1" x14ac:dyDescent="0.3">
      <c r="A3428" s="34"/>
    </row>
    <row r="3429" spans="1:1" x14ac:dyDescent="0.3">
      <c r="A3429" s="34"/>
    </row>
    <row r="3430" spans="1:1" x14ac:dyDescent="0.3">
      <c r="A3430" s="34"/>
    </row>
    <row r="3431" spans="1:1" x14ac:dyDescent="0.3">
      <c r="A3431" s="34"/>
    </row>
    <row r="3432" spans="1:1" x14ac:dyDescent="0.3">
      <c r="A3432" s="34"/>
    </row>
    <row r="3433" spans="1:1" x14ac:dyDescent="0.3">
      <c r="A3433" s="34"/>
    </row>
    <row r="3434" spans="1:1" x14ac:dyDescent="0.3">
      <c r="A3434" s="34"/>
    </row>
    <row r="3435" spans="1:1" x14ac:dyDescent="0.3">
      <c r="A3435" s="34"/>
    </row>
    <row r="3436" spans="1:1" x14ac:dyDescent="0.3">
      <c r="A3436" s="34"/>
    </row>
    <row r="3437" spans="1:1" x14ac:dyDescent="0.3">
      <c r="A3437" s="34"/>
    </row>
    <row r="3438" spans="1:1" x14ac:dyDescent="0.3">
      <c r="A3438" s="34"/>
    </row>
    <row r="3439" spans="1:1" x14ac:dyDescent="0.3">
      <c r="A3439" s="34"/>
    </row>
    <row r="3440" spans="1:1" x14ac:dyDescent="0.3">
      <c r="A3440" s="34"/>
    </row>
    <row r="3441" spans="1:1" x14ac:dyDescent="0.3">
      <c r="A3441" s="34"/>
    </row>
    <row r="3442" spans="1:1" x14ac:dyDescent="0.3">
      <c r="A3442" s="34"/>
    </row>
    <row r="3443" spans="1:1" x14ac:dyDescent="0.3">
      <c r="A3443" s="34"/>
    </row>
    <row r="3444" spans="1:1" x14ac:dyDescent="0.3">
      <c r="A3444" s="34"/>
    </row>
    <row r="3445" spans="1:1" x14ac:dyDescent="0.3">
      <c r="A3445" s="34"/>
    </row>
    <row r="3446" spans="1:1" x14ac:dyDescent="0.3">
      <c r="A3446" s="34"/>
    </row>
    <row r="3447" spans="1:1" x14ac:dyDescent="0.3">
      <c r="A3447" s="34"/>
    </row>
    <row r="3448" spans="1:1" x14ac:dyDescent="0.3">
      <c r="A3448" s="34"/>
    </row>
    <row r="3449" spans="1:1" x14ac:dyDescent="0.3">
      <c r="A3449" s="34"/>
    </row>
    <row r="3450" spans="1:1" x14ac:dyDescent="0.3">
      <c r="A3450" s="34"/>
    </row>
    <row r="3451" spans="1:1" x14ac:dyDescent="0.3">
      <c r="A3451" s="34"/>
    </row>
    <row r="3452" spans="1:1" x14ac:dyDescent="0.3">
      <c r="A3452" s="34"/>
    </row>
    <row r="3453" spans="1:1" x14ac:dyDescent="0.3">
      <c r="A3453" s="34"/>
    </row>
    <row r="3454" spans="1:1" x14ac:dyDescent="0.3">
      <c r="A3454" s="34"/>
    </row>
    <row r="3455" spans="1:1" x14ac:dyDescent="0.3">
      <c r="A3455" s="34"/>
    </row>
    <row r="3456" spans="1:1" x14ac:dyDescent="0.3">
      <c r="A3456" s="34"/>
    </row>
    <row r="3457" spans="1:1" x14ac:dyDescent="0.3">
      <c r="A3457" s="34"/>
    </row>
    <row r="3458" spans="1:1" x14ac:dyDescent="0.3">
      <c r="A3458" s="34"/>
    </row>
    <row r="3459" spans="1:1" x14ac:dyDescent="0.3">
      <c r="A3459" s="34"/>
    </row>
    <row r="3460" spans="1:1" x14ac:dyDescent="0.3">
      <c r="A3460" s="34"/>
    </row>
    <row r="3461" spans="1:1" x14ac:dyDescent="0.3">
      <c r="A3461" s="34"/>
    </row>
    <row r="3462" spans="1:1" x14ac:dyDescent="0.3">
      <c r="A3462" s="34"/>
    </row>
    <row r="3463" spans="1:1" x14ac:dyDescent="0.3">
      <c r="A3463" s="34"/>
    </row>
    <row r="3464" spans="1:1" x14ac:dyDescent="0.3">
      <c r="A3464" s="34"/>
    </row>
    <row r="3465" spans="1:1" x14ac:dyDescent="0.3">
      <c r="A3465" s="34"/>
    </row>
    <row r="3466" spans="1:1" x14ac:dyDescent="0.3">
      <c r="A3466" s="34"/>
    </row>
    <row r="3467" spans="1:1" x14ac:dyDescent="0.3">
      <c r="A3467" s="34"/>
    </row>
    <row r="3468" spans="1:1" x14ac:dyDescent="0.3">
      <c r="A3468" s="34"/>
    </row>
    <row r="3469" spans="1:1" x14ac:dyDescent="0.3">
      <c r="A3469" s="34"/>
    </row>
    <row r="3470" spans="1:1" x14ac:dyDescent="0.3">
      <c r="A3470" s="34"/>
    </row>
    <row r="3471" spans="1:1" x14ac:dyDescent="0.3">
      <c r="A3471" s="34"/>
    </row>
    <row r="3472" spans="1:1" x14ac:dyDescent="0.3">
      <c r="A3472" s="34"/>
    </row>
    <row r="3473" spans="1:1" x14ac:dyDescent="0.3">
      <c r="A3473" s="34"/>
    </row>
    <row r="3474" spans="1:1" x14ac:dyDescent="0.3">
      <c r="A3474" s="34"/>
    </row>
    <row r="3475" spans="1:1" x14ac:dyDescent="0.3">
      <c r="A3475" s="34"/>
    </row>
    <row r="3476" spans="1:1" x14ac:dyDescent="0.3">
      <c r="A3476" s="34"/>
    </row>
    <row r="3477" spans="1:1" x14ac:dyDescent="0.3">
      <c r="A3477" s="34"/>
    </row>
    <row r="3478" spans="1:1" x14ac:dyDescent="0.3">
      <c r="A3478" s="34"/>
    </row>
    <row r="3479" spans="1:1" x14ac:dyDescent="0.3">
      <c r="A3479" s="34"/>
    </row>
    <row r="3480" spans="1:1" x14ac:dyDescent="0.3">
      <c r="A3480" s="34"/>
    </row>
    <row r="3481" spans="1:1" x14ac:dyDescent="0.3">
      <c r="A3481" s="34"/>
    </row>
    <row r="3482" spans="1:1" x14ac:dyDescent="0.3">
      <c r="A3482" s="34"/>
    </row>
    <row r="3483" spans="1:1" x14ac:dyDescent="0.3">
      <c r="A3483" s="34"/>
    </row>
    <row r="3484" spans="1:1" x14ac:dyDescent="0.3">
      <c r="A3484" s="34"/>
    </row>
    <row r="3485" spans="1:1" x14ac:dyDescent="0.3">
      <c r="A3485" s="34"/>
    </row>
    <row r="3486" spans="1:1" x14ac:dyDescent="0.3">
      <c r="A3486" s="34"/>
    </row>
    <row r="3487" spans="1:1" x14ac:dyDescent="0.3">
      <c r="A3487" s="34"/>
    </row>
    <row r="3488" spans="1:1" x14ac:dyDescent="0.3">
      <c r="A3488" s="34"/>
    </row>
    <row r="3489" spans="1:1" x14ac:dyDescent="0.3">
      <c r="A3489" s="34"/>
    </row>
    <row r="3490" spans="1:1" x14ac:dyDescent="0.3">
      <c r="A3490" s="34"/>
    </row>
    <row r="3491" spans="1:1" x14ac:dyDescent="0.3">
      <c r="A3491" s="34"/>
    </row>
    <row r="3492" spans="1:1" x14ac:dyDescent="0.3">
      <c r="A3492" s="34"/>
    </row>
    <row r="3493" spans="1:1" x14ac:dyDescent="0.3">
      <c r="A3493" s="34"/>
    </row>
    <row r="3494" spans="1:1" x14ac:dyDescent="0.3">
      <c r="A3494" s="34"/>
    </row>
    <row r="3495" spans="1:1" x14ac:dyDescent="0.3">
      <c r="A3495" s="34"/>
    </row>
    <row r="3496" spans="1:1" x14ac:dyDescent="0.3">
      <c r="A3496" s="34"/>
    </row>
    <row r="3497" spans="1:1" x14ac:dyDescent="0.3">
      <c r="A3497" s="34"/>
    </row>
    <row r="3498" spans="1:1" x14ac:dyDescent="0.3">
      <c r="A3498" s="34"/>
    </row>
    <row r="3499" spans="1:1" x14ac:dyDescent="0.3">
      <c r="A3499" s="34"/>
    </row>
    <row r="3500" spans="1:1" x14ac:dyDescent="0.3">
      <c r="A3500" s="34"/>
    </row>
    <row r="3501" spans="1:1" x14ac:dyDescent="0.3">
      <c r="A3501" s="34"/>
    </row>
    <row r="3502" spans="1:1" x14ac:dyDescent="0.3">
      <c r="A3502" s="34"/>
    </row>
    <row r="3503" spans="1:1" x14ac:dyDescent="0.3">
      <c r="A3503" s="34"/>
    </row>
    <row r="3504" spans="1:1" x14ac:dyDescent="0.3">
      <c r="A3504" s="34"/>
    </row>
    <row r="3505" spans="1:1" x14ac:dyDescent="0.3">
      <c r="A3505" s="34"/>
    </row>
    <row r="3506" spans="1:1" x14ac:dyDescent="0.3">
      <c r="A3506" s="34"/>
    </row>
    <row r="3507" spans="1:1" x14ac:dyDescent="0.3">
      <c r="A3507" s="34"/>
    </row>
    <row r="3508" spans="1:1" x14ac:dyDescent="0.3">
      <c r="A3508" s="34"/>
    </row>
    <row r="3509" spans="1:1" x14ac:dyDescent="0.3">
      <c r="A3509" s="34"/>
    </row>
    <row r="3510" spans="1:1" x14ac:dyDescent="0.3">
      <c r="A3510" s="34"/>
    </row>
    <row r="3511" spans="1:1" x14ac:dyDescent="0.3">
      <c r="A3511" s="34"/>
    </row>
    <row r="3512" spans="1:1" x14ac:dyDescent="0.3">
      <c r="A3512" s="34"/>
    </row>
    <row r="3513" spans="1:1" x14ac:dyDescent="0.3">
      <c r="A3513" s="34"/>
    </row>
    <row r="3514" spans="1:1" x14ac:dyDescent="0.3">
      <c r="A3514" s="34"/>
    </row>
    <row r="3515" spans="1:1" x14ac:dyDescent="0.3">
      <c r="A3515" s="34"/>
    </row>
    <row r="3516" spans="1:1" x14ac:dyDescent="0.3">
      <c r="A3516" s="34"/>
    </row>
    <row r="3517" spans="1:1" x14ac:dyDescent="0.3">
      <c r="A3517" s="34"/>
    </row>
    <row r="3518" spans="1:1" x14ac:dyDescent="0.3">
      <c r="A3518" s="34"/>
    </row>
    <row r="3519" spans="1:1" x14ac:dyDescent="0.3">
      <c r="A3519" s="34"/>
    </row>
    <row r="3520" spans="1:1" x14ac:dyDescent="0.3">
      <c r="A3520" s="34"/>
    </row>
    <row r="3521" spans="1:1" x14ac:dyDescent="0.3">
      <c r="A3521" s="34"/>
    </row>
    <row r="3522" spans="1:1" x14ac:dyDescent="0.3">
      <c r="A3522" s="34"/>
    </row>
    <row r="3523" spans="1:1" x14ac:dyDescent="0.3">
      <c r="A3523" s="34"/>
    </row>
    <row r="3524" spans="1:1" x14ac:dyDescent="0.3">
      <c r="A3524" s="34"/>
    </row>
    <row r="3525" spans="1:1" x14ac:dyDescent="0.3">
      <c r="A3525" s="34"/>
    </row>
    <row r="3526" spans="1:1" x14ac:dyDescent="0.3">
      <c r="A3526" s="34"/>
    </row>
    <row r="3527" spans="1:1" x14ac:dyDescent="0.3">
      <c r="A3527" s="34"/>
    </row>
    <row r="3528" spans="1:1" x14ac:dyDescent="0.3">
      <c r="A3528" s="34"/>
    </row>
    <row r="3529" spans="1:1" x14ac:dyDescent="0.3">
      <c r="A3529" s="34"/>
    </row>
    <row r="3530" spans="1:1" x14ac:dyDescent="0.3">
      <c r="A3530" s="34"/>
    </row>
    <row r="3531" spans="1:1" x14ac:dyDescent="0.3">
      <c r="A3531" s="34"/>
    </row>
    <row r="3532" spans="1:1" x14ac:dyDescent="0.3">
      <c r="A3532" s="34"/>
    </row>
    <row r="3533" spans="1:1" x14ac:dyDescent="0.3">
      <c r="A3533" s="34"/>
    </row>
    <row r="3534" spans="1:1" x14ac:dyDescent="0.3">
      <c r="A3534" s="34"/>
    </row>
    <row r="3535" spans="1:1" x14ac:dyDescent="0.3">
      <c r="A3535" s="34"/>
    </row>
    <row r="3536" spans="1:1" x14ac:dyDescent="0.3">
      <c r="A3536" s="34"/>
    </row>
    <row r="3537" spans="1:1" x14ac:dyDescent="0.3">
      <c r="A3537" s="34"/>
    </row>
    <row r="3538" spans="1:1" x14ac:dyDescent="0.3">
      <c r="A3538" s="34"/>
    </row>
    <row r="3539" spans="1:1" x14ac:dyDescent="0.3">
      <c r="A3539" s="34"/>
    </row>
    <row r="3540" spans="1:1" x14ac:dyDescent="0.3">
      <c r="A3540" s="34"/>
    </row>
    <row r="3541" spans="1:1" x14ac:dyDescent="0.3">
      <c r="A3541" s="34"/>
    </row>
    <row r="3542" spans="1:1" x14ac:dyDescent="0.3">
      <c r="A3542" s="34"/>
    </row>
    <row r="3543" spans="1:1" x14ac:dyDescent="0.3">
      <c r="A3543" s="34"/>
    </row>
    <row r="3544" spans="1:1" x14ac:dyDescent="0.3">
      <c r="A3544" s="34"/>
    </row>
    <row r="3545" spans="1:1" x14ac:dyDescent="0.3">
      <c r="A3545" s="34"/>
    </row>
    <row r="3546" spans="1:1" x14ac:dyDescent="0.3">
      <c r="A3546" s="34"/>
    </row>
    <row r="3547" spans="1:1" x14ac:dyDescent="0.3">
      <c r="A3547" s="34"/>
    </row>
    <row r="3548" spans="1:1" x14ac:dyDescent="0.3">
      <c r="A3548" s="34"/>
    </row>
    <row r="3549" spans="1:1" x14ac:dyDescent="0.3">
      <c r="A3549" s="34"/>
    </row>
    <row r="3550" spans="1:1" x14ac:dyDescent="0.3">
      <c r="A3550" s="34"/>
    </row>
    <row r="3551" spans="1:1" x14ac:dyDescent="0.3">
      <c r="A3551" s="34"/>
    </row>
    <row r="3552" spans="1:1" x14ac:dyDescent="0.3">
      <c r="A3552" s="34"/>
    </row>
    <row r="3553" spans="1:1" x14ac:dyDescent="0.3">
      <c r="A3553" s="34"/>
    </row>
    <row r="3554" spans="1:1" x14ac:dyDescent="0.3">
      <c r="A3554" s="34"/>
    </row>
    <row r="3555" spans="1:1" x14ac:dyDescent="0.3">
      <c r="A3555" s="34"/>
    </row>
    <row r="3556" spans="1:1" x14ac:dyDescent="0.3">
      <c r="A3556" s="34"/>
    </row>
    <row r="3557" spans="1:1" x14ac:dyDescent="0.3">
      <c r="A3557" s="34"/>
    </row>
    <row r="3558" spans="1:1" x14ac:dyDescent="0.3">
      <c r="A3558" s="34"/>
    </row>
    <row r="3559" spans="1:1" x14ac:dyDescent="0.3">
      <c r="A3559" s="34"/>
    </row>
    <row r="3560" spans="1:1" x14ac:dyDescent="0.3">
      <c r="A3560" s="34"/>
    </row>
    <row r="3561" spans="1:1" x14ac:dyDescent="0.3">
      <c r="A3561" s="34"/>
    </row>
    <row r="3562" spans="1:1" x14ac:dyDescent="0.3">
      <c r="A3562" s="34"/>
    </row>
    <row r="3563" spans="1:1" x14ac:dyDescent="0.3">
      <c r="A3563" s="34"/>
    </row>
    <row r="3564" spans="1:1" x14ac:dyDescent="0.3">
      <c r="A3564" s="34"/>
    </row>
    <row r="3565" spans="1:1" x14ac:dyDescent="0.3">
      <c r="A3565" s="34"/>
    </row>
    <row r="3566" spans="1:1" x14ac:dyDescent="0.3">
      <c r="A3566" s="34"/>
    </row>
    <row r="3567" spans="1:1" x14ac:dyDescent="0.3">
      <c r="A3567" s="34"/>
    </row>
    <row r="3568" spans="1:1" x14ac:dyDescent="0.3">
      <c r="A3568" s="34"/>
    </row>
    <row r="3569" spans="1:1" x14ac:dyDescent="0.3">
      <c r="A3569" s="34"/>
    </row>
    <row r="3570" spans="1:1" x14ac:dyDescent="0.3">
      <c r="A3570" s="34"/>
    </row>
    <row r="3571" spans="1:1" x14ac:dyDescent="0.3">
      <c r="A3571" s="34"/>
    </row>
    <row r="3572" spans="1:1" x14ac:dyDescent="0.3">
      <c r="A3572" s="34"/>
    </row>
    <row r="3573" spans="1:1" x14ac:dyDescent="0.3">
      <c r="A3573" s="34"/>
    </row>
    <row r="3574" spans="1:1" x14ac:dyDescent="0.3">
      <c r="A3574" s="34"/>
    </row>
    <row r="3575" spans="1:1" x14ac:dyDescent="0.3">
      <c r="A3575" s="34"/>
    </row>
    <row r="3576" spans="1:1" x14ac:dyDescent="0.3">
      <c r="A3576" s="34"/>
    </row>
    <row r="3577" spans="1:1" x14ac:dyDescent="0.3">
      <c r="A3577" s="34"/>
    </row>
    <row r="3578" spans="1:1" x14ac:dyDescent="0.3">
      <c r="A3578" s="34"/>
    </row>
    <row r="3579" spans="1:1" x14ac:dyDescent="0.3">
      <c r="A3579" s="34"/>
    </row>
    <row r="3580" spans="1:1" x14ac:dyDescent="0.3">
      <c r="A3580" s="34"/>
    </row>
    <row r="3581" spans="1:1" x14ac:dyDescent="0.3">
      <c r="A3581" s="34"/>
    </row>
    <row r="3582" spans="1:1" x14ac:dyDescent="0.3">
      <c r="A3582" s="34"/>
    </row>
    <row r="3583" spans="1:1" x14ac:dyDescent="0.3">
      <c r="A3583" s="34"/>
    </row>
    <row r="3584" spans="1:1" x14ac:dyDescent="0.3">
      <c r="A3584" s="34"/>
    </row>
    <row r="3585" spans="1:1" x14ac:dyDescent="0.3">
      <c r="A3585" s="34"/>
    </row>
    <row r="3586" spans="1:1" x14ac:dyDescent="0.3">
      <c r="A3586" s="34"/>
    </row>
    <row r="3587" spans="1:1" x14ac:dyDescent="0.3">
      <c r="A3587" s="34"/>
    </row>
    <row r="3588" spans="1:1" x14ac:dyDescent="0.3">
      <c r="A3588" s="34"/>
    </row>
    <row r="3589" spans="1:1" x14ac:dyDescent="0.3">
      <c r="A3589" s="34"/>
    </row>
    <row r="3590" spans="1:1" x14ac:dyDescent="0.3">
      <c r="A3590" s="34"/>
    </row>
    <row r="3591" spans="1:1" x14ac:dyDescent="0.3">
      <c r="A3591" s="34"/>
    </row>
    <row r="3592" spans="1:1" x14ac:dyDescent="0.3">
      <c r="A3592" s="34"/>
    </row>
    <row r="3593" spans="1:1" x14ac:dyDescent="0.3">
      <c r="A3593" s="34"/>
    </row>
    <row r="3594" spans="1:1" x14ac:dyDescent="0.3">
      <c r="A3594" s="34"/>
    </row>
    <row r="3595" spans="1:1" x14ac:dyDescent="0.3">
      <c r="A3595" s="34"/>
    </row>
    <row r="3596" spans="1:1" x14ac:dyDescent="0.3">
      <c r="A3596" s="34"/>
    </row>
    <row r="3597" spans="1:1" x14ac:dyDescent="0.3">
      <c r="A3597" s="34"/>
    </row>
    <row r="3598" spans="1:1" x14ac:dyDescent="0.3">
      <c r="A3598" s="34"/>
    </row>
    <row r="3599" spans="1:1" x14ac:dyDescent="0.3">
      <c r="A3599" s="34"/>
    </row>
    <row r="3600" spans="1:1" x14ac:dyDescent="0.3">
      <c r="A3600" s="34"/>
    </row>
    <row r="3601" spans="1:1" x14ac:dyDescent="0.3">
      <c r="A3601" s="34"/>
    </row>
    <row r="3602" spans="1:1" x14ac:dyDescent="0.3">
      <c r="A3602" s="34"/>
    </row>
    <row r="3603" spans="1:1" x14ac:dyDescent="0.3">
      <c r="A3603" s="34"/>
    </row>
    <row r="3604" spans="1:1" x14ac:dyDescent="0.3">
      <c r="A3604" s="34"/>
    </row>
    <row r="3605" spans="1:1" x14ac:dyDescent="0.3">
      <c r="A3605" s="34"/>
    </row>
    <row r="3606" spans="1:1" x14ac:dyDescent="0.3">
      <c r="A3606" s="34"/>
    </row>
    <row r="3607" spans="1:1" x14ac:dyDescent="0.3">
      <c r="A3607" s="34"/>
    </row>
    <row r="3608" spans="1:1" x14ac:dyDescent="0.3">
      <c r="A3608" s="34"/>
    </row>
    <row r="3609" spans="1:1" x14ac:dyDescent="0.3">
      <c r="A3609" s="34"/>
    </row>
    <row r="3610" spans="1:1" x14ac:dyDescent="0.3">
      <c r="A3610" s="34"/>
    </row>
    <row r="3611" spans="1:1" x14ac:dyDescent="0.3">
      <c r="A3611" s="34"/>
    </row>
    <row r="3612" spans="1:1" x14ac:dyDescent="0.3">
      <c r="A3612" s="34"/>
    </row>
    <row r="3613" spans="1:1" x14ac:dyDescent="0.3">
      <c r="A3613" s="34"/>
    </row>
    <row r="3614" spans="1:1" x14ac:dyDescent="0.3">
      <c r="A3614" s="34"/>
    </row>
    <row r="3615" spans="1:1" x14ac:dyDescent="0.3">
      <c r="A3615" s="34"/>
    </row>
    <row r="3616" spans="1:1" x14ac:dyDescent="0.3">
      <c r="A3616" s="34"/>
    </row>
    <row r="3617" spans="1:1" x14ac:dyDescent="0.3">
      <c r="A3617" s="34"/>
    </row>
    <row r="3618" spans="1:1" x14ac:dyDescent="0.3">
      <c r="A3618" s="34"/>
    </row>
    <row r="3619" spans="1:1" x14ac:dyDescent="0.3">
      <c r="A3619" s="34"/>
    </row>
    <row r="3620" spans="1:1" x14ac:dyDescent="0.3">
      <c r="A3620" s="34"/>
    </row>
    <row r="3621" spans="1:1" x14ac:dyDescent="0.3">
      <c r="A3621" s="34"/>
    </row>
    <row r="3622" spans="1:1" x14ac:dyDescent="0.3">
      <c r="A3622" s="34"/>
    </row>
    <row r="3623" spans="1:1" x14ac:dyDescent="0.3">
      <c r="A3623" s="34"/>
    </row>
    <row r="3624" spans="1:1" x14ac:dyDescent="0.3">
      <c r="A3624" s="34"/>
    </row>
    <row r="3625" spans="1:1" x14ac:dyDescent="0.3">
      <c r="A3625" s="34"/>
    </row>
    <row r="3626" spans="1:1" x14ac:dyDescent="0.3">
      <c r="A3626" s="34"/>
    </row>
    <row r="3627" spans="1:1" x14ac:dyDescent="0.3">
      <c r="A3627" s="34"/>
    </row>
    <row r="3628" spans="1:1" x14ac:dyDescent="0.3">
      <c r="A3628" s="34"/>
    </row>
    <row r="3629" spans="1:1" x14ac:dyDescent="0.3">
      <c r="A3629" s="34"/>
    </row>
    <row r="3630" spans="1:1" x14ac:dyDescent="0.3">
      <c r="A3630" s="34"/>
    </row>
    <row r="3631" spans="1:1" x14ac:dyDescent="0.3">
      <c r="A3631" s="34"/>
    </row>
    <row r="3632" spans="1:1" x14ac:dyDescent="0.3">
      <c r="A3632" s="34"/>
    </row>
    <row r="3633" spans="1:1" x14ac:dyDescent="0.3">
      <c r="A3633" s="34"/>
    </row>
    <row r="3634" spans="1:1" x14ac:dyDescent="0.3">
      <c r="A3634" s="34"/>
    </row>
    <row r="3635" spans="1:1" x14ac:dyDescent="0.3">
      <c r="A3635" s="34"/>
    </row>
    <row r="3636" spans="1:1" x14ac:dyDescent="0.3">
      <c r="A3636" s="34"/>
    </row>
    <row r="3637" spans="1:1" x14ac:dyDescent="0.3">
      <c r="A3637" s="34"/>
    </row>
    <row r="3638" spans="1:1" x14ac:dyDescent="0.3">
      <c r="A3638" s="34"/>
    </row>
    <row r="3639" spans="1:1" x14ac:dyDescent="0.3">
      <c r="A3639" s="34"/>
    </row>
    <row r="3640" spans="1:1" x14ac:dyDescent="0.3">
      <c r="A3640" s="34"/>
    </row>
    <row r="3641" spans="1:1" x14ac:dyDescent="0.3">
      <c r="A3641" s="34"/>
    </row>
    <row r="3642" spans="1:1" x14ac:dyDescent="0.3">
      <c r="A3642" s="34"/>
    </row>
    <row r="3643" spans="1:1" x14ac:dyDescent="0.3">
      <c r="A3643" s="34"/>
    </row>
    <row r="3644" spans="1:1" x14ac:dyDescent="0.3">
      <c r="A3644" s="34"/>
    </row>
    <row r="3645" spans="1:1" x14ac:dyDescent="0.3">
      <c r="A3645" s="34"/>
    </row>
    <row r="3646" spans="1:1" x14ac:dyDescent="0.3">
      <c r="A3646" s="34"/>
    </row>
    <row r="3647" spans="1:1" x14ac:dyDescent="0.3">
      <c r="A3647" s="34"/>
    </row>
    <row r="3648" spans="1:1" x14ac:dyDescent="0.3">
      <c r="A3648" s="34"/>
    </row>
    <row r="3649" spans="1:1" x14ac:dyDescent="0.3">
      <c r="A3649" s="34"/>
    </row>
    <row r="3650" spans="1:1" x14ac:dyDescent="0.3">
      <c r="A3650" s="34"/>
    </row>
    <row r="3651" spans="1:1" x14ac:dyDescent="0.3">
      <c r="A3651" s="34"/>
    </row>
    <row r="3652" spans="1:1" x14ac:dyDescent="0.3">
      <c r="A3652" s="34"/>
    </row>
    <row r="3653" spans="1:1" x14ac:dyDescent="0.3">
      <c r="A3653" s="34"/>
    </row>
    <row r="3654" spans="1:1" x14ac:dyDescent="0.3">
      <c r="A3654" s="34"/>
    </row>
    <row r="3655" spans="1:1" x14ac:dyDescent="0.3">
      <c r="A3655" s="34"/>
    </row>
    <row r="3656" spans="1:1" x14ac:dyDescent="0.3">
      <c r="A3656" s="34"/>
    </row>
    <row r="3657" spans="1:1" x14ac:dyDescent="0.3">
      <c r="A3657" s="34"/>
    </row>
    <row r="3658" spans="1:1" x14ac:dyDescent="0.3">
      <c r="A3658" s="34"/>
    </row>
    <row r="3659" spans="1:1" x14ac:dyDescent="0.3">
      <c r="A3659" s="34"/>
    </row>
    <row r="3660" spans="1:1" x14ac:dyDescent="0.3">
      <c r="A3660" s="34"/>
    </row>
    <row r="3661" spans="1:1" x14ac:dyDescent="0.3">
      <c r="A3661" s="34"/>
    </row>
    <row r="3662" spans="1:1" x14ac:dyDescent="0.3">
      <c r="A3662" s="34"/>
    </row>
    <row r="3663" spans="1:1" x14ac:dyDescent="0.3">
      <c r="A3663" s="34"/>
    </row>
    <row r="3664" spans="1:1" x14ac:dyDescent="0.3">
      <c r="A3664" s="34"/>
    </row>
    <row r="3665" spans="1:1" x14ac:dyDescent="0.3">
      <c r="A3665" s="34"/>
    </row>
    <row r="3666" spans="1:1" x14ac:dyDescent="0.3">
      <c r="A3666" s="34"/>
    </row>
    <row r="3667" spans="1:1" x14ac:dyDescent="0.3">
      <c r="A3667" s="34"/>
    </row>
    <row r="3668" spans="1:1" x14ac:dyDescent="0.3">
      <c r="A3668" s="34"/>
    </row>
    <row r="3669" spans="1:1" x14ac:dyDescent="0.3">
      <c r="A3669" s="34"/>
    </row>
    <row r="3670" spans="1:1" x14ac:dyDescent="0.3">
      <c r="A3670" s="34"/>
    </row>
    <row r="3671" spans="1:1" x14ac:dyDescent="0.3">
      <c r="A3671" s="34"/>
    </row>
    <row r="3672" spans="1:1" x14ac:dyDescent="0.3">
      <c r="A3672" s="34"/>
    </row>
    <row r="3673" spans="1:1" x14ac:dyDescent="0.3">
      <c r="A3673" s="34"/>
    </row>
    <row r="3674" spans="1:1" x14ac:dyDescent="0.3">
      <c r="A3674" s="34"/>
    </row>
    <row r="3675" spans="1:1" x14ac:dyDescent="0.3">
      <c r="A3675" s="34"/>
    </row>
    <row r="3676" spans="1:1" x14ac:dyDescent="0.3">
      <c r="A3676" s="34"/>
    </row>
    <row r="3677" spans="1:1" x14ac:dyDescent="0.3">
      <c r="A3677" s="34"/>
    </row>
    <row r="3678" spans="1:1" x14ac:dyDescent="0.3">
      <c r="A3678" s="34"/>
    </row>
    <row r="3679" spans="1:1" x14ac:dyDescent="0.3">
      <c r="A3679" s="34"/>
    </row>
    <row r="3680" spans="1:1" x14ac:dyDescent="0.3">
      <c r="A3680" s="34"/>
    </row>
    <row r="3681" spans="1:1" x14ac:dyDescent="0.3">
      <c r="A3681" s="34"/>
    </row>
    <row r="3682" spans="1:1" x14ac:dyDescent="0.3">
      <c r="A3682" s="34"/>
    </row>
    <row r="3683" spans="1:1" x14ac:dyDescent="0.3">
      <c r="A3683" s="34"/>
    </row>
    <row r="3684" spans="1:1" x14ac:dyDescent="0.3">
      <c r="A3684" s="34"/>
    </row>
    <row r="3685" spans="1:1" x14ac:dyDescent="0.3">
      <c r="A3685" s="34"/>
    </row>
    <row r="3686" spans="1:1" x14ac:dyDescent="0.3">
      <c r="A3686" s="34"/>
    </row>
    <row r="3687" spans="1:1" x14ac:dyDescent="0.3">
      <c r="A3687" s="34"/>
    </row>
    <row r="3688" spans="1:1" x14ac:dyDescent="0.3">
      <c r="A3688" s="34"/>
    </row>
    <row r="3689" spans="1:1" x14ac:dyDescent="0.3">
      <c r="A3689" s="34"/>
    </row>
    <row r="3690" spans="1:1" x14ac:dyDescent="0.3">
      <c r="A3690" s="34"/>
    </row>
    <row r="3691" spans="1:1" x14ac:dyDescent="0.3">
      <c r="A3691" s="34"/>
    </row>
    <row r="3692" spans="1:1" x14ac:dyDescent="0.3">
      <c r="A3692" s="34"/>
    </row>
    <row r="3693" spans="1:1" x14ac:dyDescent="0.3">
      <c r="A3693" s="34"/>
    </row>
    <row r="3694" spans="1:1" x14ac:dyDescent="0.3">
      <c r="A3694" s="34"/>
    </row>
    <row r="3695" spans="1:1" x14ac:dyDescent="0.3">
      <c r="A3695" s="34"/>
    </row>
    <row r="3696" spans="1:1" x14ac:dyDescent="0.3">
      <c r="A3696" s="34"/>
    </row>
    <row r="3697" spans="1:1" x14ac:dyDescent="0.3">
      <c r="A3697" s="34"/>
    </row>
    <row r="3698" spans="1:1" x14ac:dyDescent="0.3">
      <c r="A3698" s="34"/>
    </row>
    <row r="3699" spans="1:1" x14ac:dyDescent="0.3">
      <c r="A3699" s="34"/>
    </row>
    <row r="3700" spans="1:1" x14ac:dyDescent="0.3">
      <c r="A3700" s="34"/>
    </row>
    <row r="3701" spans="1:1" x14ac:dyDescent="0.3">
      <c r="A3701" s="34"/>
    </row>
    <row r="3702" spans="1:1" x14ac:dyDescent="0.3">
      <c r="A3702" s="34"/>
    </row>
    <row r="3703" spans="1:1" x14ac:dyDescent="0.3">
      <c r="A3703" s="34"/>
    </row>
    <row r="3704" spans="1:1" x14ac:dyDescent="0.3">
      <c r="A3704" s="34"/>
    </row>
    <row r="3705" spans="1:1" x14ac:dyDescent="0.3">
      <c r="A3705" s="34"/>
    </row>
    <row r="3706" spans="1:1" x14ac:dyDescent="0.3">
      <c r="A3706" s="34"/>
    </row>
    <row r="3707" spans="1:1" x14ac:dyDescent="0.3">
      <c r="A3707" s="34"/>
    </row>
    <row r="3708" spans="1:1" x14ac:dyDescent="0.3">
      <c r="A3708" s="34"/>
    </row>
    <row r="3709" spans="1:1" x14ac:dyDescent="0.3">
      <c r="A3709" s="34"/>
    </row>
    <row r="3710" spans="1:1" x14ac:dyDescent="0.3">
      <c r="A3710" s="34"/>
    </row>
    <row r="3711" spans="1:1" x14ac:dyDescent="0.3">
      <c r="A3711" s="34"/>
    </row>
    <row r="3712" spans="1:1" x14ac:dyDescent="0.3">
      <c r="A3712" s="34"/>
    </row>
    <row r="3713" spans="1:1" x14ac:dyDescent="0.3">
      <c r="A3713" s="34"/>
    </row>
    <row r="3714" spans="1:1" x14ac:dyDescent="0.3">
      <c r="A3714" s="34"/>
    </row>
    <row r="3715" spans="1:1" x14ac:dyDescent="0.3">
      <c r="A3715" s="34"/>
    </row>
    <row r="3716" spans="1:1" x14ac:dyDescent="0.3">
      <c r="A3716" s="34"/>
    </row>
    <row r="3717" spans="1:1" x14ac:dyDescent="0.3">
      <c r="A3717" s="34"/>
    </row>
    <row r="3718" spans="1:1" x14ac:dyDescent="0.3">
      <c r="A3718" s="34"/>
    </row>
    <row r="3719" spans="1:1" x14ac:dyDescent="0.3">
      <c r="A3719" s="34"/>
    </row>
    <row r="3720" spans="1:1" x14ac:dyDescent="0.3">
      <c r="A3720" s="34"/>
    </row>
    <row r="3721" spans="1:1" x14ac:dyDescent="0.3">
      <c r="A3721" s="34"/>
    </row>
    <row r="3722" spans="1:1" x14ac:dyDescent="0.3">
      <c r="A3722" s="34"/>
    </row>
    <row r="3723" spans="1:1" x14ac:dyDescent="0.3">
      <c r="A3723" s="34"/>
    </row>
    <row r="3724" spans="1:1" x14ac:dyDescent="0.3">
      <c r="A3724" s="34"/>
    </row>
    <row r="3725" spans="1:1" x14ac:dyDescent="0.3">
      <c r="A3725" s="34"/>
    </row>
    <row r="3726" spans="1:1" x14ac:dyDescent="0.3">
      <c r="A3726" s="34"/>
    </row>
    <row r="3727" spans="1:1" x14ac:dyDescent="0.3">
      <c r="A3727" s="34"/>
    </row>
    <row r="3728" spans="1:1" x14ac:dyDescent="0.3">
      <c r="A3728" s="34"/>
    </row>
    <row r="3729" spans="1:1" x14ac:dyDescent="0.3">
      <c r="A3729" s="34"/>
    </row>
    <row r="3730" spans="1:1" x14ac:dyDescent="0.3">
      <c r="A3730" s="34"/>
    </row>
    <row r="3731" spans="1:1" x14ac:dyDescent="0.3">
      <c r="A3731" s="34"/>
    </row>
    <row r="3732" spans="1:1" x14ac:dyDescent="0.3">
      <c r="A3732" s="34"/>
    </row>
    <row r="3733" spans="1:1" x14ac:dyDescent="0.3">
      <c r="A3733" s="34"/>
    </row>
    <row r="3734" spans="1:1" x14ac:dyDescent="0.3">
      <c r="A3734" s="34"/>
    </row>
    <row r="3735" spans="1:1" x14ac:dyDescent="0.3">
      <c r="A3735" s="34"/>
    </row>
    <row r="3736" spans="1:1" x14ac:dyDescent="0.3">
      <c r="A3736" s="34"/>
    </row>
    <row r="3737" spans="1:1" x14ac:dyDescent="0.3">
      <c r="A3737" s="34"/>
    </row>
    <row r="3738" spans="1:1" x14ac:dyDescent="0.3">
      <c r="A3738" s="34"/>
    </row>
    <row r="3739" spans="1:1" x14ac:dyDescent="0.3">
      <c r="A3739" s="34"/>
    </row>
    <row r="3740" spans="1:1" x14ac:dyDescent="0.3">
      <c r="A3740" s="34"/>
    </row>
    <row r="3741" spans="1:1" x14ac:dyDescent="0.3">
      <c r="A3741" s="34"/>
    </row>
    <row r="3742" spans="1:1" x14ac:dyDescent="0.3">
      <c r="A3742" s="34"/>
    </row>
    <row r="3743" spans="1:1" x14ac:dyDescent="0.3">
      <c r="A3743" s="34"/>
    </row>
    <row r="3744" spans="1:1" x14ac:dyDescent="0.3">
      <c r="A3744" s="34"/>
    </row>
    <row r="3745" spans="1:1" x14ac:dyDescent="0.3">
      <c r="A3745" s="34"/>
    </row>
    <row r="3746" spans="1:1" x14ac:dyDescent="0.3">
      <c r="A3746" s="34"/>
    </row>
    <row r="3747" spans="1:1" x14ac:dyDescent="0.3">
      <c r="A3747" s="34"/>
    </row>
    <row r="3748" spans="1:1" x14ac:dyDescent="0.3">
      <c r="A3748" s="34"/>
    </row>
    <row r="3749" spans="1:1" x14ac:dyDescent="0.3">
      <c r="A3749" s="34"/>
    </row>
    <row r="3750" spans="1:1" x14ac:dyDescent="0.3">
      <c r="A3750" s="34"/>
    </row>
    <row r="3751" spans="1:1" x14ac:dyDescent="0.3">
      <c r="A3751" s="34"/>
    </row>
    <row r="3752" spans="1:1" x14ac:dyDescent="0.3">
      <c r="A3752" s="34"/>
    </row>
    <row r="3753" spans="1:1" x14ac:dyDescent="0.3">
      <c r="A3753" s="34"/>
    </row>
    <row r="3754" spans="1:1" x14ac:dyDescent="0.3">
      <c r="A3754" s="34"/>
    </row>
    <row r="3755" spans="1:1" x14ac:dyDescent="0.3">
      <c r="A3755" s="34"/>
    </row>
    <row r="3756" spans="1:1" x14ac:dyDescent="0.3">
      <c r="A3756" s="34"/>
    </row>
    <row r="3757" spans="1:1" x14ac:dyDescent="0.3">
      <c r="A3757" s="34"/>
    </row>
    <row r="3758" spans="1:1" x14ac:dyDescent="0.3">
      <c r="A3758" s="34"/>
    </row>
    <row r="3759" spans="1:1" x14ac:dyDescent="0.3">
      <c r="A3759" s="34"/>
    </row>
    <row r="3760" spans="1:1" x14ac:dyDescent="0.3">
      <c r="A3760" s="34"/>
    </row>
    <row r="3761" spans="1:1" x14ac:dyDescent="0.3">
      <c r="A3761" s="34"/>
    </row>
    <row r="3762" spans="1:1" x14ac:dyDescent="0.3">
      <c r="A3762" s="34"/>
    </row>
    <row r="3763" spans="1:1" x14ac:dyDescent="0.3">
      <c r="A3763" s="34"/>
    </row>
    <row r="3764" spans="1:1" x14ac:dyDescent="0.3">
      <c r="A3764" s="34"/>
    </row>
    <row r="3765" spans="1:1" x14ac:dyDescent="0.3">
      <c r="A3765" s="34"/>
    </row>
    <row r="3766" spans="1:1" x14ac:dyDescent="0.3">
      <c r="A3766" s="34"/>
    </row>
    <row r="3767" spans="1:1" x14ac:dyDescent="0.3">
      <c r="A3767" s="34"/>
    </row>
    <row r="3768" spans="1:1" x14ac:dyDescent="0.3">
      <c r="A3768" s="34"/>
    </row>
    <row r="3769" spans="1:1" x14ac:dyDescent="0.3">
      <c r="A3769" s="34"/>
    </row>
    <row r="3770" spans="1:1" x14ac:dyDescent="0.3">
      <c r="A3770" s="34"/>
    </row>
    <row r="3771" spans="1:1" x14ac:dyDescent="0.3">
      <c r="A3771" s="34"/>
    </row>
    <row r="3772" spans="1:1" x14ac:dyDescent="0.3">
      <c r="A3772" s="34"/>
    </row>
    <row r="3773" spans="1:1" x14ac:dyDescent="0.3">
      <c r="A3773" s="34"/>
    </row>
    <row r="3774" spans="1:1" x14ac:dyDescent="0.3">
      <c r="A3774" s="34"/>
    </row>
    <row r="3775" spans="1:1" x14ac:dyDescent="0.3">
      <c r="A3775" s="34"/>
    </row>
    <row r="3776" spans="1:1" x14ac:dyDescent="0.3">
      <c r="A3776" s="34"/>
    </row>
    <row r="3777" spans="1:1" x14ac:dyDescent="0.3">
      <c r="A3777" s="34"/>
    </row>
    <row r="3778" spans="1:1" x14ac:dyDescent="0.3">
      <c r="A3778" s="34"/>
    </row>
    <row r="3779" spans="1:1" x14ac:dyDescent="0.3">
      <c r="A3779" s="34"/>
    </row>
    <row r="3780" spans="1:1" x14ac:dyDescent="0.3">
      <c r="A3780" s="34"/>
    </row>
    <row r="3781" spans="1:1" x14ac:dyDescent="0.3">
      <c r="A3781" s="34"/>
    </row>
    <row r="3782" spans="1:1" x14ac:dyDescent="0.3">
      <c r="A3782" s="34"/>
    </row>
    <row r="3783" spans="1:1" x14ac:dyDescent="0.3">
      <c r="A3783" s="34"/>
    </row>
    <row r="3784" spans="1:1" x14ac:dyDescent="0.3">
      <c r="A3784" s="34"/>
    </row>
    <row r="3785" spans="1:1" x14ac:dyDescent="0.3">
      <c r="A3785" s="34"/>
    </row>
    <row r="3786" spans="1:1" x14ac:dyDescent="0.3">
      <c r="A3786" s="34"/>
    </row>
    <row r="3787" spans="1:1" x14ac:dyDescent="0.3">
      <c r="A3787" s="34"/>
    </row>
    <row r="3788" spans="1:1" x14ac:dyDescent="0.3">
      <c r="A3788" s="34"/>
    </row>
    <row r="3789" spans="1:1" x14ac:dyDescent="0.3">
      <c r="A3789" s="34"/>
    </row>
    <row r="3790" spans="1:1" x14ac:dyDescent="0.3">
      <c r="A3790" s="34"/>
    </row>
    <row r="3791" spans="1:1" x14ac:dyDescent="0.3">
      <c r="A3791" s="34"/>
    </row>
    <row r="3792" spans="1:1" x14ac:dyDescent="0.3">
      <c r="A3792" s="34"/>
    </row>
    <row r="3793" spans="1:1" x14ac:dyDescent="0.3">
      <c r="A3793" s="34"/>
    </row>
    <row r="3794" spans="1:1" x14ac:dyDescent="0.3">
      <c r="A3794" s="34"/>
    </row>
    <row r="3795" spans="1:1" x14ac:dyDescent="0.3">
      <c r="A3795" s="34"/>
    </row>
    <row r="3796" spans="1:1" x14ac:dyDescent="0.3">
      <c r="A3796" s="34"/>
    </row>
    <row r="3797" spans="1:1" x14ac:dyDescent="0.3">
      <c r="A3797" s="34"/>
    </row>
    <row r="3798" spans="1:1" x14ac:dyDescent="0.3">
      <c r="A3798" s="34"/>
    </row>
    <row r="3799" spans="1:1" x14ac:dyDescent="0.3">
      <c r="A3799" s="34"/>
    </row>
    <row r="3800" spans="1:1" x14ac:dyDescent="0.3">
      <c r="A3800" s="34"/>
    </row>
    <row r="3801" spans="1:1" x14ac:dyDescent="0.3">
      <c r="A3801" s="34"/>
    </row>
    <row r="3802" spans="1:1" x14ac:dyDescent="0.3">
      <c r="A3802" s="34"/>
    </row>
    <row r="3803" spans="1:1" x14ac:dyDescent="0.3">
      <c r="A3803" s="34"/>
    </row>
    <row r="3804" spans="1:1" x14ac:dyDescent="0.3">
      <c r="A3804" s="34"/>
    </row>
    <row r="3805" spans="1:1" x14ac:dyDescent="0.3">
      <c r="A3805" s="34"/>
    </row>
    <row r="3806" spans="1:1" x14ac:dyDescent="0.3">
      <c r="A3806" s="34"/>
    </row>
    <row r="3807" spans="1:1" x14ac:dyDescent="0.3">
      <c r="A3807" s="34"/>
    </row>
    <row r="3808" spans="1:1" x14ac:dyDescent="0.3">
      <c r="A3808" s="34"/>
    </row>
    <row r="3809" spans="1:1" x14ac:dyDescent="0.3">
      <c r="A3809" s="34"/>
    </row>
    <row r="3810" spans="1:1" x14ac:dyDescent="0.3">
      <c r="A3810" s="34"/>
    </row>
    <row r="3811" spans="1:1" x14ac:dyDescent="0.3">
      <c r="A3811" s="34"/>
    </row>
    <row r="3812" spans="1:1" x14ac:dyDescent="0.3">
      <c r="A3812" s="34"/>
    </row>
    <row r="3813" spans="1:1" x14ac:dyDescent="0.3">
      <c r="A3813" s="34"/>
    </row>
    <row r="3814" spans="1:1" x14ac:dyDescent="0.3">
      <c r="A3814" s="34"/>
    </row>
    <row r="3815" spans="1:1" x14ac:dyDescent="0.3">
      <c r="A3815" s="34"/>
    </row>
    <row r="3816" spans="1:1" x14ac:dyDescent="0.3">
      <c r="A3816" s="34"/>
    </row>
    <row r="3817" spans="1:1" x14ac:dyDescent="0.3">
      <c r="A3817" s="34"/>
    </row>
    <row r="3818" spans="1:1" x14ac:dyDescent="0.3">
      <c r="A3818" s="34"/>
    </row>
    <row r="3819" spans="1:1" x14ac:dyDescent="0.3">
      <c r="A3819" s="34"/>
    </row>
    <row r="3820" spans="1:1" x14ac:dyDescent="0.3">
      <c r="A3820" s="34"/>
    </row>
    <row r="3821" spans="1:1" x14ac:dyDescent="0.3">
      <c r="A3821" s="34"/>
    </row>
    <row r="3822" spans="1:1" x14ac:dyDescent="0.3">
      <c r="A3822" s="34"/>
    </row>
    <row r="3823" spans="1:1" x14ac:dyDescent="0.3">
      <c r="A3823" s="34"/>
    </row>
    <row r="3824" spans="1:1" x14ac:dyDescent="0.3">
      <c r="A3824" s="34"/>
    </row>
    <row r="3825" spans="1:1" x14ac:dyDescent="0.3">
      <c r="A3825" s="34"/>
    </row>
    <row r="3826" spans="1:1" x14ac:dyDescent="0.3">
      <c r="A3826" s="34"/>
    </row>
    <row r="3827" spans="1:1" x14ac:dyDescent="0.3">
      <c r="A3827" s="34"/>
    </row>
    <row r="3828" spans="1:1" x14ac:dyDescent="0.3">
      <c r="A3828" s="34"/>
    </row>
    <row r="3829" spans="1:1" x14ac:dyDescent="0.3">
      <c r="A3829" s="34"/>
    </row>
    <row r="3830" spans="1:1" x14ac:dyDescent="0.3">
      <c r="A3830" s="34"/>
    </row>
    <row r="3831" spans="1:1" x14ac:dyDescent="0.3">
      <c r="A3831" s="34"/>
    </row>
    <row r="3832" spans="1:1" x14ac:dyDescent="0.3">
      <c r="A3832" s="34"/>
    </row>
    <row r="3833" spans="1:1" x14ac:dyDescent="0.3">
      <c r="A3833" s="34"/>
    </row>
    <row r="3834" spans="1:1" x14ac:dyDescent="0.3">
      <c r="A3834" s="34"/>
    </row>
    <row r="3835" spans="1:1" x14ac:dyDescent="0.3">
      <c r="A3835" s="34"/>
    </row>
    <row r="3836" spans="1:1" x14ac:dyDescent="0.3">
      <c r="A3836" s="34"/>
    </row>
    <row r="3837" spans="1:1" x14ac:dyDescent="0.3">
      <c r="A3837" s="34"/>
    </row>
    <row r="3838" spans="1:1" x14ac:dyDescent="0.3">
      <c r="A3838" s="34"/>
    </row>
    <row r="3839" spans="1:1" x14ac:dyDescent="0.3">
      <c r="A3839" s="34"/>
    </row>
    <row r="3840" spans="1:1" x14ac:dyDescent="0.3">
      <c r="A3840" s="34"/>
    </row>
    <row r="3841" spans="1:1" x14ac:dyDescent="0.3">
      <c r="A3841" s="34"/>
    </row>
    <row r="3842" spans="1:1" x14ac:dyDescent="0.3">
      <c r="A3842" s="34"/>
    </row>
    <row r="3843" spans="1:1" x14ac:dyDescent="0.3">
      <c r="A3843" s="34"/>
    </row>
    <row r="3844" spans="1:1" x14ac:dyDescent="0.3">
      <c r="A3844" s="34"/>
    </row>
    <row r="3845" spans="1:1" x14ac:dyDescent="0.3">
      <c r="A3845" s="34"/>
    </row>
    <row r="3846" spans="1:1" x14ac:dyDescent="0.3">
      <c r="A3846" s="34"/>
    </row>
    <row r="3847" spans="1:1" x14ac:dyDescent="0.3">
      <c r="A3847" s="34"/>
    </row>
    <row r="3848" spans="1:1" x14ac:dyDescent="0.3">
      <c r="A3848" s="34"/>
    </row>
    <row r="3849" spans="1:1" x14ac:dyDescent="0.3">
      <c r="A3849" s="34"/>
    </row>
    <row r="3850" spans="1:1" x14ac:dyDescent="0.3">
      <c r="A3850" s="34"/>
    </row>
    <row r="3851" spans="1:1" x14ac:dyDescent="0.3">
      <c r="A3851" s="34"/>
    </row>
    <row r="3852" spans="1:1" x14ac:dyDescent="0.3">
      <c r="A3852" s="34"/>
    </row>
    <row r="3853" spans="1:1" x14ac:dyDescent="0.3">
      <c r="A3853" s="34"/>
    </row>
    <row r="3854" spans="1:1" x14ac:dyDescent="0.3">
      <c r="A3854" s="34"/>
    </row>
    <row r="3855" spans="1:1" x14ac:dyDescent="0.3">
      <c r="A3855" s="34"/>
    </row>
    <row r="3856" spans="1:1" x14ac:dyDescent="0.3">
      <c r="A3856" s="34"/>
    </row>
    <row r="3857" spans="1:1" x14ac:dyDescent="0.3">
      <c r="A3857" s="34"/>
    </row>
    <row r="3858" spans="1:1" x14ac:dyDescent="0.3">
      <c r="A3858" s="34"/>
    </row>
    <row r="3859" spans="1:1" x14ac:dyDescent="0.3">
      <c r="A3859" s="34"/>
    </row>
    <row r="3860" spans="1:1" x14ac:dyDescent="0.3">
      <c r="A3860" s="34"/>
    </row>
    <row r="3861" spans="1:1" x14ac:dyDescent="0.3">
      <c r="A3861" s="34"/>
    </row>
    <row r="3862" spans="1:1" x14ac:dyDescent="0.3">
      <c r="A3862" s="34"/>
    </row>
    <row r="3863" spans="1:1" x14ac:dyDescent="0.3">
      <c r="A3863" s="34"/>
    </row>
    <row r="3864" spans="1:1" x14ac:dyDescent="0.3">
      <c r="A3864" s="34"/>
    </row>
    <row r="3865" spans="1:1" x14ac:dyDescent="0.3">
      <c r="A3865" s="34"/>
    </row>
    <row r="3866" spans="1:1" x14ac:dyDescent="0.3">
      <c r="A3866" s="34"/>
    </row>
    <row r="3867" spans="1:1" x14ac:dyDescent="0.3">
      <c r="A3867" s="34"/>
    </row>
    <row r="3868" spans="1:1" x14ac:dyDescent="0.3">
      <c r="A3868" s="34"/>
    </row>
    <row r="3869" spans="1:1" x14ac:dyDescent="0.3">
      <c r="A3869" s="34"/>
    </row>
    <row r="3870" spans="1:1" x14ac:dyDescent="0.3">
      <c r="A3870" s="34"/>
    </row>
    <row r="3871" spans="1:1" x14ac:dyDescent="0.3">
      <c r="A3871" s="34"/>
    </row>
    <row r="3872" spans="1:1" x14ac:dyDescent="0.3">
      <c r="A3872" s="34"/>
    </row>
    <row r="3873" spans="1:1" x14ac:dyDescent="0.3">
      <c r="A3873" s="34"/>
    </row>
    <row r="3874" spans="1:1" x14ac:dyDescent="0.3">
      <c r="A3874" s="34"/>
    </row>
    <row r="3875" spans="1:1" x14ac:dyDescent="0.3">
      <c r="A3875" s="34"/>
    </row>
    <row r="3876" spans="1:1" x14ac:dyDescent="0.3">
      <c r="A3876" s="34"/>
    </row>
    <row r="3877" spans="1:1" x14ac:dyDescent="0.3">
      <c r="A3877" s="34"/>
    </row>
    <row r="3878" spans="1:1" x14ac:dyDescent="0.3">
      <c r="A3878" s="34"/>
    </row>
    <row r="3879" spans="1:1" x14ac:dyDescent="0.3">
      <c r="A3879" s="34"/>
    </row>
    <row r="3880" spans="1:1" x14ac:dyDescent="0.3">
      <c r="A3880" s="34"/>
    </row>
    <row r="3881" spans="1:1" x14ac:dyDescent="0.3">
      <c r="A3881" s="34"/>
    </row>
    <row r="3882" spans="1:1" x14ac:dyDescent="0.3">
      <c r="A3882" s="34"/>
    </row>
    <row r="3883" spans="1:1" x14ac:dyDescent="0.3">
      <c r="A3883" s="34"/>
    </row>
    <row r="3884" spans="1:1" x14ac:dyDescent="0.3">
      <c r="A3884" s="34"/>
    </row>
    <row r="3885" spans="1:1" x14ac:dyDescent="0.3">
      <c r="A3885" s="34"/>
    </row>
    <row r="3886" spans="1:1" x14ac:dyDescent="0.3">
      <c r="A3886" s="34"/>
    </row>
    <row r="3887" spans="1:1" x14ac:dyDescent="0.3">
      <c r="A3887" s="34"/>
    </row>
    <row r="3888" spans="1:1" x14ac:dyDescent="0.3">
      <c r="A3888" s="34"/>
    </row>
    <row r="3889" spans="1:1" x14ac:dyDescent="0.3">
      <c r="A3889" s="34"/>
    </row>
    <row r="3890" spans="1:1" x14ac:dyDescent="0.3">
      <c r="A3890" s="34"/>
    </row>
    <row r="3891" spans="1:1" x14ac:dyDescent="0.3">
      <c r="A3891" s="34"/>
    </row>
    <row r="3892" spans="1:1" x14ac:dyDescent="0.3">
      <c r="A3892" s="34"/>
    </row>
    <row r="3893" spans="1:1" x14ac:dyDescent="0.3">
      <c r="A3893" s="34"/>
    </row>
    <row r="3894" spans="1:1" x14ac:dyDescent="0.3">
      <c r="A3894" s="34"/>
    </row>
    <row r="3895" spans="1:1" x14ac:dyDescent="0.3">
      <c r="A3895" s="34"/>
    </row>
    <row r="3896" spans="1:1" x14ac:dyDescent="0.3">
      <c r="A3896" s="34"/>
    </row>
    <row r="3897" spans="1:1" x14ac:dyDescent="0.3">
      <c r="A3897" s="34"/>
    </row>
    <row r="3898" spans="1:1" x14ac:dyDescent="0.3">
      <c r="A3898" s="34"/>
    </row>
    <row r="3899" spans="1:1" x14ac:dyDescent="0.3">
      <c r="A3899" s="34"/>
    </row>
    <row r="3900" spans="1:1" x14ac:dyDescent="0.3">
      <c r="A3900" s="34"/>
    </row>
    <row r="3901" spans="1:1" x14ac:dyDescent="0.3">
      <c r="A3901" s="34"/>
    </row>
    <row r="3902" spans="1:1" x14ac:dyDescent="0.3">
      <c r="A3902" s="34"/>
    </row>
    <row r="3903" spans="1:1" x14ac:dyDescent="0.3">
      <c r="A3903" s="34"/>
    </row>
    <row r="3904" spans="1:1" x14ac:dyDescent="0.3">
      <c r="A3904" s="34"/>
    </row>
    <row r="3905" spans="1:1" x14ac:dyDescent="0.3">
      <c r="A3905" s="34"/>
    </row>
    <row r="3906" spans="1:1" x14ac:dyDescent="0.3">
      <c r="A3906" s="34"/>
    </row>
    <row r="3907" spans="1:1" x14ac:dyDescent="0.3">
      <c r="A3907" s="34"/>
    </row>
    <row r="3908" spans="1:1" x14ac:dyDescent="0.3">
      <c r="A3908" s="34"/>
    </row>
    <row r="3909" spans="1:1" x14ac:dyDescent="0.3">
      <c r="A3909" s="34"/>
    </row>
    <row r="3910" spans="1:1" x14ac:dyDescent="0.3">
      <c r="A3910" s="34"/>
    </row>
    <row r="3911" spans="1:1" x14ac:dyDescent="0.3">
      <c r="A3911" s="34"/>
    </row>
    <row r="3912" spans="1:1" x14ac:dyDescent="0.3">
      <c r="A3912" s="34"/>
    </row>
    <row r="3913" spans="1:1" x14ac:dyDescent="0.3">
      <c r="A3913" s="34"/>
    </row>
    <row r="3914" spans="1:1" x14ac:dyDescent="0.3">
      <c r="A3914" s="34"/>
    </row>
    <row r="3915" spans="1:1" x14ac:dyDescent="0.3">
      <c r="A3915" s="34"/>
    </row>
    <row r="3916" spans="1:1" x14ac:dyDescent="0.3">
      <c r="A3916" s="34"/>
    </row>
    <row r="3917" spans="1:1" x14ac:dyDescent="0.3">
      <c r="A3917" s="34"/>
    </row>
    <row r="3918" spans="1:1" x14ac:dyDescent="0.3">
      <c r="A3918" s="34"/>
    </row>
    <row r="3919" spans="1:1" x14ac:dyDescent="0.3">
      <c r="A3919" s="34"/>
    </row>
    <row r="3920" spans="1:1" x14ac:dyDescent="0.3">
      <c r="A3920" s="34"/>
    </row>
    <row r="3921" spans="1:1" x14ac:dyDescent="0.3">
      <c r="A3921" s="34"/>
    </row>
    <row r="3922" spans="1:1" x14ac:dyDescent="0.3">
      <c r="A3922" s="34"/>
    </row>
    <row r="3923" spans="1:1" x14ac:dyDescent="0.3">
      <c r="A3923" s="34"/>
    </row>
    <row r="3924" spans="1:1" x14ac:dyDescent="0.3">
      <c r="A3924" s="34"/>
    </row>
    <row r="3925" spans="1:1" x14ac:dyDescent="0.3">
      <c r="A3925" s="34"/>
    </row>
    <row r="3926" spans="1:1" x14ac:dyDescent="0.3">
      <c r="A3926" s="34"/>
    </row>
    <row r="3927" spans="1:1" x14ac:dyDescent="0.3">
      <c r="A3927" s="34"/>
    </row>
    <row r="3928" spans="1:1" x14ac:dyDescent="0.3">
      <c r="A3928" s="34"/>
    </row>
    <row r="3929" spans="1:1" x14ac:dyDescent="0.3">
      <c r="A3929" s="34"/>
    </row>
    <row r="3930" spans="1:1" x14ac:dyDescent="0.3">
      <c r="A3930" s="34"/>
    </row>
    <row r="3931" spans="1:1" x14ac:dyDescent="0.3">
      <c r="A3931" s="34"/>
    </row>
    <row r="3932" spans="1:1" x14ac:dyDescent="0.3">
      <c r="A3932" s="34"/>
    </row>
    <row r="3933" spans="1:1" x14ac:dyDescent="0.3">
      <c r="A3933" s="34"/>
    </row>
    <row r="3934" spans="1:1" x14ac:dyDescent="0.3">
      <c r="A3934" s="34"/>
    </row>
    <row r="3935" spans="1:1" x14ac:dyDescent="0.3">
      <c r="A3935" s="34"/>
    </row>
    <row r="3936" spans="1:1" x14ac:dyDescent="0.3">
      <c r="A3936" s="34"/>
    </row>
    <row r="3937" spans="1:1" x14ac:dyDescent="0.3">
      <c r="A3937" s="34"/>
    </row>
    <row r="3938" spans="1:1" x14ac:dyDescent="0.3">
      <c r="A3938" s="34"/>
    </row>
    <row r="3939" spans="1:1" x14ac:dyDescent="0.3">
      <c r="A3939" s="34"/>
    </row>
    <row r="3940" spans="1:1" x14ac:dyDescent="0.3">
      <c r="A3940" s="34"/>
    </row>
    <row r="3941" spans="1:1" x14ac:dyDescent="0.3">
      <c r="A3941" s="34"/>
    </row>
    <row r="3942" spans="1:1" x14ac:dyDescent="0.3">
      <c r="A3942" s="34"/>
    </row>
    <row r="3943" spans="1:1" x14ac:dyDescent="0.3">
      <c r="A3943" s="34"/>
    </row>
    <row r="3944" spans="1:1" x14ac:dyDescent="0.3">
      <c r="A3944" s="34"/>
    </row>
    <row r="3945" spans="1:1" x14ac:dyDescent="0.3">
      <c r="A3945" s="34"/>
    </row>
    <row r="3946" spans="1:1" x14ac:dyDescent="0.3">
      <c r="A3946" s="34"/>
    </row>
    <row r="3947" spans="1:1" x14ac:dyDescent="0.3">
      <c r="A3947" s="34"/>
    </row>
    <row r="3948" spans="1:1" x14ac:dyDescent="0.3">
      <c r="A3948" s="34"/>
    </row>
    <row r="3949" spans="1:1" x14ac:dyDescent="0.3">
      <c r="A3949" s="34"/>
    </row>
    <row r="3950" spans="1:1" x14ac:dyDescent="0.3">
      <c r="A3950" s="34"/>
    </row>
    <row r="3951" spans="1:1" x14ac:dyDescent="0.3">
      <c r="A3951" s="34"/>
    </row>
    <row r="3952" spans="1:1" x14ac:dyDescent="0.3">
      <c r="A3952" s="34"/>
    </row>
    <row r="3953" spans="1:1" x14ac:dyDescent="0.3">
      <c r="A3953" s="34"/>
    </row>
    <row r="3954" spans="1:1" x14ac:dyDescent="0.3">
      <c r="A3954" s="34"/>
    </row>
    <row r="3955" spans="1:1" x14ac:dyDescent="0.3">
      <c r="A3955" s="34"/>
    </row>
    <row r="3956" spans="1:1" x14ac:dyDescent="0.3">
      <c r="A3956" s="34"/>
    </row>
    <row r="3957" spans="1:1" x14ac:dyDescent="0.3">
      <c r="A3957" s="34"/>
    </row>
    <row r="3958" spans="1:1" x14ac:dyDescent="0.3">
      <c r="A3958" s="34"/>
    </row>
    <row r="3959" spans="1:1" x14ac:dyDescent="0.3">
      <c r="A3959" s="34"/>
    </row>
    <row r="3960" spans="1:1" x14ac:dyDescent="0.3">
      <c r="A3960" s="34"/>
    </row>
    <row r="3961" spans="1:1" x14ac:dyDescent="0.3">
      <c r="A3961" s="34"/>
    </row>
    <row r="3962" spans="1:1" x14ac:dyDescent="0.3">
      <c r="A3962" s="34"/>
    </row>
    <row r="3963" spans="1:1" x14ac:dyDescent="0.3">
      <c r="A3963" s="34"/>
    </row>
    <row r="3964" spans="1:1" x14ac:dyDescent="0.3">
      <c r="A3964" s="34"/>
    </row>
    <row r="3965" spans="1:1" x14ac:dyDescent="0.3">
      <c r="A3965" s="34"/>
    </row>
    <row r="3966" spans="1:1" x14ac:dyDescent="0.3">
      <c r="A3966" s="34"/>
    </row>
    <row r="3967" spans="1:1" x14ac:dyDescent="0.3">
      <c r="A3967" s="34"/>
    </row>
    <row r="3968" spans="1:1" x14ac:dyDescent="0.3">
      <c r="A3968" s="34"/>
    </row>
    <row r="3969" spans="1:1" x14ac:dyDescent="0.3">
      <c r="A3969" s="34"/>
    </row>
    <row r="3970" spans="1:1" x14ac:dyDescent="0.3">
      <c r="A3970" s="34"/>
    </row>
    <row r="3971" spans="1:1" x14ac:dyDescent="0.3">
      <c r="A3971" s="34"/>
    </row>
    <row r="3972" spans="1:1" x14ac:dyDescent="0.3">
      <c r="A3972" s="34"/>
    </row>
    <row r="3973" spans="1:1" x14ac:dyDescent="0.3">
      <c r="A3973" s="34"/>
    </row>
    <row r="3974" spans="1:1" x14ac:dyDescent="0.3">
      <c r="A3974" s="34"/>
    </row>
    <row r="3975" spans="1:1" x14ac:dyDescent="0.3">
      <c r="A3975" s="34"/>
    </row>
    <row r="3976" spans="1:1" x14ac:dyDescent="0.3">
      <c r="A3976" s="34"/>
    </row>
    <row r="3977" spans="1:1" x14ac:dyDescent="0.3">
      <c r="A3977" s="34"/>
    </row>
    <row r="3978" spans="1:1" x14ac:dyDescent="0.3">
      <c r="A3978" s="34"/>
    </row>
    <row r="3979" spans="1:1" x14ac:dyDescent="0.3">
      <c r="A3979" s="34"/>
    </row>
    <row r="3980" spans="1:1" x14ac:dyDescent="0.3">
      <c r="A3980" s="34"/>
    </row>
    <row r="3981" spans="1:1" x14ac:dyDescent="0.3">
      <c r="A3981" s="34"/>
    </row>
    <row r="3982" spans="1:1" x14ac:dyDescent="0.3">
      <c r="A3982" s="34"/>
    </row>
    <row r="3983" spans="1:1" x14ac:dyDescent="0.3">
      <c r="A3983" s="34"/>
    </row>
    <row r="3984" spans="1:1" x14ac:dyDescent="0.3">
      <c r="A3984" s="34"/>
    </row>
    <row r="3985" spans="1:1" x14ac:dyDescent="0.3">
      <c r="A3985" s="34"/>
    </row>
    <row r="3986" spans="1:1" x14ac:dyDescent="0.3">
      <c r="A3986" s="34"/>
    </row>
    <row r="3987" spans="1:1" x14ac:dyDescent="0.3">
      <c r="A3987" s="34"/>
    </row>
    <row r="3988" spans="1:1" x14ac:dyDescent="0.3">
      <c r="A3988" s="34"/>
    </row>
    <row r="3989" spans="1:1" x14ac:dyDescent="0.3">
      <c r="A3989" s="34"/>
    </row>
    <row r="3990" spans="1:1" x14ac:dyDescent="0.3">
      <c r="A3990" s="34"/>
    </row>
    <row r="3991" spans="1:1" x14ac:dyDescent="0.3">
      <c r="A3991" s="34"/>
    </row>
    <row r="3992" spans="1:1" x14ac:dyDescent="0.3">
      <c r="A3992" s="34"/>
    </row>
    <row r="3993" spans="1:1" x14ac:dyDescent="0.3">
      <c r="A3993" s="34"/>
    </row>
    <row r="3994" spans="1:1" x14ac:dyDescent="0.3">
      <c r="A3994" s="34"/>
    </row>
    <row r="3995" spans="1:1" x14ac:dyDescent="0.3">
      <c r="A3995" s="34"/>
    </row>
    <row r="3996" spans="1:1" x14ac:dyDescent="0.3">
      <c r="A3996" s="34"/>
    </row>
    <row r="3997" spans="1:1" x14ac:dyDescent="0.3">
      <c r="A3997" s="34"/>
    </row>
    <row r="3998" spans="1:1" x14ac:dyDescent="0.3">
      <c r="A3998" s="34"/>
    </row>
    <row r="3999" spans="1:1" x14ac:dyDescent="0.3">
      <c r="A3999" s="34"/>
    </row>
    <row r="4000" spans="1:1" x14ac:dyDescent="0.3">
      <c r="A4000" s="34"/>
    </row>
    <row r="4001" spans="1:1" x14ac:dyDescent="0.3">
      <c r="A4001" s="34"/>
    </row>
    <row r="4002" spans="1:1" x14ac:dyDescent="0.3">
      <c r="A4002" s="34"/>
    </row>
    <row r="4003" spans="1:1" x14ac:dyDescent="0.3">
      <c r="A4003" s="34"/>
    </row>
    <row r="4004" spans="1:1" x14ac:dyDescent="0.3">
      <c r="A4004" s="34"/>
    </row>
    <row r="4005" spans="1:1" x14ac:dyDescent="0.3">
      <c r="A4005" s="34"/>
    </row>
    <row r="4006" spans="1:1" x14ac:dyDescent="0.3">
      <c r="A4006" s="34"/>
    </row>
    <row r="4007" spans="1:1" x14ac:dyDescent="0.3">
      <c r="A4007" s="34"/>
    </row>
    <row r="4008" spans="1:1" x14ac:dyDescent="0.3">
      <c r="A4008" s="34"/>
    </row>
    <row r="4009" spans="1:1" x14ac:dyDescent="0.3">
      <c r="A4009" s="34"/>
    </row>
    <row r="4010" spans="1:1" x14ac:dyDescent="0.3">
      <c r="A4010" s="34"/>
    </row>
    <row r="4011" spans="1:1" x14ac:dyDescent="0.3">
      <c r="A4011" s="34"/>
    </row>
    <row r="4012" spans="1:1" x14ac:dyDescent="0.3">
      <c r="A4012" s="34"/>
    </row>
    <row r="4013" spans="1:1" x14ac:dyDescent="0.3">
      <c r="A4013" s="34"/>
    </row>
    <row r="4014" spans="1:1" x14ac:dyDescent="0.3">
      <c r="A4014" s="34"/>
    </row>
    <row r="4015" spans="1:1" x14ac:dyDescent="0.3">
      <c r="A4015" s="34"/>
    </row>
    <row r="4016" spans="1:1" x14ac:dyDescent="0.3">
      <c r="A4016" s="34"/>
    </row>
    <row r="4017" spans="1:1" x14ac:dyDescent="0.3">
      <c r="A4017" s="34"/>
    </row>
    <row r="4018" spans="1:1" x14ac:dyDescent="0.3">
      <c r="A4018" s="34"/>
    </row>
    <row r="4019" spans="1:1" x14ac:dyDescent="0.3">
      <c r="A4019" s="34"/>
    </row>
    <row r="4020" spans="1:1" x14ac:dyDescent="0.3">
      <c r="A4020" s="34"/>
    </row>
    <row r="4021" spans="1:1" x14ac:dyDescent="0.3">
      <c r="A4021" s="34"/>
    </row>
    <row r="4022" spans="1:1" x14ac:dyDescent="0.3">
      <c r="A4022" s="34"/>
    </row>
    <row r="4023" spans="1:1" x14ac:dyDescent="0.3">
      <c r="A4023" s="34"/>
    </row>
    <row r="4024" spans="1:1" x14ac:dyDescent="0.3">
      <c r="A4024" s="34"/>
    </row>
    <row r="4025" spans="1:1" x14ac:dyDescent="0.3">
      <c r="A4025" s="34"/>
    </row>
    <row r="4026" spans="1:1" x14ac:dyDescent="0.3">
      <c r="A4026" s="34"/>
    </row>
    <row r="4027" spans="1:1" x14ac:dyDescent="0.3">
      <c r="A4027" s="34"/>
    </row>
    <row r="4028" spans="1:1" x14ac:dyDescent="0.3">
      <c r="A4028" s="34"/>
    </row>
    <row r="4029" spans="1:1" x14ac:dyDescent="0.3">
      <c r="A4029" s="34"/>
    </row>
    <row r="4030" spans="1:1" x14ac:dyDescent="0.3">
      <c r="A4030" s="34"/>
    </row>
    <row r="4031" spans="1:1" x14ac:dyDescent="0.3">
      <c r="A4031" s="34"/>
    </row>
    <row r="4032" spans="1:1" x14ac:dyDescent="0.3">
      <c r="A4032" s="34"/>
    </row>
    <row r="4033" spans="1:1" x14ac:dyDescent="0.3">
      <c r="A4033" s="34"/>
    </row>
    <row r="4034" spans="1:1" x14ac:dyDescent="0.3">
      <c r="A4034" s="34"/>
    </row>
    <row r="4035" spans="1:1" x14ac:dyDescent="0.3">
      <c r="A4035" s="34"/>
    </row>
    <row r="4036" spans="1:1" x14ac:dyDescent="0.3">
      <c r="A4036" s="34"/>
    </row>
    <row r="4037" spans="1:1" x14ac:dyDescent="0.3">
      <c r="A4037" s="34"/>
    </row>
    <row r="4038" spans="1:1" x14ac:dyDescent="0.3">
      <c r="A4038" s="34"/>
    </row>
    <row r="4039" spans="1:1" x14ac:dyDescent="0.3">
      <c r="A4039" s="34"/>
    </row>
    <row r="4040" spans="1:1" x14ac:dyDescent="0.3">
      <c r="A4040" s="34"/>
    </row>
    <row r="4041" spans="1:1" x14ac:dyDescent="0.3">
      <c r="A4041" s="34"/>
    </row>
    <row r="4042" spans="1:1" x14ac:dyDescent="0.3">
      <c r="A4042" s="34"/>
    </row>
    <row r="4043" spans="1:1" x14ac:dyDescent="0.3">
      <c r="A4043" s="34"/>
    </row>
    <row r="4044" spans="1:1" x14ac:dyDescent="0.3">
      <c r="A4044" s="34"/>
    </row>
    <row r="4045" spans="1:1" x14ac:dyDescent="0.3">
      <c r="A4045" s="34"/>
    </row>
    <row r="4046" spans="1:1" x14ac:dyDescent="0.3">
      <c r="A4046" s="34"/>
    </row>
    <row r="4047" spans="1:1" x14ac:dyDescent="0.3">
      <c r="A4047" s="34"/>
    </row>
    <row r="4048" spans="1:1" x14ac:dyDescent="0.3">
      <c r="A4048" s="34"/>
    </row>
    <row r="4049" spans="1:1" x14ac:dyDescent="0.3">
      <c r="A4049" s="34"/>
    </row>
    <row r="4050" spans="1:1" x14ac:dyDescent="0.3">
      <c r="A4050" s="34"/>
    </row>
    <row r="4051" spans="1:1" x14ac:dyDescent="0.3">
      <c r="A4051" s="34"/>
    </row>
    <row r="4052" spans="1:1" x14ac:dyDescent="0.3">
      <c r="A4052" s="34"/>
    </row>
    <row r="4053" spans="1:1" x14ac:dyDescent="0.3">
      <c r="A4053" s="34"/>
    </row>
    <row r="4054" spans="1:1" x14ac:dyDescent="0.3">
      <c r="A4054" s="34"/>
    </row>
    <row r="4055" spans="1:1" x14ac:dyDescent="0.3">
      <c r="A4055" s="34"/>
    </row>
    <row r="4056" spans="1:1" x14ac:dyDescent="0.3">
      <c r="A4056" s="34"/>
    </row>
    <row r="4057" spans="1:1" x14ac:dyDescent="0.3">
      <c r="A4057" s="34"/>
    </row>
    <row r="4058" spans="1:1" x14ac:dyDescent="0.3">
      <c r="A4058" s="34"/>
    </row>
    <row r="4059" spans="1:1" x14ac:dyDescent="0.3">
      <c r="A4059" s="34"/>
    </row>
    <row r="4060" spans="1:1" x14ac:dyDescent="0.3">
      <c r="A4060" s="34"/>
    </row>
    <row r="4061" spans="1:1" x14ac:dyDescent="0.3">
      <c r="A4061" s="34"/>
    </row>
    <row r="4062" spans="1:1" x14ac:dyDescent="0.3">
      <c r="A4062" s="34"/>
    </row>
    <row r="4063" spans="1:1" x14ac:dyDescent="0.3">
      <c r="A4063" s="34"/>
    </row>
    <row r="4064" spans="1:1" x14ac:dyDescent="0.3">
      <c r="A4064" s="34"/>
    </row>
    <row r="4065" spans="1:1" x14ac:dyDescent="0.3">
      <c r="A4065" s="34"/>
    </row>
    <row r="4066" spans="1:1" x14ac:dyDescent="0.3">
      <c r="A4066" s="34"/>
    </row>
    <row r="4067" spans="1:1" x14ac:dyDescent="0.3">
      <c r="A4067" s="34"/>
    </row>
    <row r="4068" spans="1:1" x14ac:dyDescent="0.3">
      <c r="A4068" s="34"/>
    </row>
    <row r="4069" spans="1:1" x14ac:dyDescent="0.3">
      <c r="A4069" s="34"/>
    </row>
    <row r="4070" spans="1:1" x14ac:dyDescent="0.3">
      <c r="A4070" s="34"/>
    </row>
    <row r="4071" spans="1:1" x14ac:dyDescent="0.3">
      <c r="A4071" s="34"/>
    </row>
    <row r="4072" spans="1:1" x14ac:dyDescent="0.3">
      <c r="A4072" s="34"/>
    </row>
    <row r="4073" spans="1:1" x14ac:dyDescent="0.3">
      <c r="A4073" s="34"/>
    </row>
    <row r="4074" spans="1:1" x14ac:dyDescent="0.3">
      <c r="A4074" s="34"/>
    </row>
    <row r="4075" spans="1:1" x14ac:dyDescent="0.3">
      <c r="A4075" s="34"/>
    </row>
    <row r="4076" spans="1:1" x14ac:dyDescent="0.3">
      <c r="A4076" s="34"/>
    </row>
    <row r="4077" spans="1:1" x14ac:dyDescent="0.3">
      <c r="A4077" s="34"/>
    </row>
    <row r="4078" spans="1:1" x14ac:dyDescent="0.3">
      <c r="A4078" s="34"/>
    </row>
    <row r="4079" spans="1:1" x14ac:dyDescent="0.3">
      <c r="A4079" s="34"/>
    </row>
    <row r="4080" spans="1:1" x14ac:dyDescent="0.3">
      <c r="A4080" s="34"/>
    </row>
    <row r="4081" spans="1:1" x14ac:dyDescent="0.3">
      <c r="A4081" s="34"/>
    </row>
    <row r="4082" spans="1:1" x14ac:dyDescent="0.3">
      <c r="A4082" s="34"/>
    </row>
    <row r="4083" spans="1:1" x14ac:dyDescent="0.3">
      <c r="A4083" s="34"/>
    </row>
    <row r="4084" spans="1:1" x14ac:dyDescent="0.3">
      <c r="A4084" s="34"/>
    </row>
    <row r="4085" spans="1:1" x14ac:dyDescent="0.3">
      <c r="A4085" s="34"/>
    </row>
    <row r="4086" spans="1:1" x14ac:dyDescent="0.3">
      <c r="A4086" s="34"/>
    </row>
    <row r="4087" spans="1:1" x14ac:dyDescent="0.3">
      <c r="A4087" s="34"/>
    </row>
    <row r="4088" spans="1:1" x14ac:dyDescent="0.3">
      <c r="A4088" s="34"/>
    </row>
    <row r="4089" spans="1:1" x14ac:dyDescent="0.3">
      <c r="A4089" s="34"/>
    </row>
    <row r="4090" spans="1:1" x14ac:dyDescent="0.3">
      <c r="A4090" s="34"/>
    </row>
    <row r="4091" spans="1:1" x14ac:dyDescent="0.3">
      <c r="A4091" s="34"/>
    </row>
    <row r="4092" spans="1:1" x14ac:dyDescent="0.3">
      <c r="A4092" s="34"/>
    </row>
    <row r="4093" spans="1:1" x14ac:dyDescent="0.3">
      <c r="A4093" s="34"/>
    </row>
    <row r="4094" spans="1:1" x14ac:dyDescent="0.3">
      <c r="A4094" s="34"/>
    </row>
    <row r="4095" spans="1:1" x14ac:dyDescent="0.3">
      <c r="A4095" s="34"/>
    </row>
    <row r="4096" spans="1:1" x14ac:dyDescent="0.3">
      <c r="A4096" s="34"/>
    </row>
    <row r="4097" spans="1:1" x14ac:dyDescent="0.3">
      <c r="A4097" s="34"/>
    </row>
    <row r="4098" spans="1:1" x14ac:dyDescent="0.3">
      <c r="A4098" s="34"/>
    </row>
    <row r="4099" spans="1:1" x14ac:dyDescent="0.3">
      <c r="A4099" s="34"/>
    </row>
    <row r="4100" spans="1:1" x14ac:dyDescent="0.3">
      <c r="A4100" s="34"/>
    </row>
    <row r="4101" spans="1:1" x14ac:dyDescent="0.3">
      <c r="A4101" s="34"/>
    </row>
    <row r="4102" spans="1:1" x14ac:dyDescent="0.3">
      <c r="A4102" s="34"/>
    </row>
    <row r="4103" spans="1:1" x14ac:dyDescent="0.3">
      <c r="A4103" s="34"/>
    </row>
    <row r="4104" spans="1:1" x14ac:dyDescent="0.3">
      <c r="A4104" s="34"/>
    </row>
    <row r="4105" spans="1:1" x14ac:dyDescent="0.3">
      <c r="A4105" s="34"/>
    </row>
    <row r="4106" spans="1:1" x14ac:dyDescent="0.3">
      <c r="A4106" s="34"/>
    </row>
    <row r="4107" spans="1:1" x14ac:dyDescent="0.3">
      <c r="A4107" s="34"/>
    </row>
    <row r="4108" spans="1:1" x14ac:dyDescent="0.3">
      <c r="A4108" s="34"/>
    </row>
    <row r="4109" spans="1:1" x14ac:dyDescent="0.3">
      <c r="A4109" s="34"/>
    </row>
    <row r="4110" spans="1:1" x14ac:dyDescent="0.3">
      <c r="A4110" s="34"/>
    </row>
    <row r="4111" spans="1:1" x14ac:dyDescent="0.3">
      <c r="A4111" s="34"/>
    </row>
    <row r="4112" spans="1:1" x14ac:dyDescent="0.3">
      <c r="A4112" s="34"/>
    </row>
    <row r="4113" spans="1:1" x14ac:dyDescent="0.3">
      <c r="A4113" s="34"/>
    </row>
    <row r="4114" spans="1:1" x14ac:dyDescent="0.3">
      <c r="A4114" s="34"/>
    </row>
    <row r="4115" spans="1:1" x14ac:dyDescent="0.3">
      <c r="A4115" s="34"/>
    </row>
    <row r="4116" spans="1:1" x14ac:dyDescent="0.3">
      <c r="A4116" s="34"/>
    </row>
    <row r="4117" spans="1:1" x14ac:dyDescent="0.3">
      <c r="A4117" s="34"/>
    </row>
    <row r="4118" spans="1:1" x14ac:dyDescent="0.3">
      <c r="A4118" s="34"/>
    </row>
    <row r="4119" spans="1:1" x14ac:dyDescent="0.3">
      <c r="A4119" s="34"/>
    </row>
    <row r="4120" spans="1:1" x14ac:dyDescent="0.3">
      <c r="A4120" s="34"/>
    </row>
    <row r="4121" spans="1:1" x14ac:dyDescent="0.3">
      <c r="A4121" s="34"/>
    </row>
    <row r="4122" spans="1:1" x14ac:dyDescent="0.3">
      <c r="A4122" s="34"/>
    </row>
    <row r="4123" spans="1:1" x14ac:dyDescent="0.3">
      <c r="A4123" s="34"/>
    </row>
    <row r="4124" spans="1:1" x14ac:dyDescent="0.3">
      <c r="A4124" s="34"/>
    </row>
    <row r="4125" spans="1:1" x14ac:dyDescent="0.3">
      <c r="A4125" s="34"/>
    </row>
    <row r="4126" spans="1:1" x14ac:dyDescent="0.3">
      <c r="A4126" s="34"/>
    </row>
    <row r="4127" spans="1:1" x14ac:dyDescent="0.3">
      <c r="A4127" s="34"/>
    </row>
    <row r="4128" spans="1:1" x14ac:dyDescent="0.3">
      <c r="A4128" s="34"/>
    </row>
    <row r="4129" spans="1:1" x14ac:dyDescent="0.3">
      <c r="A4129" s="34"/>
    </row>
    <row r="4130" spans="1:1" x14ac:dyDescent="0.3">
      <c r="A4130" s="34"/>
    </row>
    <row r="4131" spans="1:1" x14ac:dyDescent="0.3">
      <c r="A4131" s="34"/>
    </row>
    <row r="4132" spans="1:1" x14ac:dyDescent="0.3">
      <c r="A4132" s="34"/>
    </row>
    <row r="4133" spans="1:1" x14ac:dyDescent="0.3">
      <c r="A4133" s="34"/>
    </row>
    <row r="4134" spans="1:1" x14ac:dyDescent="0.3">
      <c r="A4134" s="34"/>
    </row>
    <row r="4135" spans="1:1" x14ac:dyDescent="0.3">
      <c r="A4135" s="34"/>
    </row>
    <row r="4136" spans="1:1" x14ac:dyDescent="0.3">
      <c r="A4136" s="34"/>
    </row>
    <row r="4137" spans="1:1" x14ac:dyDescent="0.3">
      <c r="A4137" s="34"/>
    </row>
    <row r="4138" spans="1:1" x14ac:dyDescent="0.3">
      <c r="A4138" s="34"/>
    </row>
    <row r="4139" spans="1:1" x14ac:dyDescent="0.3">
      <c r="A4139" s="34"/>
    </row>
    <row r="4140" spans="1:1" x14ac:dyDescent="0.3">
      <c r="A4140" s="34"/>
    </row>
    <row r="4141" spans="1:1" x14ac:dyDescent="0.3">
      <c r="A4141" s="34"/>
    </row>
    <row r="4142" spans="1:1" x14ac:dyDescent="0.3">
      <c r="A4142" s="34"/>
    </row>
    <row r="4143" spans="1:1" x14ac:dyDescent="0.3">
      <c r="A4143" s="34"/>
    </row>
    <row r="4144" spans="1:1" x14ac:dyDescent="0.3">
      <c r="A4144" s="34"/>
    </row>
    <row r="4145" spans="1:1" x14ac:dyDescent="0.3">
      <c r="A4145" s="34"/>
    </row>
    <row r="4146" spans="1:1" x14ac:dyDescent="0.3">
      <c r="A4146" s="34"/>
    </row>
    <row r="4147" spans="1:1" x14ac:dyDescent="0.3">
      <c r="A4147" s="34"/>
    </row>
    <row r="4148" spans="1:1" x14ac:dyDescent="0.3">
      <c r="A4148" s="34"/>
    </row>
    <row r="4149" spans="1:1" x14ac:dyDescent="0.3">
      <c r="A4149" s="34"/>
    </row>
    <row r="4150" spans="1:1" x14ac:dyDescent="0.3">
      <c r="A4150" s="34"/>
    </row>
    <row r="4151" spans="1:1" x14ac:dyDescent="0.3">
      <c r="A4151" s="34"/>
    </row>
    <row r="4152" spans="1:1" x14ac:dyDescent="0.3">
      <c r="A4152" s="34"/>
    </row>
    <row r="4153" spans="1:1" x14ac:dyDescent="0.3">
      <c r="A4153" s="34"/>
    </row>
    <row r="4154" spans="1:1" x14ac:dyDescent="0.3">
      <c r="A4154" s="34"/>
    </row>
    <row r="4155" spans="1:1" x14ac:dyDescent="0.3">
      <c r="A4155" s="34"/>
    </row>
    <row r="4156" spans="1:1" x14ac:dyDescent="0.3">
      <c r="A4156" s="34"/>
    </row>
    <row r="4157" spans="1:1" x14ac:dyDescent="0.3">
      <c r="A4157" s="34"/>
    </row>
    <row r="4158" spans="1:1" x14ac:dyDescent="0.3">
      <c r="A4158" s="34"/>
    </row>
    <row r="4159" spans="1:1" x14ac:dyDescent="0.3">
      <c r="A4159" s="34"/>
    </row>
    <row r="4160" spans="1:1" x14ac:dyDescent="0.3">
      <c r="A4160" s="34"/>
    </row>
    <row r="4161" spans="1:1" x14ac:dyDescent="0.3">
      <c r="A4161" s="34"/>
    </row>
    <row r="4162" spans="1:1" x14ac:dyDescent="0.3">
      <c r="A4162" s="34"/>
    </row>
    <row r="4163" spans="1:1" x14ac:dyDescent="0.3">
      <c r="A4163" s="34"/>
    </row>
    <row r="4164" spans="1:1" x14ac:dyDescent="0.3">
      <c r="A4164" s="34"/>
    </row>
    <row r="4165" spans="1:1" x14ac:dyDescent="0.3">
      <c r="A4165" s="34"/>
    </row>
    <row r="4166" spans="1:1" x14ac:dyDescent="0.3">
      <c r="A4166" s="34"/>
    </row>
    <row r="4167" spans="1:1" x14ac:dyDescent="0.3">
      <c r="A4167" s="34"/>
    </row>
    <row r="4168" spans="1:1" x14ac:dyDescent="0.3">
      <c r="A4168" s="34"/>
    </row>
    <row r="4169" spans="1:1" x14ac:dyDescent="0.3">
      <c r="A4169" s="34"/>
    </row>
    <row r="4170" spans="1:1" x14ac:dyDescent="0.3">
      <c r="A4170" s="34"/>
    </row>
    <row r="4171" spans="1:1" x14ac:dyDescent="0.3">
      <c r="A4171" s="34"/>
    </row>
    <row r="4172" spans="1:1" x14ac:dyDescent="0.3">
      <c r="A4172" s="34"/>
    </row>
    <row r="4173" spans="1:1" x14ac:dyDescent="0.3">
      <c r="A4173" s="34"/>
    </row>
    <row r="4174" spans="1:1" x14ac:dyDescent="0.3">
      <c r="A4174" s="34"/>
    </row>
    <row r="4175" spans="1:1" x14ac:dyDescent="0.3">
      <c r="A4175" s="34"/>
    </row>
    <row r="4176" spans="1:1" x14ac:dyDescent="0.3">
      <c r="A4176" s="34"/>
    </row>
    <row r="4177" spans="1:1" x14ac:dyDescent="0.3">
      <c r="A4177" s="34"/>
    </row>
    <row r="4178" spans="1:1" x14ac:dyDescent="0.3">
      <c r="A4178" s="34"/>
    </row>
    <row r="4179" spans="1:1" x14ac:dyDescent="0.3">
      <c r="A4179" s="34"/>
    </row>
    <row r="4180" spans="1:1" x14ac:dyDescent="0.3">
      <c r="A4180" s="34"/>
    </row>
    <row r="4181" spans="1:1" x14ac:dyDescent="0.3">
      <c r="A4181" s="34"/>
    </row>
    <row r="4182" spans="1:1" x14ac:dyDescent="0.3">
      <c r="A4182" s="34"/>
    </row>
    <row r="4183" spans="1:1" x14ac:dyDescent="0.3">
      <c r="A4183" s="34"/>
    </row>
    <row r="4184" spans="1:1" x14ac:dyDescent="0.3">
      <c r="A4184" s="34"/>
    </row>
    <row r="4185" spans="1:1" x14ac:dyDescent="0.3">
      <c r="A4185" s="34"/>
    </row>
    <row r="4186" spans="1:1" x14ac:dyDescent="0.3">
      <c r="A4186" s="34"/>
    </row>
    <row r="4187" spans="1:1" x14ac:dyDescent="0.3">
      <c r="A4187" s="34"/>
    </row>
    <row r="4188" spans="1:1" x14ac:dyDescent="0.3">
      <c r="A4188" s="34"/>
    </row>
    <row r="4189" spans="1:1" x14ac:dyDescent="0.3">
      <c r="A4189" s="34"/>
    </row>
    <row r="4190" spans="1:1" x14ac:dyDescent="0.3">
      <c r="A4190" s="34"/>
    </row>
    <row r="4191" spans="1:1" x14ac:dyDescent="0.3">
      <c r="A4191" s="34"/>
    </row>
    <row r="4192" spans="1:1" x14ac:dyDescent="0.3">
      <c r="A4192" s="34"/>
    </row>
    <row r="4193" spans="1:1" x14ac:dyDescent="0.3">
      <c r="A4193" s="34"/>
    </row>
    <row r="4194" spans="1:1" x14ac:dyDescent="0.3">
      <c r="A4194" s="34"/>
    </row>
    <row r="4195" spans="1:1" x14ac:dyDescent="0.3">
      <c r="A4195" s="34"/>
    </row>
    <row r="4196" spans="1:1" x14ac:dyDescent="0.3">
      <c r="A4196" s="34"/>
    </row>
    <row r="4197" spans="1:1" x14ac:dyDescent="0.3">
      <c r="A4197" s="34"/>
    </row>
    <row r="4198" spans="1:1" x14ac:dyDescent="0.3">
      <c r="A4198" s="34"/>
    </row>
    <row r="4199" spans="1:1" x14ac:dyDescent="0.3">
      <c r="A4199" s="34"/>
    </row>
    <row r="4200" spans="1:1" x14ac:dyDescent="0.3">
      <c r="A4200" s="34"/>
    </row>
    <row r="4201" spans="1:1" x14ac:dyDescent="0.3">
      <c r="A4201" s="34"/>
    </row>
    <row r="4202" spans="1:1" x14ac:dyDescent="0.3">
      <c r="A4202" s="34"/>
    </row>
    <row r="4203" spans="1:1" x14ac:dyDescent="0.3">
      <c r="A4203" s="34"/>
    </row>
    <row r="4204" spans="1:1" x14ac:dyDescent="0.3">
      <c r="A4204" s="34"/>
    </row>
    <row r="4205" spans="1:1" x14ac:dyDescent="0.3">
      <c r="A4205" s="34"/>
    </row>
    <row r="4206" spans="1:1" x14ac:dyDescent="0.3">
      <c r="A4206" s="34"/>
    </row>
    <row r="4207" spans="1:1" x14ac:dyDescent="0.3">
      <c r="A4207" s="34"/>
    </row>
    <row r="4208" spans="1:1" x14ac:dyDescent="0.3">
      <c r="A4208" s="34"/>
    </row>
    <row r="4209" spans="1:1" x14ac:dyDescent="0.3">
      <c r="A4209" s="34"/>
    </row>
    <row r="4210" spans="1:1" x14ac:dyDescent="0.3">
      <c r="A4210" s="34"/>
    </row>
    <row r="4211" spans="1:1" x14ac:dyDescent="0.3">
      <c r="A4211" s="34"/>
    </row>
    <row r="4212" spans="1:1" x14ac:dyDescent="0.3">
      <c r="A4212" s="34"/>
    </row>
    <row r="4213" spans="1:1" x14ac:dyDescent="0.3">
      <c r="A4213" s="34"/>
    </row>
    <row r="4214" spans="1:1" x14ac:dyDescent="0.3">
      <c r="A4214" s="34"/>
    </row>
    <row r="4215" spans="1:1" x14ac:dyDescent="0.3">
      <c r="A4215" s="34"/>
    </row>
    <row r="4216" spans="1:1" x14ac:dyDescent="0.3">
      <c r="A4216" s="34"/>
    </row>
    <row r="4217" spans="1:1" x14ac:dyDescent="0.3">
      <c r="A4217" s="34"/>
    </row>
    <row r="4218" spans="1:1" x14ac:dyDescent="0.3">
      <c r="A4218" s="34"/>
    </row>
    <row r="4219" spans="1:1" x14ac:dyDescent="0.3">
      <c r="A4219" s="34"/>
    </row>
    <row r="4220" spans="1:1" x14ac:dyDescent="0.3">
      <c r="A4220" s="34"/>
    </row>
    <row r="4221" spans="1:1" x14ac:dyDescent="0.3">
      <c r="A4221" s="34"/>
    </row>
    <row r="4222" spans="1:1" x14ac:dyDescent="0.3">
      <c r="A4222" s="34"/>
    </row>
    <row r="4223" spans="1:1" x14ac:dyDescent="0.3">
      <c r="A4223" s="34"/>
    </row>
    <row r="4224" spans="1:1" x14ac:dyDescent="0.3">
      <c r="A4224" s="34"/>
    </row>
    <row r="4225" spans="1:1" x14ac:dyDescent="0.3">
      <c r="A4225" s="34"/>
    </row>
    <row r="4226" spans="1:1" x14ac:dyDescent="0.3">
      <c r="A4226" s="34"/>
    </row>
    <row r="4227" spans="1:1" x14ac:dyDescent="0.3">
      <c r="A4227" s="34"/>
    </row>
    <row r="4228" spans="1:1" x14ac:dyDescent="0.3">
      <c r="A4228" s="34"/>
    </row>
    <row r="4229" spans="1:1" x14ac:dyDescent="0.3">
      <c r="A4229" s="34"/>
    </row>
    <row r="4230" spans="1:1" x14ac:dyDescent="0.3">
      <c r="A4230" s="34"/>
    </row>
    <row r="4231" spans="1:1" x14ac:dyDescent="0.3">
      <c r="A4231" s="34"/>
    </row>
    <row r="4232" spans="1:1" x14ac:dyDescent="0.3">
      <c r="A4232" s="34"/>
    </row>
    <row r="4233" spans="1:1" x14ac:dyDescent="0.3">
      <c r="A4233" s="34"/>
    </row>
    <row r="4234" spans="1:1" x14ac:dyDescent="0.3">
      <c r="A4234" s="34"/>
    </row>
    <row r="4235" spans="1:1" x14ac:dyDescent="0.3">
      <c r="A4235" s="34"/>
    </row>
    <row r="4236" spans="1:1" x14ac:dyDescent="0.3">
      <c r="A4236" s="34"/>
    </row>
    <row r="4237" spans="1:1" x14ac:dyDescent="0.3">
      <c r="A4237" s="34"/>
    </row>
    <row r="4238" spans="1:1" x14ac:dyDescent="0.3">
      <c r="A4238" s="34"/>
    </row>
    <row r="4239" spans="1:1" x14ac:dyDescent="0.3">
      <c r="A4239" s="34"/>
    </row>
    <row r="4240" spans="1:1" x14ac:dyDescent="0.3">
      <c r="A4240" s="34"/>
    </row>
    <row r="4241" spans="1:1" x14ac:dyDescent="0.3">
      <c r="A4241" s="34"/>
    </row>
    <row r="4242" spans="1:1" x14ac:dyDescent="0.3">
      <c r="A4242" s="34"/>
    </row>
    <row r="4243" spans="1:1" x14ac:dyDescent="0.3">
      <c r="A4243" s="34"/>
    </row>
    <row r="4244" spans="1:1" x14ac:dyDescent="0.3">
      <c r="A4244" s="34"/>
    </row>
    <row r="4245" spans="1:1" x14ac:dyDescent="0.3">
      <c r="A4245" s="34"/>
    </row>
    <row r="4246" spans="1:1" x14ac:dyDescent="0.3">
      <c r="A4246" s="34"/>
    </row>
    <row r="4247" spans="1:1" x14ac:dyDescent="0.3">
      <c r="A4247" s="34"/>
    </row>
    <row r="4248" spans="1:1" x14ac:dyDescent="0.3">
      <c r="A4248" s="34"/>
    </row>
    <row r="4249" spans="1:1" x14ac:dyDescent="0.3">
      <c r="A4249" s="34"/>
    </row>
    <row r="4250" spans="1:1" x14ac:dyDescent="0.3">
      <c r="A4250" s="34"/>
    </row>
    <row r="4251" spans="1:1" x14ac:dyDescent="0.3">
      <c r="A4251" s="34"/>
    </row>
    <row r="4252" spans="1:1" x14ac:dyDescent="0.3">
      <c r="A4252" s="34"/>
    </row>
    <row r="4253" spans="1:1" x14ac:dyDescent="0.3">
      <c r="A4253" s="34"/>
    </row>
    <row r="4254" spans="1:1" x14ac:dyDescent="0.3">
      <c r="A4254" s="34"/>
    </row>
    <row r="4255" spans="1:1" x14ac:dyDescent="0.3">
      <c r="A4255" s="34"/>
    </row>
    <row r="4256" spans="1:1" x14ac:dyDescent="0.3">
      <c r="A4256" s="34"/>
    </row>
    <row r="4257" spans="1:1" x14ac:dyDescent="0.3">
      <c r="A4257" s="34"/>
    </row>
    <row r="4258" spans="1:1" x14ac:dyDescent="0.3">
      <c r="A4258" s="34"/>
    </row>
    <row r="4259" spans="1:1" x14ac:dyDescent="0.3">
      <c r="A4259" s="34"/>
    </row>
    <row r="4260" spans="1:1" x14ac:dyDescent="0.3">
      <c r="A4260" s="34"/>
    </row>
    <row r="4261" spans="1:1" x14ac:dyDescent="0.3">
      <c r="A4261" s="34"/>
    </row>
    <row r="4262" spans="1:1" x14ac:dyDescent="0.3">
      <c r="A4262" s="34"/>
    </row>
    <row r="4263" spans="1:1" x14ac:dyDescent="0.3">
      <c r="A4263" s="34"/>
    </row>
    <row r="4264" spans="1:1" x14ac:dyDescent="0.3">
      <c r="A4264" s="34"/>
    </row>
    <row r="4265" spans="1:1" x14ac:dyDescent="0.3">
      <c r="A4265" s="34"/>
    </row>
    <row r="4266" spans="1:1" x14ac:dyDescent="0.3">
      <c r="A4266" s="34"/>
    </row>
    <row r="4267" spans="1:1" x14ac:dyDescent="0.3">
      <c r="A4267" s="34"/>
    </row>
    <row r="4268" spans="1:1" x14ac:dyDescent="0.3">
      <c r="A4268" s="34"/>
    </row>
    <row r="4269" spans="1:1" x14ac:dyDescent="0.3">
      <c r="A4269" s="34"/>
    </row>
    <row r="4270" spans="1:1" x14ac:dyDescent="0.3">
      <c r="A4270" s="34"/>
    </row>
    <row r="4271" spans="1:1" x14ac:dyDescent="0.3">
      <c r="A4271" s="34"/>
    </row>
    <row r="4272" spans="1:1" x14ac:dyDescent="0.3">
      <c r="A4272" s="34"/>
    </row>
    <row r="4273" spans="1:1" x14ac:dyDescent="0.3">
      <c r="A4273" s="34"/>
    </row>
    <row r="4274" spans="1:1" x14ac:dyDescent="0.3">
      <c r="A4274" s="34"/>
    </row>
    <row r="4275" spans="1:1" x14ac:dyDescent="0.3">
      <c r="A4275" s="34"/>
    </row>
    <row r="4276" spans="1:1" x14ac:dyDescent="0.3">
      <c r="A4276" s="34"/>
    </row>
    <row r="4277" spans="1:1" x14ac:dyDescent="0.3">
      <c r="A4277" s="34"/>
    </row>
    <row r="4278" spans="1:1" x14ac:dyDescent="0.3">
      <c r="A4278" s="34"/>
    </row>
    <row r="4279" spans="1:1" x14ac:dyDescent="0.3">
      <c r="A4279" s="34"/>
    </row>
    <row r="4280" spans="1:1" x14ac:dyDescent="0.3">
      <c r="A4280" s="34"/>
    </row>
    <row r="4281" spans="1:1" x14ac:dyDescent="0.3">
      <c r="A4281" s="34"/>
    </row>
    <row r="4282" spans="1:1" x14ac:dyDescent="0.3">
      <c r="A4282" s="34"/>
    </row>
    <row r="4283" spans="1:1" x14ac:dyDescent="0.3">
      <c r="A4283" s="34"/>
    </row>
    <row r="4284" spans="1:1" x14ac:dyDescent="0.3">
      <c r="A4284" s="34"/>
    </row>
    <row r="4285" spans="1:1" x14ac:dyDescent="0.3">
      <c r="A4285" s="34"/>
    </row>
    <row r="4286" spans="1:1" x14ac:dyDescent="0.3">
      <c r="A4286" s="34"/>
    </row>
    <row r="4287" spans="1:1" x14ac:dyDescent="0.3">
      <c r="A4287" s="34"/>
    </row>
    <row r="4288" spans="1:1" x14ac:dyDescent="0.3">
      <c r="A4288" s="34"/>
    </row>
    <row r="4289" spans="1:1" x14ac:dyDescent="0.3">
      <c r="A4289" s="34"/>
    </row>
    <row r="4290" spans="1:1" x14ac:dyDescent="0.3">
      <c r="A4290" s="34"/>
    </row>
    <row r="4291" spans="1:1" x14ac:dyDescent="0.3">
      <c r="A4291" s="34"/>
    </row>
    <row r="4292" spans="1:1" x14ac:dyDescent="0.3">
      <c r="A4292" s="34"/>
    </row>
    <row r="4293" spans="1:1" x14ac:dyDescent="0.3">
      <c r="A4293" s="34"/>
    </row>
    <row r="4294" spans="1:1" x14ac:dyDescent="0.3">
      <c r="A4294" s="34"/>
    </row>
    <row r="4295" spans="1:1" x14ac:dyDescent="0.3">
      <c r="A4295" s="34"/>
    </row>
    <row r="4296" spans="1:1" x14ac:dyDescent="0.3">
      <c r="A4296" s="34"/>
    </row>
    <row r="4297" spans="1:1" x14ac:dyDescent="0.3">
      <c r="A4297" s="34"/>
    </row>
    <row r="4298" spans="1:1" x14ac:dyDescent="0.3">
      <c r="A4298" s="34"/>
    </row>
    <row r="4299" spans="1:1" x14ac:dyDescent="0.3">
      <c r="A4299" s="34"/>
    </row>
    <row r="4300" spans="1:1" x14ac:dyDescent="0.3">
      <c r="A4300" s="34"/>
    </row>
    <row r="4301" spans="1:1" x14ac:dyDescent="0.3">
      <c r="A4301" s="34"/>
    </row>
    <row r="4302" spans="1:1" x14ac:dyDescent="0.3">
      <c r="A4302" s="34"/>
    </row>
    <row r="4303" spans="1:1" x14ac:dyDescent="0.3">
      <c r="A4303" s="34"/>
    </row>
    <row r="4304" spans="1:1" x14ac:dyDescent="0.3">
      <c r="A4304" s="34"/>
    </row>
    <row r="4305" spans="1:1" x14ac:dyDescent="0.3">
      <c r="A4305" s="34"/>
    </row>
    <row r="4306" spans="1:1" x14ac:dyDescent="0.3">
      <c r="A4306" s="34"/>
    </row>
    <row r="4307" spans="1:1" x14ac:dyDescent="0.3">
      <c r="A4307" s="34"/>
    </row>
    <row r="4308" spans="1:1" x14ac:dyDescent="0.3">
      <c r="A4308" s="34"/>
    </row>
    <row r="4309" spans="1:1" x14ac:dyDescent="0.3">
      <c r="A4309" s="34"/>
    </row>
    <row r="4310" spans="1:1" x14ac:dyDescent="0.3">
      <c r="A4310" s="34"/>
    </row>
    <row r="4311" spans="1:1" x14ac:dyDescent="0.3">
      <c r="A4311" s="34"/>
    </row>
    <row r="4312" spans="1:1" x14ac:dyDescent="0.3">
      <c r="A4312" s="34"/>
    </row>
    <row r="4313" spans="1:1" x14ac:dyDescent="0.3">
      <c r="A4313" s="34"/>
    </row>
    <row r="4314" spans="1:1" x14ac:dyDescent="0.3">
      <c r="A4314" s="34"/>
    </row>
    <row r="4315" spans="1:1" x14ac:dyDescent="0.3">
      <c r="A4315" s="34"/>
    </row>
    <row r="4316" spans="1:1" x14ac:dyDescent="0.3">
      <c r="A4316" s="34"/>
    </row>
    <row r="4317" spans="1:1" x14ac:dyDescent="0.3">
      <c r="A4317" s="34"/>
    </row>
    <row r="4318" spans="1:1" x14ac:dyDescent="0.3">
      <c r="A4318" s="34"/>
    </row>
    <row r="4319" spans="1:1" x14ac:dyDescent="0.3">
      <c r="A4319" s="34"/>
    </row>
    <row r="4320" spans="1:1" x14ac:dyDescent="0.3">
      <c r="A4320" s="34"/>
    </row>
    <row r="4321" spans="1:1" x14ac:dyDescent="0.3">
      <c r="A4321" s="34"/>
    </row>
    <row r="4322" spans="1:1" x14ac:dyDescent="0.3">
      <c r="A4322" s="34"/>
    </row>
    <row r="4323" spans="1:1" x14ac:dyDescent="0.3">
      <c r="A4323" s="34"/>
    </row>
    <row r="4324" spans="1:1" x14ac:dyDescent="0.3">
      <c r="A4324" s="34"/>
    </row>
    <row r="4325" spans="1:1" x14ac:dyDescent="0.3">
      <c r="A4325" s="34"/>
    </row>
    <row r="4326" spans="1:1" x14ac:dyDescent="0.3">
      <c r="A4326" s="34"/>
    </row>
    <row r="4327" spans="1:1" x14ac:dyDescent="0.3">
      <c r="A4327" s="34"/>
    </row>
    <row r="4328" spans="1:1" x14ac:dyDescent="0.3">
      <c r="A4328" s="34"/>
    </row>
    <row r="4329" spans="1:1" x14ac:dyDescent="0.3">
      <c r="A4329" s="34"/>
    </row>
    <row r="4330" spans="1:1" x14ac:dyDescent="0.3">
      <c r="A4330" s="34"/>
    </row>
    <row r="4331" spans="1:1" x14ac:dyDescent="0.3">
      <c r="A4331" s="34"/>
    </row>
    <row r="4332" spans="1:1" x14ac:dyDescent="0.3">
      <c r="A4332" s="34"/>
    </row>
    <row r="4333" spans="1:1" x14ac:dyDescent="0.3">
      <c r="A4333" s="34"/>
    </row>
    <row r="4334" spans="1:1" x14ac:dyDescent="0.3">
      <c r="A4334" s="34"/>
    </row>
    <row r="4335" spans="1:1" x14ac:dyDescent="0.3">
      <c r="A4335" s="34"/>
    </row>
    <row r="4336" spans="1:1" x14ac:dyDescent="0.3">
      <c r="A4336" s="34"/>
    </row>
    <row r="4337" spans="1:1" x14ac:dyDescent="0.3">
      <c r="A4337" s="34"/>
    </row>
    <row r="4338" spans="1:1" x14ac:dyDescent="0.3">
      <c r="A4338" s="34"/>
    </row>
    <row r="4339" spans="1:1" x14ac:dyDescent="0.3">
      <c r="A4339" s="34"/>
    </row>
    <row r="4340" spans="1:1" x14ac:dyDescent="0.3">
      <c r="A4340" s="34"/>
    </row>
    <row r="4341" spans="1:1" x14ac:dyDescent="0.3">
      <c r="A4341" s="34"/>
    </row>
    <row r="4342" spans="1:1" x14ac:dyDescent="0.3">
      <c r="A4342" s="34"/>
    </row>
    <row r="4343" spans="1:1" x14ac:dyDescent="0.3">
      <c r="A4343" s="34"/>
    </row>
    <row r="4344" spans="1:1" x14ac:dyDescent="0.3">
      <c r="A4344" s="34"/>
    </row>
    <row r="4345" spans="1:1" x14ac:dyDescent="0.3">
      <c r="A4345" s="34"/>
    </row>
    <row r="4346" spans="1:1" x14ac:dyDescent="0.3">
      <c r="A4346" s="34"/>
    </row>
    <row r="4347" spans="1:1" x14ac:dyDescent="0.3">
      <c r="A4347" s="34"/>
    </row>
    <row r="4348" spans="1:1" x14ac:dyDescent="0.3">
      <c r="A4348" s="34"/>
    </row>
    <row r="4349" spans="1:1" x14ac:dyDescent="0.3">
      <c r="A4349" s="34"/>
    </row>
    <row r="4350" spans="1:1" x14ac:dyDescent="0.3">
      <c r="A4350" s="34"/>
    </row>
    <row r="4351" spans="1:1" x14ac:dyDescent="0.3">
      <c r="A4351" s="34"/>
    </row>
    <row r="4352" spans="1:1" x14ac:dyDescent="0.3">
      <c r="A4352" s="34"/>
    </row>
    <row r="4353" spans="1:1" x14ac:dyDescent="0.3">
      <c r="A4353" s="34"/>
    </row>
    <row r="4354" spans="1:1" x14ac:dyDescent="0.3">
      <c r="A4354" s="34"/>
    </row>
    <row r="4355" spans="1:1" x14ac:dyDescent="0.3">
      <c r="A4355" s="34"/>
    </row>
    <row r="4356" spans="1:1" x14ac:dyDescent="0.3">
      <c r="A4356" s="34"/>
    </row>
    <row r="4357" spans="1:1" x14ac:dyDescent="0.3">
      <c r="A4357" s="34"/>
    </row>
    <row r="4358" spans="1:1" x14ac:dyDescent="0.3">
      <c r="A4358" s="34"/>
    </row>
    <row r="4359" spans="1:1" x14ac:dyDescent="0.3">
      <c r="A4359" s="34"/>
    </row>
    <row r="4360" spans="1:1" x14ac:dyDescent="0.3">
      <c r="A4360" s="34"/>
    </row>
    <row r="4361" spans="1:1" x14ac:dyDescent="0.3">
      <c r="A4361" s="34"/>
    </row>
    <row r="4362" spans="1:1" x14ac:dyDescent="0.3">
      <c r="A4362" s="34"/>
    </row>
    <row r="4363" spans="1:1" x14ac:dyDescent="0.3">
      <c r="A4363" s="34"/>
    </row>
    <row r="4364" spans="1:1" x14ac:dyDescent="0.3">
      <c r="A4364" s="34"/>
    </row>
    <row r="4365" spans="1:1" x14ac:dyDescent="0.3">
      <c r="A4365" s="34"/>
    </row>
    <row r="4366" spans="1:1" x14ac:dyDescent="0.3">
      <c r="A4366" s="34"/>
    </row>
    <row r="4367" spans="1:1" x14ac:dyDescent="0.3">
      <c r="A4367" s="34"/>
    </row>
    <row r="4368" spans="1:1" x14ac:dyDescent="0.3">
      <c r="A4368" s="34"/>
    </row>
    <row r="4369" spans="1:1" x14ac:dyDescent="0.3">
      <c r="A4369" s="34"/>
    </row>
    <row r="4370" spans="1:1" x14ac:dyDescent="0.3">
      <c r="A4370" s="34"/>
    </row>
    <row r="4371" spans="1:1" x14ac:dyDescent="0.3">
      <c r="A4371" s="34"/>
    </row>
    <row r="4372" spans="1:1" x14ac:dyDescent="0.3">
      <c r="A4372" s="34"/>
    </row>
    <row r="4373" spans="1:1" x14ac:dyDescent="0.3">
      <c r="A4373" s="34"/>
    </row>
    <row r="4374" spans="1:1" x14ac:dyDescent="0.3">
      <c r="A4374" s="34"/>
    </row>
    <row r="4375" spans="1:1" x14ac:dyDescent="0.3">
      <c r="A4375" s="34"/>
    </row>
    <row r="4376" spans="1:1" x14ac:dyDescent="0.3">
      <c r="A4376" s="34"/>
    </row>
    <row r="4377" spans="1:1" x14ac:dyDescent="0.3">
      <c r="A4377" s="34"/>
    </row>
    <row r="4378" spans="1:1" x14ac:dyDescent="0.3">
      <c r="A4378" s="34"/>
    </row>
    <row r="4379" spans="1:1" x14ac:dyDescent="0.3">
      <c r="A4379" s="34"/>
    </row>
    <row r="4380" spans="1:1" x14ac:dyDescent="0.3">
      <c r="A4380" s="34"/>
    </row>
    <row r="4381" spans="1:1" x14ac:dyDescent="0.3">
      <c r="A4381" s="34"/>
    </row>
    <row r="4382" spans="1:1" x14ac:dyDescent="0.3">
      <c r="A4382" s="34"/>
    </row>
    <row r="4383" spans="1:1" x14ac:dyDescent="0.3">
      <c r="A4383" s="34"/>
    </row>
    <row r="4384" spans="1:1" x14ac:dyDescent="0.3">
      <c r="A4384" s="34"/>
    </row>
    <row r="4385" spans="1:1" x14ac:dyDescent="0.3">
      <c r="A4385" s="34"/>
    </row>
    <row r="4386" spans="1:1" x14ac:dyDescent="0.3">
      <c r="A4386" s="34"/>
    </row>
    <row r="4387" spans="1:1" x14ac:dyDescent="0.3">
      <c r="A4387" s="34"/>
    </row>
    <row r="4388" spans="1:1" x14ac:dyDescent="0.3">
      <c r="A4388" s="34"/>
    </row>
    <row r="4389" spans="1:1" x14ac:dyDescent="0.3">
      <c r="A4389" s="34"/>
    </row>
    <row r="4390" spans="1:1" x14ac:dyDescent="0.3">
      <c r="A4390" s="34"/>
    </row>
    <row r="4391" spans="1:1" x14ac:dyDescent="0.3">
      <c r="A4391" s="34"/>
    </row>
    <row r="4392" spans="1:1" x14ac:dyDescent="0.3">
      <c r="A4392" s="34"/>
    </row>
    <row r="4393" spans="1:1" x14ac:dyDescent="0.3">
      <c r="A4393" s="34"/>
    </row>
    <row r="4394" spans="1:1" x14ac:dyDescent="0.3">
      <c r="A4394" s="34"/>
    </row>
    <row r="4395" spans="1:1" x14ac:dyDescent="0.3">
      <c r="A4395" s="34"/>
    </row>
    <row r="4396" spans="1:1" x14ac:dyDescent="0.3">
      <c r="A4396" s="34"/>
    </row>
    <row r="4397" spans="1:1" x14ac:dyDescent="0.3">
      <c r="A4397" s="34"/>
    </row>
    <row r="4398" spans="1:1" x14ac:dyDescent="0.3">
      <c r="A4398" s="34"/>
    </row>
    <row r="4399" spans="1:1" x14ac:dyDescent="0.3">
      <c r="A4399" s="34"/>
    </row>
    <row r="4400" spans="1:1" x14ac:dyDescent="0.3">
      <c r="A4400" s="34"/>
    </row>
    <row r="4401" spans="1:1" x14ac:dyDescent="0.3">
      <c r="A4401" s="34"/>
    </row>
    <row r="4402" spans="1:1" x14ac:dyDescent="0.3">
      <c r="A4402" s="34"/>
    </row>
    <row r="4403" spans="1:1" x14ac:dyDescent="0.3">
      <c r="A4403" s="34"/>
    </row>
    <row r="4404" spans="1:1" x14ac:dyDescent="0.3">
      <c r="A4404" s="34"/>
    </row>
    <row r="4405" spans="1:1" x14ac:dyDescent="0.3">
      <c r="A4405" s="34"/>
    </row>
    <row r="4406" spans="1:1" x14ac:dyDescent="0.3">
      <c r="A4406" s="34"/>
    </row>
    <row r="4407" spans="1:1" x14ac:dyDescent="0.3">
      <c r="A4407" s="34"/>
    </row>
    <row r="4408" spans="1:1" x14ac:dyDescent="0.3">
      <c r="A4408" s="34"/>
    </row>
    <row r="4409" spans="1:1" x14ac:dyDescent="0.3">
      <c r="A4409" s="34"/>
    </row>
    <row r="4410" spans="1:1" x14ac:dyDescent="0.3">
      <c r="A4410" s="34"/>
    </row>
    <row r="4411" spans="1:1" x14ac:dyDescent="0.3">
      <c r="A4411" s="34"/>
    </row>
    <row r="4412" spans="1:1" x14ac:dyDescent="0.3">
      <c r="A4412" s="34"/>
    </row>
    <row r="4413" spans="1:1" x14ac:dyDescent="0.3">
      <c r="A4413" s="34"/>
    </row>
    <row r="4414" spans="1:1" x14ac:dyDescent="0.3">
      <c r="A4414" s="34"/>
    </row>
    <row r="4415" spans="1:1" x14ac:dyDescent="0.3">
      <c r="A4415" s="34"/>
    </row>
    <row r="4416" spans="1:1" x14ac:dyDescent="0.3">
      <c r="A4416" s="34"/>
    </row>
    <row r="4417" spans="1:1" x14ac:dyDescent="0.3">
      <c r="A4417" s="34"/>
    </row>
    <row r="4418" spans="1:1" x14ac:dyDescent="0.3">
      <c r="A4418" s="34"/>
    </row>
    <row r="4419" spans="1:1" x14ac:dyDescent="0.3">
      <c r="A4419" s="34"/>
    </row>
    <row r="4420" spans="1:1" x14ac:dyDescent="0.3">
      <c r="A4420" s="34"/>
    </row>
    <row r="4421" spans="1:1" x14ac:dyDescent="0.3">
      <c r="A4421" s="34"/>
    </row>
    <row r="4422" spans="1:1" x14ac:dyDescent="0.3">
      <c r="A4422" s="34"/>
    </row>
    <row r="4423" spans="1:1" x14ac:dyDescent="0.3">
      <c r="A4423" s="34"/>
    </row>
    <row r="4424" spans="1:1" x14ac:dyDescent="0.3">
      <c r="A4424" s="34"/>
    </row>
    <row r="4425" spans="1:1" x14ac:dyDescent="0.3">
      <c r="A4425" s="34"/>
    </row>
    <row r="4426" spans="1:1" x14ac:dyDescent="0.3">
      <c r="A4426" s="34"/>
    </row>
    <row r="4427" spans="1:1" x14ac:dyDescent="0.3">
      <c r="A4427" s="34"/>
    </row>
    <row r="4428" spans="1:1" x14ac:dyDescent="0.3">
      <c r="A4428" s="34"/>
    </row>
    <row r="4429" spans="1:1" x14ac:dyDescent="0.3">
      <c r="A4429" s="34"/>
    </row>
    <row r="4430" spans="1:1" x14ac:dyDescent="0.3">
      <c r="A4430" s="34"/>
    </row>
    <row r="4431" spans="1:1" x14ac:dyDescent="0.3">
      <c r="A4431" s="34"/>
    </row>
    <row r="4432" spans="1:1" x14ac:dyDescent="0.3">
      <c r="A4432" s="34"/>
    </row>
    <row r="4433" spans="1:1" x14ac:dyDescent="0.3">
      <c r="A4433" s="34"/>
    </row>
    <row r="4434" spans="1:1" x14ac:dyDescent="0.3">
      <c r="A4434" s="34"/>
    </row>
    <row r="4435" spans="1:1" x14ac:dyDescent="0.3">
      <c r="A4435" s="34"/>
    </row>
    <row r="4436" spans="1:1" x14ac:dyDescent="0.3">
      <c r="A4436" s="34"/>
    </row>
    <row r="4437" spans="1:1" x14ac:dyDescent="0.3">
      <c r="A4437" s="34"/>
    </row>
    <row r="4438" spans="1:1" x14ac:dyDescent="0.3">
      <c r="A4438" s="34"/>
    </row>
    <row r="4439" spans="1:1" x14ac:dyDescent="0.3">
      <c r="A4439" s="34"/>
    </row>
    <row r="4440" spans="1:1" x14ac:dyDescent="0.3">
      <c r="A4440" s="34"/>
    </row>
    <row r="4441" spans="1:1" x14ac:dyDescent="0.3">
      <c r="A4441" s="34"/>
    </row>
    <row r="4442" spans="1:1" x14ac:dyDescent="0.3">
      <c r="A4442" s="34"/>
    </row>
    <row r="4443" spans="1:1" x14ac:dyDescent="0.3">
      <c r="A4443" s="34"/>
    </row>
    <row r="4444" spans="1:1" x14ac:dyDescent="0.3">
      <c r="A4444" s="34"/>
    </row>
    <row r="4445" spans="1:1" x14ac:dyDescent="0.3">
      <c r="A4445" s="34"/>
    </row>
    <row r="4446" spans="1:1" x14ac:dyDescent="0.3">
      <c r="A4446" s="34"/>
    </row>
    <row r="4447" spans="1:1" x14ac:dyDescent="0.3">
      <c r="A4447" s="34"/>
    </row>
    <row r="4448" spans="1:1" x14ac:dyDescent="0.3">
      <c r="A4448" s="34"/>
    </row>
    <row r="4449" spans="1:1" x14ac:dyDescent="0.3">
      <c r="A4449" s="34"/>
    </row>
    <row r="4450" spans="1:1" x14ac:dyDescent="0.3">
      <c r="A4450" s="34"/>
    </row>
    <row r="4451" spans="1:1" x14ac:dyDescent="0.3">
      <c r="A4451" s="34"/>
    </row>
    <row r="4452" spans="1:1" x14ac:dyDescent="0.3">
      <c r="A4452" s="34"/>
    </row>
    <row r="4453" spans="1:1" x14ac:dyDescent="0.3">
      <c r="A4453" s="34"/>
    </row>
    <row r="4454" spans="1:1" x14ac:dyDescent="0.3">
      <c r="A4454" s="34"/>
    </row>
    <row r="4455" spans="1:1" x14ac:dyDescent="0.3">
      <c r="A4455" s="34"/>
    </row>
    <row r="4456" spans="1:1" x14ac:dyDescent="0.3">
      <c r="A4456" s="34"/>
    </row>
    <row r="4457" spans="1:1" x14ac:dyDescent="0.3">
      <c r="A4457" s="34"/>
    </row>
    <row r="4458" spans="1:1" x14ac:dyDescent="0.3">
      <c r="A4458" s="34"/>
    </row>
    <row r="4459" spans="1:1" x14ac:dyDescent="0.3">
      <c r="A4459" s="34"/>
    </row>
    <row r="4460" spans="1:1" x14ac:dyDescent="0.3">
      <c r="A4460" s="34"/>
    </row>
    <row r="4461" spans="1:1" x14ac:dyDescent="0.3">
      <c r="A4461" s="34"/>
    </row>
    <row r="4462" spans="1:1" x14ac:dyDescent="0.3">
      <c r="A4462" s="34"/>
    </row>
    <row r="4463" spans="1:1" x14ac:dyDescent="0.3">
      <c r="A4463" s="34"/>
    </row>
    <row r="4464" spans="1:1" x14ac:dyDescent="0.3">
      <c r="A4464" s="34"/>
    </row>
    <row r="4465" spans="1:1" x14ac:dyDescent="0.3">
      <c r="A4465" s="34"/>
    </row>
    <row r="4466" spans="1:1" x14ac:dyDescent="0.3">
      <c r="A4466" s="34"/>
    </row>
    <row r="4467" spans="1:1" x14ac:dyDescent="0.3">
      <c r="A4467" s="34"/>
    </row>
    <row r="4468" spans="1:1" x14ac:dyDescent="0.3">
      <c r="A4468" s="34"/>
    </row>
    <row r="4469" spans="1:1" x14ac:dyDescent="0.3">
      <c r="A4469" s="34"/>
    </row>
    <row r="4470" spans="1:1" x14ac:dyDescent="0.3">
      <c r="A4470" s="34"/>
    </row>
    <row r="4471" spans="1:1" x14ac:dyDescent="0.3">
      <c r="A4471" s="34"/>
    </row>
    <row r="4472" spans="1:1" x14ac:dyDescent="0.3">
      <c r="A4472" s="34"/>
    </row>
    <row r="4473" spans="1:1" x14ac:dyDescent="0.3">
      <c r="A4473" s="34"/>
    </row>
    <row r="4474" spans="1:1" x14ac:dyDescent="0.3">
      <c r="A4474" s="34"/>
    </row>
    <row r="4475" spans="1:1" x14ac:dyDescent="0.3">
      <c r="A4475" s="34"/>
    </row>
    <row r="4476" spans="1:1" x14ac:dyDescent="0.3">
      <c r="A4476" s="34"/>
    </row>
    <row r="4477" spans="1:1" x14ac:dyDescent="0.3">
      <c r="A4477" s="34"/>
    </row>
    <row r="4478" spans="1:1" x14ac:dyDescent="0.3">
      <c r="A4478" s="34"/>
    </row>
    <row r="4479" spans="1:1" x14ac:dyDescent="0.3">
      <c r="A4479" s="34"/>
    </row>
    <row r="4480" spans="1:1" x14ac:dyDescent="0.3">
      <c r="A4480" s="34"/>
    </row>
    <row r="4481" spans="1:1" x14ac:dyDescent="0.3">
      <c r="A4481" s="34"/>
    </row>
    <row r="4482" spans="1:1" x14ac:dyDescent="0.3">
      <c r="A4482" s="34"/>
    </row>
    <row r="4483" spans="1:1" x14ac:dyDescent="0.3">
      <c r="A4483" s="34"/>
    </row>
    <row r="4484" spans="1:1" x14ac:dyDescent="0.3">
      <c r="A4484" s="34"/>
    </row>
    <row r="4485" spans="1:1" x14ac:dyDescent="0.3">
      <c r="A4485" s="34"/>
    </row>
    <row r="4486" spans="1:1" x14ac:dyDescent="0.3">
      <c r="A4486" s="34"/>
    </row>
    <row r="4487" spans="1:1" x14ac:dyDescent="0.3">
      <c r="A4487" s="34"/>
    </row>
    <row r="4488" spans="1:1" x14ac:dyDescent="0.3">
      <c r="A4488" s="34"/>
    </row>
    <row r="4489" spans="1:1" x14ac:dyDescent="0.3">
      <c r="A4489" s="34"/>
    </row>
    <row r="4490" spans="1:1" x14ac:dyDescent="0.3">
      <c r="A4490" s="34"/>
    </row>
    <row r="4491" spans="1:1" x14ac:dyDescent="0.3">
      <c r="A4491" s="34"/>
    </row>
    <row r="4492" spans="1:1" x14ac:dyDescent="0.3">
      <c r="A4492" s="34"/>
    </row>
    <row r="4493" spans="1:1" x14ac:dyDescent="0.3">
      <c r="A4493" s="34"/>
    </row>
    <row r="4494" spans="1:1" x14ac:dyDescent="0.3">
      <c r="A4494" s="34"/>
    </row>
    <row r="4495" spans="1:1" x14ac:dyDescent="0.3">
      <c r="A4495" s="34"/>
    </row>
    <row r="4496" spans="1:1" x14ac:dyDescent="0.3">
      <c r="A4496" s="34"/>
    </row>
    <row r="4497" spans="1:1" x14ac:dyDescent="0.3">
      <c r="A4497" s="34"/>
    </row>
    <row r="4498" spans="1:1" x14ac:dyDescent="0.3">
      <c r="A4498" s="34"/>
    </row>
    <row r="4499" spans="1:1" x14ac:dyDescent="0.3">
      <c r="A4499" s="34"/>
    </row>
    <row r="4500" spans="1:1" x14ac:dyDescent="0.3">
      <c r="A4500" s="34"/>
    </row>
    <row r="4501" spans="1:1" x14ac:dyDescent="0.3">
      <c r="A4501" s="34"/>
    </row>
    <row r="4502" spans="1:1" x14ac:dyDescent="0.3">
      <c r="A4502" s="34"/>
    </row>
    <row r="4503" spans="1:1" x14ac:dyDescent="0.3">
      <c r="A4503" s="34"/>
    </row>
    <row r="4504" spans="1:1" x14ac:dyDescent="0.3">
      <c r="A4504" s="34"/>
    </row>
    <row r="4505" spans="1:1" x14ac:dyDescent="0.3">
      <c r="A4505" s="34"/>
    </row>
    <row r="4506" spans="1:1" x14ac:dyDescent="0.3">
      <c r="A4506" s="34"/>
    </row>
    <row r="4507" spans="1:1" x14ac:dyDescent="0.3">
      <c r="A4507" s="34"/>
    </row>
    <row r="4508" spans="1:1" x14ac:dyDescent="0.3">
      <c r="A4508" s="34"/>
    </row>
    <row r="4509" spans="1:1" x14ac:dyDescent="0.3">
      <c r="A4509" s="34"/>
    </row>
    <row r="4510" spans="1:1" x14ac:dyDescent="0.3">
      <c r="A4510" s="34"/>
    </row>
    <row r="4511" spans="1:1" x14ac:dyDescent="0.3">
      <c r="A4511" s="34"/>
    </row>
    <row r="4512" spans="1:1" x14ac:dyDescent="0.3">
      <c r="A4512" s="34"/>
    </row>
    <row r="4513" spans="1:1" x14ac:dyDescent="0.3">
      <c r="A4513" s="34"/>
    </row>
    <row r="4514" spans="1:1" x14ac:dyDescent="0.3">
      <c r="A4514" s="34"/>
    </row>
    <row r="4515" spans="1:1" x14ac:dyDescent="0.3">
      <c r="A4515" s="34"/>
    </row>
    <row r="4516" spans="1:1" x14ac:dyDescent="0.3">
      <c r="A4516" s="34"/>
    </row>
    <row r="4517" spans="1:1" x14ac:dyDescent="0.3">
      <c r="A4517" s="34"/>
    </row>
    <row r="4518" spans="1:1" x14ac:dyDescent="0.3">
      <c r="A4518" s="34"/>
    </row>
    <row r="4519" spans="1:1" x14ac:dyDescent="0.3">
      <c r="A4519" s="34"/>
    </row>
    <row r="4520" spans="1:1" x14ac:dyDescent="0.3">
      <c r="A4520" s="34"/>
    </row>
    <row r="4521" spans="1:1" x14ac:dyDescent="0.3">
      <c r="A4521" s="34"/>
    </row>
    <row r="4522" spans="1:1" x14ac:dyDescent="0.3">
      <c r="A4522" s="34"/>
    </row>
    <row r="4523" spans="1:1" x14ac:dyDescent="0.3">
      <c r="A4523" s="34"/>
    </row>
    <row r="4524" spans="1:1" x14ac:dyDescent="0.3">
      <c r="A4524" s="34"/>
    </row>
    <row r="4525" spans="1:1" x14ac:dyDescent="0.3">
      <c r="A4525" s="34"/>
    </row>
    <row r="4526" spans="1:1" x14ac:dyDescent="0.3">
      <c r="A4526" s="34"/>
    </row>
    <row r="4527" spans="1:1" x14ac:dyDescent="0.3">
      <c r="A4527" s="34"/>
    </row>
    <row r="4528" spans="1:1" x14ac:dyDescent="0.3">
      <c r="A4528" s="34"/>
    </row>
    <row r="4529" spans="1:1" x14ac:dyDescent="0.3">
      <c r="A4529" s="34"/>
    </row>
    <row r="4530" spans="1:1" x14ac:dyDescent="0.3">
      <c r="A4530" s="34"/>
    </row>
    <row r="4531" spans="1:1" x14ac:dyDescent="0.3">
      <c r="A4531" s="34"/>
    </row>
    <row r="4532" spans="1:1" x14ac:dyDescent="0.3">
      <c r="A4532" s="34"/>
    </row>
    <row r="4533" spans="1:1" x14ac:dyDescent="0.3">
      <c r="A4533" s="34"/>
    </row>
    <row r="4534" spans="1:1" x14ac:dyDescent="0.3">
      <c r="A4534" s="34"/>
    </row>
    <row r="4535" spans="1:1" x14ac:dyDescent="0.3">
      <c r="A4535" s="34"/>
    </row>
    <row r="4536" spans="1:1" x14ac:dyDescent="0.3">
      <c r="A4536" s="34"/>
    </row>
    <row r="4537" spans="1:1" x14ac:dyDescent="0.3">
      <c r="A4537" s="34"/>
    </row>
    <row r="4538" spans="1:1" x14ac:dyDescent="0.3">
      <c r="A4538" s="34"/>
    </row>
    <row r="4539" spans="1:1" x14ac:dyDescent="0.3">
      <c r="A4539" s="34"/>
    </row>
    <row r="4540" spans="1:1" x14ac:dyDescent="0.3">
      <c r="A4540" s="34"/>
    </row>
    <row r="4541" spans="1:1" x14ac:dyDescent="0.3">
      <c r="A4541" s="34"/>
    </row>
    <row r="4542" spans="1:1" x14ac:dyDescent="0.3">
      <c r="A4542" s="34"/>
    </row>
    <row r="4543" spans="1:1" x14ac:dyDescent="0.3">
      <c r="A4543" s="34"/>
    </row>
    <row r="4544" spans="1:1" x14ac:dyDescent="0.3">
      <c r="A4544" s="34"/>
    </row>
    <row r="4545" spans="1:1" x14ac:dyDescent="0.3">
      <c r="A4545" s="34"/>
    </row>
    <row r="4546" spans="1:1" x14ac:dyDescent="0.3">
      <c r="A4546" s="34"/>
    </row>
    <row r="4547" spans="1:1" x14ac:dyDescent="0.3">
      <c r="A4547" s="34"/>
    </row>
    <row r="4548" spans="1:1" x14ac:dyDescent="0.3">
      <c r="A4548" s="34"/>
    </row>
    <row r="4549" spans="1:1" x14ac:dyDescent="0.3">
      <c r="A4549" s="34"/>
    </row>
    <row r="4550" spans="1:1" x14ac:dyDescent="0.3">
      <c r="A4550" s="34"/>
    </row>
    <row r="4551" spans="1:1" x14ac:dyDescent="0.3">
      <c r="A4551" s="34"/>
    </row>
    <row r="4552" spans="1:1" x14ac:dyDescent="0.3">
      <c r="A4552" s="34"/>
    </row>
    <row r="4553" spans="1:1" x14ac:dyDescent="0.3">
      <c r="A4553" s="34"/>
    </row>
    <row r="4554" spans="1:1" x14ac:dyDescent="0.3">
      <c r="A4554" s="34"/>
    </row>
    <row r="4555" spans="1:1" x14ac:dyDescent="0.3">
      <c r="A4555" s="34"/>
    </row>
    <row r="4556" spans="1:1" x14ac:dyDescent="0.3">
      <c r="A4556" s="34"/>
    </row>
    <row r="4557" spans="1:1" x14ac:dyDescent="0.3">
      <c r="A4557" s="34"/>
    </row>
    <row r="4558" spans="1:1" x14ac:dyDescent="0.3">
      <c r="A4558" s="34"/>
    </row>
    <row r="4559" spans="1:1" x14ac:dyDescent="0.3">
      <c r="A4559" s="34"/>
    </row>
    <row r="4560" spans="1:1" x14ac:dyDescent="0.3">
      <c r="A4560" s="34"/>
    </row>
    <row r="4561" spans="1:1" x14ac:dyDescent="0.3">
      <c r="A4561" s="34"/>
    </row>
    <row r="4562" spans="1:1" x14ac:dyDescent="0.3">
      <c r="A4562" s="34"/>
    </row>
    <row r="4563" spans="1:1" x14ac:dyDescent="0.3">
      <c r="A4563" s="34"/>
    </row>
    <row r="4564" spans="1:1" x14ac:dyDescent="0.3">
      <c r="A4564" s="34"/>
    </row>
    <row r="4565" spans="1:1" x14ac:dyDescent="0.3">
      <c r="A4565" s="34"/>
    </row>
    <row r="4566" spans="1:1" x14ac:dyDescent="0.3">
      <c r="A4566" s="34"/>
    </row>
    <row r="4567" spans="1:1" x14ac:dyDescent="0.3">
      <c r="A4567" s="34"/>
    </row>
    <row r="4568" spans="1:1" x14ac:dyDescent="0.3">
      <c r="A4568" s="34"/>
    </row>
    <row r="4569" spans="1:1" x14ac:dyDescent="0.3">
      <c r="A4569" s="34"/>
    </row>
    <row r="4570" spans="1:1" x14ac:dyDescent="0.3">
      <c r="A4570" s="34"/>
    </row>
    <row r="4571" spans="1:1" x14ac:dyDescent="0.3">
      <c r="A4571" s="34"/>
    </row>
    <row r="4572" spans="1:1" x14ac:dyDescent="0.3">
      <c r="A4572" s="34"/>
    </row>
    <row r="4573" spans="1:1" x14ac:dyDescent="0.3">
      <c r="A4573" s="34"/>
    </row>
    <row r="4574" spans="1:1" x14ac:dyDescent="0.3">
      <c r="A4574" s="34"/>
    </row>
    <row r="4575" spans="1:1" x14ac:dyDescent="0.3">
      <c r="A4575" s="34"/>
    </row>
    <row r="4576" spans="1:1" x14ac:dyDescent="0.3">
      <c r="A4576" s="34"/>
    </row>
    <row r="4577" spans="1:1" x14ac:dyDescent="0.3">
      <c r="A4577" s="34"/>
    </row>
    <row r="4578" spans="1:1" x14ac:dyDescent="0.3">
      <c r="A4578" s="34"/>
    </row>
    <row r="4579" spans="1:1" x14ac:dyDescent="0.3">
      <c r="A4579" s="34"/>
    </row>
    <row r="4580" spans="1:1" x14ac:dyDescent="0.3">
      <c r="A4580" s="34"/>
    </row>
    <row r="4581" spans="1:1" x14ac:dyDescent="0.3">
      <c r="A4581" s="34"/>
    </row>
    <row r="4582" spans="1:1" x14ac:dyDescent="0.3">
      <c r="A4582" s="34"/>
    </row>
    <row r="4583" spans="1:1" x14ac:dyDescent="0.3">
      <c r="A4583" s="34"/>
    </row>
    <row r="4584" spans="1:1" x14ac:dyDescent="0.3">
      <c r="A4584" s="34"/>
    </row>
    <row r="4585" spans="1:1" x14ac:dyDescent="0.3">
      <c r="A4585" s="34"/>
    </row>
    <row r="4586" spans="1:1" x14ac:dyDescent="0.3">
      <c r="A4586" s="34"/>
    </row>
    <row r="4587" spans="1:1" x14ac:dyDescent="0.3">
      <c r="A4587" s="34"/>
    </row>
    <row r="4588" spans="1:1" x14ac:dyDescent="0.3">
      <c r="A4588" s="34"/>
    </row>
    <row r="4589" spans="1:1" x14ac:dyDescent="0.3">
      <c r="A4589" s="34"/>
    </row>
    <row r="4590" spans="1:1" x14ac:dyDescent="0.3">
      <c r="A4590" s="34"/>
    </row>
    <row r="4591" spans="1:1" x14ac:dyDescent="0.3">
      <c r="A4591" s="34"/>
    </row>
    <row r="4592" spans="1:1" x14ac:dyDescent="0.3">
      <c r="A4592" s="34"/>
    </row>
    <row r="4593" spans="1:1" x14ac:dyDescent="0.3">
      <c r="A4593" s="34"/>
    </row>
    <row r="4594" spans="1:1" x14ac:dyDescent="0.3">
      <c r="A4594" s="34"/>
    </row>
    <row r="4595" spans="1:1" x14ac:dyDescent="0.3">
      <c r="A4595" s="34"/>
    </row>
    <row r="4596" spans="1:1" x14ac:dyDescent="0.3">
      <c r="A4596" s="34"/>
    </row>
    <row r="4597" spans="1:1" x14ac:dyDescent="0.3">
      <c r="A4597" s="34"/>
    </row>
    <row r="4598" spans="1:1" x14ac:dyDescent="0.3">
      <c r="A4598" s="34"/>
    </row>
    <row r="4599" spans="1:1" x14ac:dyDescent="0.3">
      <c r="A4599" s="34"/>
    </row>
    <row r="4600" spans="1:1" x14ac:dyDescent="0.3">
      <c r="A4600" s="34"/>
    </row>
    <row r="4601" spans="1:1" x14ac:dyDescent="0.3">
      <c r="A4601" s="34"/>
    </row>
    <row r="4602" spans="1:1" x14ac:dyDescent="0.3">
      <c r="A4602" s="34"/>
    </row>
    <row r="4603" spans="1:1" x14ac:dyDescent="0.3">
      <c r="A4603" s="34"/>
    </row>
    <row r="4604" spans="1:1" x14ac:dyDescent="0.3">
      <c r="A4604" s="34"/>
    </row>
    <row r="4605" spans="1:1" x14ac:dyDescent="0.3">
      <c r="A4605" s="34"/>
    </row>
    <row r="4606" spans="1:1" x14ac:dyDescent="0.3">
      <c r="A4606" s="34"/>
    </row>
    <row r="4607" spans="1:1" x14ac:dyDescent="0.3">
      <c r="A4607" s="34"/>
    </row>
    <row r="4608" spans="1:1" x14ac:dyDescent="0.3">
      <c r="A4608" s="34"/>
    </row>
    <row r="4609" spans="1:1" x14ac:dyDescent="0.3">
      <c r="A4609" s="34"/>
    </row>
    <row r="4610" spans="1:1" x14ac:dyDescent="0.3">
      <c r="A4610" s="34"/>
    </row>
    <row r="4611" spans="1:1" x14ac:dyDescent="0.3">
      <c r="A4611" s="34"/>
    </row>
    <row r="4612" spans="1:1" x14ac:dyDescent="0.3">
      <c r="A4612" s="34"/>
    </row>
    <row r="4613" spans="1:1" x14ac:dyDescent="0.3">
      <c r="A4613" s="34"/>
    </row>
    <row r="4614" spans="1:1" x14ac:dyDescent="0.3">
      <c r="A4614" s="34"/>
    </row>
    <row r="4615" spans="1:1" x14ac:dyDescent="0.3">
      <c r="A4615" s="34"/>
    </row>
    <row r="4616" spans="1:1" x14ac:dyDescent="0.3">
      <c r="A4616" s="34"/>
    </row>
    <row r="4617" spans="1:1" x14ac:dyDescent="0.3">
      <c r="A4617" s="34"/>
    </row>
    <row r="4618" spans="1:1" x14ac:dyDescent="0.3">
      <c r="A4618" s="34"/>
    </row>
    <row r="4619" spans="1:1" x14ac:dyDescent="0.3">
      <c r="A4619" s="34"/>
    </row>
    <row r="4620" spans="1:1" x14ac:dyDescent="0.3">
      <c r="A4620" s="34"/>
    </row>
    <row r="4621" spans="1:1" x14ac:dyDescent="0.3">
      <c r="A4621" s="34"/>
    </row>
    <row r="4622" spans="1:1" x14ac:dyDescent="0.3">
      <c r="A4622" s="34"/>
    </row>
    <row r="4623" spans="1:1" x14ac:dyDescent="0.3">
      <c r="A4623" s="34"/>
    </row>
    <row r="4624" spans="1:1" x14ac:dyDescent="0.3">
      <c r="A4624" s="34"/>
    </row>
    <row r="4625" spans="1:1" x14ac:dyDescent="0.3">
      <c r="A4625" s="34"/>
    </row>
    <row r="4626" spans="1:1" x14ac:dyDescent="0.3">
      <c r="A4626" s="34"/>
    </row>
    <row r="4627" spans="1:1" x14ac:dyDescent="0.3">
      <c r="A4627" s="34"/>
    </row>
    <row r="4628" spans="1:1" x14ac:dyDescent="0.3">
      <c r="A4628" s="34"/>
    </row>
    <row r="4629" spans="1:1" x14ac:dyDescent="0.3">
      <c r="A4629" s="34"/>
    </row>
    <row r="4630" spans="1:1" x14ac:dyDescent="0.3">
      <c r="A4630" s="34"/>
    </row>
    <row r="4631" spans="1:1" x14ac:dyDescent="0.3">
      <c r="A4631" s="34"/>
    </row>
    <row r="4632" spans="1:1" x14ac:dyDescent="0.3">
      <c r="A4632" s="34"/>
    </row>
    <row r="4633" spans="1:1" x14ac:dyDescent="0.3">
      <c r="A4633" s="34"/>
    </row>
    <row r="4634" spans="1:1" x14ac:dyDescent="0.3">
      <c r="A4634" s="34"/>
    </row>
    <row r="4635" spans="1:1" x14ac:dyDescent="0.3">
      <c r="A4635" s="34"/>
    </row>
    <row r="4636" spans="1:1" x14ac:dyDescent="0.3">
      <c r="A4636" s="34"/>
    </row>
    <row r="4637" spans="1:1" x14ac:dyDescent="0.3">
      <c r="A4637" s="34"/>
    </row>
    <row r="4638" spans="1:1" x14ac:dyDescent="0.3">
      <c r="A4638" s="34"/>
    </row>
    <row r="4639" spans="1:1" x14ac:dyDescent="0.3">
      <c r="A4639" s="34"/>
    </row>
    <row r="4640" spans="1:1" x14ac:dyDescent="0.3">
      <c r="A4640" s="34"/>
    </row>
    <row r="4641" spans="1:1" x14ac:dyDescent="0.3">
      <c r="A4641" s="34"/>
    </row>
    <row r="4642" spans="1:1" x14ac:dyDescent="0.3">
      <c r="A4642" s="34"/>
    </row>
    <row r="4643" spans="1:1" x14ac:dyDescent="0.3">
      <c r="A4643" s="34"/>
    </row>
    <row r="4644" spans="1:1" x14ac:dyDescent="0.3">
      <c r="A4644" s="34"/>
    </row>
    <row r="4645" spans="1:1" x14ac:dyDescent="0.3">
      <c r="A4645" s="34"/>
    </row>
    <row r="4646" spans="1:1" x14ac:dyDescent="0.3">
      <c r="A4646" s="34"/>
    </row>
    <row r="4647" spans="1:1" x14ac:dyDescent="0.3">
      <c r="A4647" s="34"/>
    </row>
    <row r="4648" spans="1:1" x14ac:dyDescent="0.3">
      <c r="A4648" s="34"/>
    </row>
    <row r="4649" spans="1:1" x14ac:dyDescent="0.3">
      <c r="A4649" s="34"/>
    </row>
    <row r="4650" spans="1:1" x14ac:dyDescent="0.3">
      <c r="A4650" s="34"/>
    </row>
    <row r="4651" spans="1:1" x14ac:dyDescent="0.3">
      <c r="A4651" s="34"/>
    </row>
    <row r="4652" spans="1:1" x14ac:dyDescent="0.3">
      <c r="A4652" s="34"/>
    </row>
    <row r="4653" spans="1:1" x14ac:dyDescent="0.3">
      <c r="A4653" s="34"/>
    </row>
    <row r="4654" spans="1:1" x14ac:dyDescent="0.3">
      <c r="A4654" s="34"/>
    </row>
    <row r="4655" spans="1:1" x14ac:dyDescent="0.3">
      <c r="A4655" s="34"/>
    </row>
    <row r="4656" spans="1:1" x14ac:dyDescent="0.3">
      <c r="A4656" s="34"/>
    </row>
    <row r="4657" spans="1:1" x14ac:dyDescent="0.3">
      <c r="A4657" s="34"/>
    </row>
    <row r="4658" spans="1:1" x14ac:dyDescent="0.3">
      <c r="A4658" s="34"/>
    </row>
    <row r="4659" spans="1:1" x14ac:dyDescent="0.3">
      <c r="A4659" s="34"/>
    </row>
    <row r="4660" spans="1:1" x14ac:dyDescent="0.3">
      <c r="A4660" s="34"/>
    </row>
    <row r="4661" spans="1:1" x14ac:dyDescent="0.3">
      <c r="A4661" s="34"/>
    </row>
    <row r="4662" spans="1:1" x14ac:dyDescent="0.3">
      <c r="A4662" s="34"/>
    </row>
    <row r="4663" spans="1:1" x14ac:dyDescent="0.3">
      <c r="A4663" s="34"/>
    </row>
    <row r="4664" spans="1:1" x14ac:dyDescent="0.3">
      <c r="A4664" s="34"/>
    </row>
    <row r="4665" spans="1:1" x14ac:dyDescent="0.3">
      <c r="A4665" s="34"/>
    </row>
    <row r="4666" spans="1:1" x14ac:dyDescent="0.3">
      <c r="A4666" s="34"/>
    </row>
    <row r="4667" spans="1:1" x14ac:dyDescent="0.3">
      <c r="A4667" s="34"/>
    </row>
    <row r="4668" spans="1:1" x14ac:dyDescent="0.3">
      <c r="A4668" s="34"/>
    </row>
    <row r="4669" spans="1:1" x14ac:dyDescent="0.3">
      <c r="A4669" s="34"/>
    </row>
    <row r="4670" spans="1:1" x14ac:dyDescent="0.3">
      <c r="A4670" s="34"/>
    </row>
    <row r="4671" spans="1:1" x14ac:dyDescent="0.3">
      <c r="A4671" s="34"/>
    </row>
    <row r="4672" spans="1:1" x14ac:dyDescent="0.3">
      <c r="A4672" s="34"/>
    </row>
    <row r="4673" spans="1:1" x14ac:dyDescent="0.3">
      <c r="A4673" s="34"/>
    </row>
    <row r="4674" spans="1:1" x14ac:dyDescent="0.3">
      <c r="A4674" s="34"/>
    </row>
    <row r="4675" spans="1:1" x14ac:dyDescent="0.3">
      <c r="A4675" s="34"/>
    </row>
    <row r="4676" spans="1:1" x14ac:dyDescent="0.3">
      <c r="A4676" s="34"/>
    </row>
    <row r="4677" spans="1:1" x14ac:dyDescent="0.3">
      <c r="A4677" s="34"/>
    </row>
    <row r="4678" spans="1:1" x14ac:dyDescent="0.3">
      <c r="A4678" s="34"/>
    </row>
    <row r="4679" spans="1:1" x14ac:dyDescent="0.3">
      <c r="A4679" s="34"/>
    </row>
    <row r="4680" spans="1:1" x14ac:dyDescent="0.3">
      <c r="A4680" s="34"/>
    </row>
    <row r="4681" spans="1:1" x14ac:dyDescent="0.3">
      <c r="A4681" s="34"/>
    </row>
    <row r="4682" spans="1:1" x14ac:dyDescent="0.3">
      <c r="A4682" s="34"/>
    </row>
    <row r="4683" spans="1:1" x14ac:dyDescent="0.3">
      <c r="A4683" s="34"/>
    </row>
    <row r="4684" spans="1:1" x14ac:dyDescent="0.3">
      <c r="A4684" s="34"/>
    </row>
    <row r="4685" spans="1:1" x14ac:dyDescent="0.3">
      <c r="A4685" s="34"/>
    </row>
    <row r="4686" spans="1:1" x14ac:dyDescent="0.3">
      <c r="A4686" s="34"/>
    </row>
    <row r="4687" spans="1:1" x14ac:dyDescent="0.3">
      <c r="A4687" s="34"/>
    </row>
    <row r="4688" spans="1:1" x14ac:dyDescent="0.3">
      <c r="A4688" s="34"/>
    </row>
    <row r="4689" spans="1:1" x14ac:dyDescent="0.3">
      <c r="A4689" s="34"/>
    </row>
    <row r="4690" spans="1:1" x14ac:dyDescent="0.3">
      <c r="A4690" s="34"/>
    </row>
    <row r="4691" spans="1:1" x14ac:dyDescent="0.3">
      <c r="A4691" s="34"/>
    </row>
    <row r="4692" spans="1:1" x14ac:dyDescent="0.3">
      <c r="A4692" s="34"/>
    </row>
    <row r="4693" spans="1:1" x14ac:dyDescent="0.3">
      <c r="A4693" s="34"/>
    </row>
    <row r="4694" spans="1:1" x14ac:dyDescent="0.3">
      <c r="A4694" s="34"/>
    </row>
    <row r="4695" spans="1:1" x14ac:dyDescent="0.3">
      <c r="A4695" s="34"/>
    </row>
    <row r="4696" spans="1:1" x14ac:dyDescent="0.3">
      <c r="A4696" s="34"/>
    </row>
    <row r="4697" spans="1:1" x14ac:dyDescent="0.3">
      <c r="A4697" s="34"/>
    </row>
    <row r="4698" spans="1:1" x14ac:dyDescent="0.3">
      <c r="A4698" s="34"/>
    </row>
    <row r="4699" spans="1:1" x14ac:dyDescent="0.3">
      <c r="A4699" s="34"/>
    </row>
    <row r="4700" spans="1:1" x14ac:dyDescent="0.3">
      <c r="A4700" s="34"/>
    </row>
    <row r="4701" spans="1:1" x14ac:dyDescent="0.3">
      <c r="A4701" s="34"/>
    </row>
    <row r="4702" spans="1:1" x14ac:dyDescent="0.3">
      <c r="A4702" s="34"/>
    </row>
    <row r="4703" spans="1:1" x14ac:dyDescent="0.3">
      <c r="A4703" s="34"/>
    </row>
    <row r="4704" spans="1:1" x14ac:dyDescent="0.3">
      <c r="A4704" s="34"/>
    </row>
    <row r="4705" spans="1:1" x14ac:dyDescent="0.3">
      <c r="A4705" s="34"/>
    </row>
    <row r="4706" spans="1:1" x14ac:dyDescent="0.3">
      <c r="A4706" s="34"/>
    </row>
    <row r="4707" spans="1:1" x14ac:dyDescent="0.3">
      <c r="A4707" s="34"/>
    </row>
    <row r="4708" spans="1:1" x14ac:dyDescent="0.3">
      <c r="A4708" s="34"/>
    </row>
    <row r="4709" spans="1:1" x14ac:dyDescent="0.3">
      <c r="A4709" s="34"/>
    </row>
    <row r="4710" spans="1:1" x14ac:dyDescent="0.3">
      <c r="A4710" s="34"/>
    </row>
    <row r="4711" spans="1:1" x14ac:dyDescent="0.3">
      <c r="A4711" s="34"/>
    </row>
    <row r="4712" spans="1:1" x14ac:dyDescent="0.3">
      <c r="A4712" s="34"/>
    </row>
    <row r="4713" spans="1:1" x14ac:dyDescent="0.3">
      <c r="A4713" s="34"/>
    </row>
    <row r="4714" spans="1:1" x14ac:dyDescent="0.3">
      <c r="A4714" s="34"/>
    </row>
    <row r="4715" spans="1:1" x14ac:dyDescent="0.3">
      <c r="A4715" s="34"/>
    </row>
    <row r="4716" spans="1:1" x14ac:dyDescent="0.3">
      <c r="A4716" s="34"/>
    </row>
    <row r="4717" spans="1:1" x14ac:dyDescent="0.3">
      <c r="A4717" s="34"/>
    </row>
    <row r="4718" spans="1:1" x14ac:dyDescent="0.3">
      <c r="A4718" s="34"/>
    </row>
    <row r="4719" spans="1:1" x14ac:dyDescent="0.3">
      <c r="A4719" s="34"/>
    </row>
    <row r="4720" spans="1:1" x14ac:dyDescent="0.3">
      <c r="A4720" s="34"/>
    </row>
    <row r="4721" spans="1:1" x14ac:dyDescent="0.3">
      <c r="A4721" s="34"/>
    </row>
    <row r="4722" spans="1:1" x14ac:dyDescent="0.3">
      <c r="A4722" s="34"/>
    </row>
    <row r="4723" spans="1:1" x14ac:dyDescent="0.3">
      <c r="A4723" s="34"/>
    </row>
    <row r="4724" spans="1:1" x14ac:dyDescent="0.3">
      <c r="A4724" s="34"/>
    </row>
    <row r="4725" spans="1:1" x14ac:dyDescent="0.3">
      <c r="A4725" s="34"/>
    </row>
    <row r="4726" spans="1:1" x14ac:dyDescent="0.3">
      <c r="A4726" s="34"/>
    </row>
    <row r="4727" spans="1:1" x14ac:dyDescent="0.3">
      <c r="A4727" s="34"/>
    </row>
    <row r="4728" spans="1:1" x14ac:dyDescent="0.3">
      <c r="A4728" s="34"/>
    </row>
    <row r="4729" spans="1:1" x14ac:dyDescent="0.3">
      <c r="A4729" s="34"/>
    </row>
    <row r="4730" spans="1:1" x14ac:dyDescent="0.3">
      <c r="A4730" s="34"/>
    </row>
    <row r="4731" spans="1:1" x14ac:dyDescent="0.3">
      <c r="A4731" s="34"/>
    </row>
    <row r="4732" spans="1:1" x14ac:dyDescent="0.3">
      <c r="A4732" s="34"/>
    </row>
    <row r="4733" spans="1:1" x14ac:dyDescent="0.3">
      <c r="A4733" s="34"/>
    </row>
    <row r="4734" spans="1:1" x14ac:dyDescent="0.3">
      <c r="A4734" s="34"/>
    </row>
    <row r="4735" spans="1:1" x14ac:dyDescent="0.3">
      <c r="A4735" s="34"/>
    </row>
    <row r="4736" spans="1:1" x14ac:dyDescent="0.3">
      <c r="A4736" s="34"/>
    </row>
    <row r="4737" spans="1:1" x14ac:dyDescent="0.3">
      <c r="A4737" s="34"/>
    </row>
    <row r="4738" spans="1:1" x14ac:dyDescent="0.3">
      <c r="A4738" s="34"/>
    </row>
    <row r="4739" spans="1:1" x14ac:dyDescent="0.3">
      <c r="A4739" s="34"/>
    </row>
    <row r="4740" spans="1:1" x14ac:dyDescent="0.3">
      <c r="A4740" s="34"/>
    </row>
    <row r="4741" spans="1:1" x14ac:dyDescent="0.3">
      <c r="A4741" s="34"/>
    </row>
    <row r="4742" spans="1:1" x14ac:dyDescent="0.3">
      <c r="A4742" s="34"/>
    </row>
    <row r="4743" spans="1:1" x14ac:dyDescent="0.3">
      <c r="A4743" s="34"/>
    </row>
    <row r="4744" spans="1:1" x14ac:dyDescent="0.3">
      <c r="A4744" s="34"/>
    </row>
    <row r="4745" spans="1:1" x14ac:dyDescent="0.3">
      <c r="A4745" s="34"/>
    </row>
    <row r="4746" spans="1:1" x14ac:dyDescent="0.3">
      <c r="A4746" s="34"/>
    </row>
    <row r="4747" spans="1:1" x14ac:dyDescent="0.3">
      <c r="A4747" s="34"/>
    </row>
    <row r="4748" spans="1:1" x14ac:dyDescent="0.3">
      <c r="A4748" s="34"/>
    </row>
    <row r="4749" spans="1:1" x14ac:dyDescent="0.3">
      <c r="A4749" s="34"/>
    </row>
    <row r="4750" spans="1:1" x14ac:dyDescent="0.3">
      <c r="A4750" s="34"/>
    </row>
    <row r="4751" spans="1:1" x14ac:dyDescent="0.3">
      <c r="A4751" s="34"/>
    </row>
    <row r="4752" spans="1:1" x14ac:dyDescent="0.3">
      <c r="A4752" s="34"/>
    </row>
    <row r="4753" spans="1:1" x14ac:dyDescent="0.3">
      <c r="A4753" s="34"/>
    </row>
    <row r="4754" spans="1:1" x14ac:dyDescent="0.3">
      <c r="A4754" s="34"/>
    </row>
    <row r="4755" spans="1:1" x14ac:dyDescent="0.3">
      <c r="A4755" s="34"/>
    </row>
    <row r="4756" spans="1:1" x14ac:dyDescent="0.3">
      <c r="A4756" s="34"/>
    </row>
    <row r="4757" spans="1:1" x14ac:dyDescent="0.3">
      <c r="A4757" s="34"/>
    </row>
    <row r="4758" spans="1:1" x14ac:dyDescent="0.3">
      <c r="A4758" s="34"/>
    </row>
    <row r="4759" spans="1:1" x14ac:dyDescent="0.3">
      <c r="A4759" s="34"/>
    </row>
    <row r="4760" spans="1:1" x14ac:dyDescent="0.3">
      <c r="A4760" s="34"/>
    </row>
    <row r="4761" spans="1:1" x14ac:dyDescent="0.3">
      <c r="A4761" s="34"/>
    </row>
    <row r="4762" spans="1:1" x14ac:dyDescent="0.3">
      <c r="A4762" s="34"/>
    </row>
    <row r="4763" spans="1:1" x14ac:dyDescent="0.3">
      <c r="A4763" s="34"/>
    </row>
    <row r="4764" spans="1:1" x14ac:dyDescent="0.3">
      <c r="A4764" s="34"/>
    </row>
    <row r="4765" spans="1:1" x14ac:dyDescent="0.3">
      <c r="A4765" s="34"/>
    </row>
    <row r="4766" spans="1:1" x14ac:dyDescent="0.3">
      <c r="A4766" s="34"/>
    </row>
    <row r="4767" spans="1:1" x14ac:dyDescent="0.3">
      <c r="A4767" s="34"/>
    </row>
    <row r="4768" spans="1:1" x14ac:dyDescent="0.3">
      <c r="A4768" s="34"/>
    </row>
    <row r="4769" spans="1:1" x14ac:dyDescent="0.3">
      <c r="A4769" s="34"/>
    </row>
    <row r="4770" spans="1:1" x14ac:dyDescent="0.3">
      <c r="A4770" s="34"/>
    </row>
    <row r="4771" spans="1:1" x14ac:dyDescent="0.3">
      <c r="A4771" s="34"/>
    </row>
    <row r="4772" spans="1:1" x14ac:dyDescent="0.3">
      <c r="A4772" s="34"/>
    </row>
    <row r="4773" spans="1:1" x14ac:dyDescent="0.3">
      <c r="A4773" s="34"/>
    </row>
    <row r="4774" spans="1:1" x14ac:dyDescent="0.3">
      <c r="A4774" s="34"/>
    </row>
    <row r="4775" spans="1:1" x14ac:dyDescent="0.3">
      <c r="A4775" s="34"/>
    </row>
    <row r="4776" spans="1:1" x14ac:dyDescent="0.3">
      <c r="A4776" s="34"/>
    </row>
    <row r="4777" spans="1:1" x14ac:dyDescent="0.3">
      <c r="A4777" s="34"/>
    </row>
    <row r="4778" spans="1:1" x14ac:dyDescent="0.3">
      <c r="A4778" s="34"/>
    </row>
    <row r="4779" spans="1:1" x14ac:dyDescent="0.3">
      <c r="A4779" s="34"/>
    </row>
    <row r="4780" spans="1:1" x14ac:dyDescent="0.3">
      <c r="A4780" s="34"/>
    </row>
    <row r="4781" spans="1:1" x14ac:dyDescent="0.3">
      <c r="A4781" s="34"/>
    </row>
    <row r="4782" spans="1:1" x14ac:dyDescent="0.3">
      <c r="A4782" s="34"/>
    </row>
    <row r="4783" spans="1:1" x14ac:dyDescent="0.3">
      <c r="A4783" s="34"/>
    </row>
    <row r="4784" spans="1:1" x14ac:dyDescent="0.3">
      <c r="A4784" s="34"/>
    </row>
    <row r="4785" spans="1:1" x14ac:dyDescent="0.3">
      <c r="A4785" s="34"/>
    </row>
    <row r="4786" spans="1:1" x14ac:dyDescent="0.3">
      <c r="A4786" s="34"/>
    </row>
    <row r="4787" spans="1:1" x14ac:dyDescent="0.3">
      <c r="A4787" s="34"/>
    </row>
    <row r="4788" spans="1:1" x14ac:dyDescent="0.3">
      <c r="A4788" s="34"/>
    </row>
    <row r="4789" spans="1:1" x14ac:dyDescent="0.3">
      <c r="A4789" s="34"/>
    </row>
    <row r="4790" spans="1:1" x14ac:dyDescent="0.3">
      <c r="A4790" s="34"/>
    </row>
    <row r="4791" spans="1:1" x14ac:dyDescent="0.3">
      <c r="A4791" s="34"/>
    </row>
    <row r="4792" spans="1:1" x14ac:dyDescent="0.3">
      <c r="A4792" s="34"/>
    </row>
    <row r="4793" spans="1:1" x14ac:dyDescent="0.3">
      <c r="A4793" s="34"/>
    </row>
    <row r="4794" spans="1:1" x14ac:dyDescent="0.3">
      <c r="A4794" s="34"/>
    </row>
    <row r="4795" spans="1:1" x14ac:dyDescent="0.3">
      <c r="A4795" s="34"/>
    </row>
    <row r="4796" spans="1:1" x14ac:dyDescent="0.3">
      <c r="A4796" s="34"/>
    </row>
    <row r="4797" spans="1:1" x14ac:dyDescent="0.3">
      <c r="A4797" s="34"/>
    </row>
    <row r="4798" spans="1:1" x14ac:dyDescent="0.3">
      <c r="A4798" s="34"/>
    </row>
    <row r="4799" spans="1:1" x14ac:dyDescent="0.3">
      <c r="A4799" s="34"/>
    </row>
    <row r="4800" spans="1:1" x14ac:dyDescent="0.3">
      <c r="A4800" s="34"/>
    </row>
    <row r="4801" spans="1:1" x14ac:dyDescent="0.3">
      <c r="A4801" s="34"/>
    </row>
    <row r="4802" spans="1:1" x14ac:dyDescent="0.3">
      <c r="A4802" s="34"/>
    </row>
    <row r="4803" spans="1:1" x14ac:dyDescent="0.3">
      <c r="A4803" s="34"/>
    </row>
    <row r="4804" spans="1:1" x14ac:dyDescent="0.3">
      <c r="A4804" s="34"/>
    </row>
    <row r="4805" spans="1:1" x14ac:dyDescent="0.3">
      <c r="A4805" s="34"/>
    </row>
    <row r="4806" spans="1:1" x14ac:dyDescent="0.3">
      <c r="A4806" s="34"/>
    </row>
    <row r="4807" spans="1:1" x14ac:dyDescent="0.3">
      <c r="A4807" s="34"/>
    </row>
    <row r="4808" spans="1:1" x14ac:dyDescent="0.3">
      <c r="A4808" s="34"/>
    </row>
    <row r="4809" spans="1:1" x14ac:dyDescent="0.3">
      <c r="A4809" s="34"/>
    </row>
    <row r="4810" spans="1:1" x14ac:dyDescent="0.3">
      <c r="A4810" s="34"/>
    </row>
    <row r="4811" spans="1:1" x14ac:dyDescent="0.3">
      <c r="A4811" s="34"/>
    </row>
    <row r="4812" spans="1:1" x14ac:dyDescent="0.3">
      <c r="A4812" s="34"/>
    </row>
    <row r="4813" spans="1:1" x14ac:dyDescent="0.3">
      <c r="A4813" s="34"/>
    </row>
    <row r="4814" spans="1:1" x14ac:dyDescent="0.3">
      <c r="A4814" s="34"/>
    </row>
    <row r="4815" spans="1:1" x14ac:dyDescent="0.3">
      <c r="A4815" s="34"/>
    </row>
    <row r="4816" spans="1:1" x14ac:dyDescent="0.3">
      <c r="A4816" s="34"/>
    </row>
    <row r="4817" spans="1:1" x14ac:dyDescent="0.3">
      <c r="A4817" s="34"/>
    </row>
    <row r="4818" spans="1:1" x14ac:dyDescent="0.3">
      <c r="A4818" s="34"/>
    </row>
    <row r="4819" spans="1:1" x14ac:dyDescent="0.3">
      <c r="A4819" s="34"/>
    </row>
    <row r="4820" spans="1:1" x14ac:dyDescent="0.3">
      <c r="A4820" s="34"/>
    </row>
    <row r="4821" spans="1:1" x14ac:dyDescent="0.3">
      <c r="A4821" s="34"/>
    </row>
    <row r="4822" spans="1:1" x14ac:dyDescent="0.3">
      <c r="A4822" s="34"/>
    </row>
    <row r="4823" spans="1:1" x14ac:dyDescent="0.3">
      <c r="A4823" s="34"/>
    </row>
    <row r="4824" spans="1:1" x14ac:dyDescent="0.3">
      <c r="A4824" s="34"/>
    </row>
    <row r="4825" spans="1:1" x14ac:dyDescent="0.3">
      <c r="A4825" s="34"/>
    </row>
    <row r="4826" spans="1:1" x14ac:dyDescent="0.3">
      <c r="A4826" s="34"/>
    </row>
    <row r="4827" spans="1:1" x14ac:dyDescent="0.3">
      <c r="A4827" s="34"/>
    </row>
    <row r="4828" spans="1:1" x14ac:dyDescent="0.3">
      <c r="A4828" s="34"/>
    </row>
    <row r="4829" spans="1:1" x14ac:dyDescent="0.3">
      <c r="A4829" s="34"/>
    </row>
    <row r="4830" spans="1:1" x14ac:dyDescent="0.3">
      <c r="A4830" s="34"/>
    </row>
    <row r="4831" spans="1:1" x14ac:dyDescent="0.3">
      <c r="A4831" s="34"/>
    </row>
    <row r="4832" spans="1:1" x14ac:dyDescent="0.3">
      <c r="A4832" s="34"/>
    </row>
    <row r="4833" spans="1:1" x14ac:dyDescent="0.3">
      <c r="A4833" s="34"/>
    </row>
    <row r="4834" spans="1:1" x14ac:dyDescent="0.3">
      <c r="A4834" s="34"/>
    </row>
    <row r="4835" spans="1:1" x14ac:dyDescent="0.3">
      <c r="A4835" s="34"/>
    </row>
    <row r="4836" spans="1:1" x14ac:dyDescent="0.3">
      <c r="A4836" s="34"/>
    </row>
    <row r="4837" spans="1:1" x14ac:dyDescent="0.3">
      <c r="A4837" s="34"/>
    </row>
    <row r="4838" spans="1:1" x14ac:dyDescent="0.3">
      <c r="A4838" s="34"/>
    </row>
    <row r="4839" spans="1:1" x14ac:dyDescent="0.3">
      <c r="A4839" s="34"/>
    </row>
    <row r="4840" spans="1:1" x14ac:dyDescent="0.3">
      <c r="A4840" s="34"/>
    </row>
    <row r="4841" spans="1:1" x14ac:dyDescent="0.3">
      <c r="A4841" s="34"/>
    </row>
    <row r="4842" spans="1:1" x14ac:dyDescent="0.3">
      <c r="A4842" s="34"/>
    </row>
    <row r="4843" spans="1:1" x14ac:dyDescent="0.3">
      <c r="A4843" s="34"/>
    </row>
    <row r="4844" spans="1:1" x14ac:dyDescent="0.3">
      <c r="A4844" s="34"/>
    </row>
    <row r="4845" spans="1:1" x14ac:dyDescent="0.3">
      <c r="A4845" s="34"/>
    </row>
    <row r="4846" spans="1:1" x14ac:dyDescent="0.3">
      <c r="A4846" s="34"/>
    </row>
    <row r="4847" spans="1:1" x14ac:dyDescent="0.3">
      <c r="A4847" s="34"/>
    </row>
    <row r="4848" spans="1:1" x14ac:dyDescent="0.3">
      <c r="A4848" s="34"/>
    </row>
    <row r="4849" spans="1:1" x14ac:dyDescent="0.3">
      <c r="A4849" s="34"/>
    </row>
    <row r="4850" spans="1:1" x14ac:dyDescent="0.3">
      <c r="A4850" s="34"/>
    </row>
    <row r="4851" spans="1:1" x14ac:dyDescent="0.3">
      <c r="A4851" s="34"/>
    </row>
    <row r="4852" spans="1:1" x14ac:dyDescent="0.3">
      <c r="A4852" s="34"/>
    </row>
    <row r="4853" spans="1:1" x14ac:dyDescent="0.3">
      <c r="A4853" s="34"/>
    </row>
    <row r="4854" spans="1:1" x14ac:dyDescent="0.3">
      <c r="A4854" s="34"/>
    </row>
    <row r="4855" spans="1:1" x14ac:dyDescent="0.3">
      <c r="A4855" s="34"/>
    </row>
    <row r="4856" spans="1:1" x14ac:dyDescent="0.3">
      <c r="A4856" s="34"/>
    </row>
    <row r="4857" spans="1:1" x14ac:dyDescent="0.3">
      <c r="A4857" s="34"/>
    </row>
    <row r="4858" spans="1:1" x14ac:dyDescent="0.3">
      <c r="A4858" s="34"/>
    </row>
    <row r="4859" spans="1:1" x14ac:dyDescent="0.3">
      <c r="A4859" s="34"/>
    </row>
    <row r="4860" spans="1:1" x14ac:dyDescent="0.3">
      <c r="A4860" s="34"/>
    </row>
    <row r="4861" spans="1:1" x14ac:dyDescent="0.3">
      <c r="A4861" s="34"/>
    </row>
    <row r="4862" spans="1:1" x14ac:dyDescent="0.3">
      <c r="A4862" s="34"/>
    </row>
    <row r="4863" spans="1:1" x14ac:dyDescent="0.3">
      <c r="A4863" s="34"/>
    </row>
    <row r="4864" spans="1:1" x14ac:dyDescent="0.3">
      <c r="A4864" s="34"/>
    </row>
    <row r="4865" spans="1:1" x14ac:dyDescent="0.3">
      <c r="A4865" s="34"/>
    </row>
    <row r="4866" spans="1:1" x14ac:dyDescent="0.3">
      <c r="A4866" s="34"/>
    </row>
    <row r="4867" spans="1:1" x14ac:dyDescent="0.3">
      <c r="A4867" s="34"/>
    </row>
    <row r="4868" spans="1:1" x14ac:dyDescent="0.3">
      <c r="A4868" s="34"/>
    </row>
    <row r="4869" spans="1:1" x14ac:dyDescent="0.3">
      <c r="A4869" s="34"/>
    </row>
    <row r="4870" spans="1:1" x14ac:dyDescent="0.3">
      <c r="A4870" s="34"/>
    </row>
    <row r="4871" spans="1:1" x14ac:dyDescent="0.3">
      <c r="A4871" s="34"/>
    </row>
    <row r="4872" spans="1:1" x14ac:dyDescent="0.3">
      <c r="A4872" s="34"/>
    </row>
    <row r="4873" spans="1:1" x14ac:dyDescent="0.3">
      <c r="A4873" s="34"/>
    </row>
    <row r="4874" spans="1:1" x14ac:dyDescent="0.3">
      <c r="A4874" s="34"/>
    </row>
    <row r="4875" spans="1:1" x14ac:dyDescent="0.3">
      <c r="A4875" s="34"/>
    </row>
    <row r="4876" spans="1:1" x14ac:dyDescent="0.3">
      <c r="A4876" s="34"/>
    </row>
    <row r="4877" spans="1:1" x14ac:dyDescent="0.3">
      <c r="A4877" s="34"/>
    </row>
  </sheetData>
  <sheetProtection algorithmName="SHA-512" hashValue="IgHxuljv2Smi6GjJuT8qSINDvtwBPbOHLMEC0OZcr4fKy9LV/raeKur26XV+0wH9LywMnNyStZWl0pKvjblslw==" saltValue="dUnzO2Ap8RCdihyv7rEOGw==" spinCount="100000" sheet="1" objects="1" scenarios="1"/>
  <sortState xmlns:xlrd2="http://schemas.microsoft.com/office/spreadsheetml/2017/richdata2" ref="A1:Y10097">
    <sortCondition ref="A1:A10097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euil3"/>
  <dimension ref="A1:S24"/>
  <sheetViews>
    <sheetView workbookViewId="0">
      <selection activeCell="F6" sqref="F6"/>
    </sheetView>
  </sheetViews>
  <sheetFormatPr baseColWidth="10" defaultRowHeight="14.4" x14ac:dyDescent="0.3"/>
  <cols>
    <col min="10" max="10" width="11.44140625" style="12"/>
    <col min="13" max="13" width="32.44140625" bestFit="1" customWidth="1"/>
  </cols>
  <sheetData>
    <row r="1" spans="1:19" s="7" customFormat="1" ht="51" customHeight="1" x14ac:dyDescent="0.3">
      <c r="A1" s="6" t="s">
        <v>32</v>
      </c>
      <c r="B1" s="6" t="s">
        <v>33</v>
      </c>
      <c r="C1" s="6" t="s">
        <v>34</v>
      </c>
      <c r="D1" s="6" t="s">
        <v>35</v>
      </c>
      <c r="E1" s="6" t="s">
        <v>36</v>
      </c>
      <c r="F1" s="6" t="s">
        <v>37</v>
      </c>
      <c r="G1" s="7" t="s">
        <v>38</v>
      </c>
      <c r="H1" s="7" t="s">
        <v>39</v>
      </c>
      <c r="I1" s="8" t="s">
        <v>40</v>
      </c>
      <c r="J1" s="10" t="s">
        <v>41</v>
      </c>
      <c r="K1" s="7" t="s">
        <v>42</v>
      </c>
      <c r="L1" s="7" t="s">
        <v>43</v>
      </c>
      <c r="M1" s="7" t="s">
        <v>44</v>
      </c>
      <c r="N1" s="7" t="s">
        <v>45</v>
      </c>
      <c r="O1" s="7" t="s">
        <v>46</v>
      </c>
      <c r="P1" s="7" t="s">
        <v>47</v>
      </c>
      <c r="Q1" s="7" t="s">
        <v>48</v>
      </c>
      <c r="R1" s="7" t="s">
        <v>49</v>
      </c>
      <c r="S1" s="7" t="s">
        <v>50</v>
      </c>
    </row>
    <row r="2" spans="1:19" s="9" customFormat="1" ht="28.8" x14ac:dyDescent="0.3">
      <c r="A2" s="9" t="s">
        <v>51</v>
      </c>
      <c r="B2" s="9" t="s">
        <v>52</v>
      </c>
      <c r="C2" s="9" t="s">
        <v>53</v>
      </c>
      <c r="D2" s="9" t="s">
        <v>54</v>
      </c>
      <c r="E2" s="9" t="s">
        <v>55</v>
      </c>
      <c r="F2" s="9" t="s">
        <v>56</v>
      </c>
      <c r="G2" s="9" t="s">
        <v>57</v>
      </c>
      <c r="H2" s="9" t="s">
        <v>58</v>
      </c>
      <c r="I2" s="8" t="s">
        <v>59</v>
      </c>
      <c r="J2" s="11" t="s">
        <v>60</v>
      </c>
      <c r="K2" s="9" t="s">
        <v>61</v>
      </c>
      <c r="L2" s="9" t="s">
        <v>62</v>
      </c>
      <c r="M2" s="9" t="s">
        <v>63</v>
      </c>
      <c r="N2" s="9" t="s">
        <v>64</v>
      </c>
      <c r="O2" s="9" t="s">
        <v>65</v>
      </c>
      <c r="P2" s="9" t="s">
        <v>66</v>
      </c>
      <c r="Q2" s="9" t="s">
        <v>67</v>
      </c>
      <c r="R2" s="9" t="s">
        <v>68</v>
      </c>
      <c r="S2" s="9" t="s">
        <v>69</v>
      </c>
    </row>
    <row r="3" spans="1:19" x14ac:dyDescent="0.3">
      <c r="A3" s="17" t="str">
        <f>IF(ISERROR('2022'!D10)=FALSE,'2022'!C10,"")</f>
        <v/>
      </c>
      <c r="B3" s="17" t="str">
        <f>IF(A3&lt;&gt;"",VLOOKUP(A3,Licenciés!A:F,2,FALSE),"")</f>
        <v/>
      </c>
      <c r="C3" s="17" t="str">
        <f>IF(A3&lt;&gt;"",VLOOKUP(A3,Licenciés!A:F,3,FALSE),"")</f>
        <v/>
      </c>
      <c r="D3" s="17" t="str">
        <f>IF(A3&lt;&gt;"",VLOOKUP(A3,Licenciés!A:F,5,FALSE),"")</f>
        <v/>
      </c>
      <c r="E3" s="17" t="str">
        <f>IF(A3&lt;&gt;"",VLOOKUP(A3,Licenciés!A:F,6,FALSE),"")</f>
        <v/>
      </c>
      <c r="F3" s="17" t="str">
        <f>IF(A3&lt;&gt;"",'2022'!L10,"")</f>
        <v/>
      </c>
      <c r="G3" s="17"/>
      <c r="H3" s="17"/>
      <c r="I3" s="17"/>
      <c r="J3" s="18" t="str">
        <f>IF(A3&lt;&gt;"",VLOOKUP(A3,Licenciés!A:G,7,FALSE),"")</f>
        <v/>
      </c>
      <c r="K3" s="17"/>
      <c r="L3" s="17"/>
      <c r="M3" s="17"/>
      <c r="N3" s="17"/>
      <c r="O3" s="17"/>
      <c r="P3" s="17"/>
      <c r="Q3" s="17"/>
      <c r="R3" s="17"/>
      <c r="S3" s="17"/>
    </row>
    <row r="4" spans="1:19" x14ac:dyDescent="0.3">
      <c r="A4" s="17" t="str">
        <f>IF(ISERROR('2022'!D11)=FALSE,'2022'!C11,"")</f>
        <v/>
      </c>
      <c r="B4" s="17" t="str">
        <f>IF(A4&lt;&gt;"",VLOOKUP(A4,Licenciés!A:F,2,FALSE),"")</f>
        <v/>
      </c>
      <c r="C4" s="17" t="str">
        <f>IF(A4&lt;&gt;"",VLOOKUP(A4,Licenciés!A:F,3,FALSE),"")</f>
        <v/>
      </c>
      <c r="D4" s="17" t="str">
        <f>IF(A4&lt;&gt;"",VLOOKUP(A4,Licenciés!A:F,5,FALSE),"")</f>
        <v/>
      </c>
      <c r="E4" s="17" t="str">
        <f>IF(A4&lt;&gt;"",VLOOKUP(A4,Licenciés!A:F,6,FALSE),"")</f>
        <v/>
      </c>
      <c r="F4" s="17" t="str">
        <f>IF(A4&lt;&gt;"",'2022'!L11,"")</f>
        <v/>
      </c>
      <c r="G4" s="17"/>
      <c r="H4" s="17"/>
      <c r="I4" s="17"/>
      <c r="J4" s="18" t="str">
        <f>IF(A4&lt;&gt;"",VLOOKUP(A4,Licenciés!A:G,7,FALSE),"")</f>
        <v/>
      </c>
      <c r="K4" s="17"/>
      <c r="L4" s="17"/>
      <c r="M4" s="17"/>
      <c r="N4" s="17"/>
      <c r="O4" s="17"/>
      <c r="P4" s="17"/>
      <c r="Q4" s="17"/>
      <c r="R4" s="17"/>
      <c r="S4" s="17"/>
    </row>
    <row r="5" spans="1:19" x14ac:dyDescent="0.3">
      <c r="A5" s="17" t="str">
        <f>IF(ISERROR('2022'!D12)=FALSE,'2022'!C12,"")</f>
        <v/>
      </c>
      <c r="B5" s="17" t="str">
        <f>IF(A5&lt;&gt;"",VLOOKUP(A5,Licenciés!A:F,2,FALSE),"")</f>
        <v/>
      </c>
      <c r="C5" s="17" t="str">
        <f>IF(A5&lt;&gt;"",VLOOKUP(A5,Licenciés!A:F,3,FALSE),"")</f>
        <v/>
      </c>
      <c r="D5" s="17" t="str">
        <f>IF(A5&lt;&gt;"",VLOOKUP(A5,Licenciés!A:F,5,FALSE),"")</f>
        <v/>
      </c>
      <c r="E5" s="17" t="str">
        <f>IF(A5&lt;&gt;"",VLOOKUP(A5,Licenciés!A:F,6,FALSE),"")</f>
        <v/>
      </c>
      <c r="F5" s="17" t="str">
        <f>IF(A5&lt;&gt;"",'2022'!L12,"")</f>
        <v/>
      </c>
      <c r="G5" s="17"/>
      <c r="H5" s="17"/>
      <c r="I5" s="17"/>
      <c r="J5" s="18" t="str">
        <f>IF(A5&lt;&gt;"",VLOOKUP(A5,Licenciés!A:G,7,FALSE),"")</f>
        <v/>
      </c>
      <c r="K5" s="17"/>
      <c r="L5" s="17"/>
      <c r="M5" s="17"/>
      <c r="N5" s="17"/>
      <c r="O5" s="17"/>
      <c r="P5" s="17"/>
      <c r="Q5" s="17"/>
      <c r="R5" s="17"/>
      <c r="S5" s="17"/>
    </row>
    <row r="6" spans="1:19" x14ac:dyDescent="0.3">
      <c r="A6" s="17" t="str">
        <f>IF(ISERROR('2022'!D13)=FALSE,'2022'!C13,"")</f>
        <v/>
      </c>
      <c r="B6" s="17" t="str">
        <f>IF(A6&lt;&gt;"",VLOOKUP(A6,Licenciés!A:F,2,FALSE),"")</f>
        <v/>
      </c>
      <c r="C6" s="17" t="str">
        <f>IF(A6&lt;&gt;"",VLOOKUP(A6,Licenciés!A:F,3,FALSE),"")</f>
        <v/>
      </c>
      <c r="D6" s="17" t="str">
        <f>IF(A6&lt;&gt;"",VLOOKUP(A6,Licenciés!A:F,5,FALSE),"")</f>
        <v/>
      </c>
      <c r="E6" s="17" t="str">
        <f>IF(A6&lt;&gt;"",VLOOKUP(A6,Licenciés!A:F,6,FALSE),"")</f>
        <v/>
      </c>
      <c r="F6" s="17" t="str">
        <f>IF(A6&lt;&gt;"",'2022'!L13,"")</f>
        <v/>
      </c>
      <c r="G6" s="17"/>
      <c r="H6" s="17"/>
      <c r="I6" s="17"/>
      <c r="J6" s="18" t="str">
        <f>IF(A6&lt;&gt;"",VLOOKUP(A6,Licenciés!A:G,7,FALSE),"")</f>
        <v/>
      </c>
      <c r="K6" s="17"/>
      <c r="L6" s="17"/>
      <c r="M6" s="17"/>
      <c r="N6" s="17"/>
      <c r="O6" s="17"/>
      <c r="P6" s="17"/>
      <c r="Q6" s="17"/>
      <c r="R6" s="17"/>
      <c r="S6" s="17"/>
    </row>
    <row r="7" spans="1:19" x14ac:dyDescent="0.3">
      <c r="A7" s="17" t="str">
        <f>IF(ISERROR('2022'!D14)=FALSE,'2022'!C14,"")</f>
        <v/>
      </c>
      <c r="B7" s="17" t="str">
        <f>IF(A7&lt;&gt;"",VLOOKUP(A7,Licenciés!A:F,2,FALSE),"")</f>
        <v/>
      </c>
      <c r="C7" s="17" t="str">
        <f>IF(A7&lt;&gt;"",VLOOKUP(A7,Licenciés!A:F,3,FALSE),"")</f>
        <v/>
      </c>
      <c r="D7" s="17" t="str">
        <f>IF(A7&lt;&gt;"",VLOOKUP(A7,Licenciés!A:F,5,FALSE),"")</f>
        <v/>
      </c>
      <c r="E7" s="17" t="str">
        <f>IF(A7&lt;&gt;"",VLOOKUP(A7,Licenciés!A:F,6,FALSE),"")</f>
        <v/>
      </c>
      <c r="F7" s="17" t="str">
        <f>IF(A7&lt;&gt;"",'2022'!L14,"")</f>
        <v/>
      </c>
      <c r="G7" s="17"/>
      <c r="H7" s="17"/>
      <c r="I7" s="17"/>
      <c r="J7" s="18" t="str">
        <f>IF(A7&lt;&gt;"",VLOOKUP(A7,Licenciés!A:G,7,FALSE),"")</f>
        <v/>
      </c>
      <c r="K7" s="17"/>
      <c r="L7" s="17"/>
      <c r="M7" s="17"/>
      <c r="N7" s="17"/>
      <c r="O7" s="17"/>
      <c r="P7" s="17"/>
      <c r="Q7" s="17"/>
      <c r="R7" s="17"/>
      <c r="S7" s="17"/>
    </row>
    <row r="8" spans="1:19" x14ac:dyDescent="0.3">
      <c r="A8" s="17" t="str">
        <f>IF(ISERROR('2022'!D15)=FALSE,'2022'!C15,"")</f>
        <v/>
      </c>
      <c r="B8" s="17" t="str">
        <f>IF(A8&lt;&gt;"",VLOOKUP(A8,Licenciés!A:F,2,FALSE),"")</f>
        <v/>
      </c>
      <c r="C8" s="17" t="str">
        <f>IF(A8&lt;&gt;"",VLOOKUP(A8,Licenciés!A:F,3,FALSE),"")</f>
        <v/>
      </c>
      <c r="D8" s="17" t="str">
        <f>IF(A8&lt;&gt;"",VLOOKUP(A8,Licenciés!A:F,5,FALSE),"")</f>
        <v/>
      </c>
      <c r="E8" s="17" t="str">
        <f>IF(A8&lt;&gt;"",VLOOKUP(A8,Licenciés!A:F,6,FALSE),"")</f>
        <v/>
      </c>
      <c r="F8" s="17" t="str">
        <f>IF(A8&lt;&gt;"",'2022'!L15,"")</f>
        <v/>
      </c>
      <c r="G8" s="17"/>
      <c r="H8" s="17"/>
      <c r="I8" s="17"/>
      <c r="J8" s="18" t="str">
        <f>IF(A8&lt;&gt;"",VLOOKUP(A8,Licenciés!A:G,7,FALSE),"")</f>
        <v/>
      </c>
      <c r="K8" s="17"/>
      <c r="L8" s="17"/>
      <c r="M8" s="17"/>
      <c r="N8" s="17"/>
      <c r="O8" s="17"/>
      <c r="P8" s="17"/>
      <c r="Q8" s="17"/>
      <c r="R8" s="17"/>
      <c r="S8" s="17"/>
    </row>
    <row r="9" spans="1:19" x14ac:dyDescent="0.3">
      <c r="A9" s="17" t="str">
        <f>IF(ISERROR('2022'!D16)=FALSE,'2022'!C16,"")</f>
        <v/>
      </c>
      <c r="B9" s="17" t="str">
        <f>IF(A9&lt;&gt;"",VLOOKUP(A9,Licenciés!A:F,2,FALSE),"")</f>
        <v/>
      </c>
      <c r="C9" s="17" t="str">
        <f>IF(A9&lt;&gt;"",VLOOKUP(A9,Licenciés!A:F,3,FALSE),"")</f>
        <v/>
      </c>
      <c r="D9" s="17" t="str">
        <f>IF(A9&lt;&gt;"",VLOOKUP(A9,Licenciés!A:F,5,FALSE),"")</f>
        <v/>
      </c>
      <c r="E9" s="17" t="str">
        <f>IF(A9&lt;&gt;"",VLOOKUP(A9,Licenciés!A:F,6,FALSE),"")</f>
        <v/>
      </c>
      <c r="F9" s="17" t="str">
        <f>IF(A9&lt;&gt;"",'2022'!L16,"")</f>
        <v/>
      </c>
      <c r="G9" s="17"/>
      <c r="H9" s="17"/>
      <c r="I9" s="17"/>
      <c r="J9" s="18" t="str">
        <f>IF(A9&lt;&gt;"",VLOOKUP(A9,Licenciés!A:G,7,FALSE),"")</f>
        <v/>
      </c>
      <c r="K9" s="17"/>
      <c r="L9" s="17"/>
      <c r="M9" s="17"/>
      <c r="N9" s="17"/>
      <c r="O9" s="17"/>
      <c r="P9" s="17"/>
      <c r="Q9" s="17"/>
      <c r="R9" s="17"/>
      <c r="S9" s="17"/>
    </row>
    <row r="10" spans="1:19" x14ac:dyDescent="0.3">
      <c r="A10" s="17" t="str">
        <f>IF(ISERROR('2022'!D17)=FALSE,'2022'!C17,"")</f>
        <v/>
      </c>
      <c r="B10" s="17" t="str">
        <f>IF(A10&lt;&gt;"",VLOOKUP(A10,Licenciés!A:F,2,FALSE),"")</f>
        <v/>
      </c>
      <c r="C10" s="17" t="str">
        <f>IF(A10&lt;&gt;"",VLOOKUP(A10,Licenciés!A:F,3,FALSE),"")</f>
        <v/>
      </c>
      <c r="D10" s="17" t="str">
        <f>IF(A10&lt;&gt;"",VLOOKUP(A10,Licenciés!A:F,5,FALSE),"")</f>
        <v/>
      </c>
      <c r="E10" s="17" t="str">
        <f>IF(A10&lt;&gt;"",VLOOKUP(A10,Licenciés!A:F,6,FALSE),"")</f>
        <v/>
      </c>
      <c r="F10" s="17" t="str">
        <f>IF(A10&lt;&gt;"",'2022'!L17,"")</f>
        <v/>
      </c>
      <c r="G10" s="17"/>
      <c r="H10" s="17"/>
      <c r="I10" s="17"/>
      <c r="J10" s="18" t="str">
        <f>IF(A10&lt;&gt;"",VLOOKUP(A10,Licenciés!A:G,7,FALSE),"")</f>
        <v/>
      </c>
      <c r="K10" s="17"/>
      <c r="L10" s="17"/>
      <c r="M10" s="17"/>
      <c r="N10" s="17"/>
      <c r="O10" s="17"/>
      <c r="P10" s="17"/>
      <c r="Q10" s="17"/>
      <c r="R10" s="17"/>
      <c r="S10" s="17"/>
    </row>
    <row r="11" spans="1:19" x14ac:dyDescent="0.3">
      <c r="A11" s="17" t="str">
        <f>IF(ISERROR('2022'!D18)=FALSE,'2022'!C18,"")</f>
        <v/>
      </c>
      <c r="B11" s="17" t="str">
        <f>IF(A11&lt;&gt;"",VLOOKUP(A11,Licenciés!A:F,2,FALSE),"")</f>
        <v/>
      </c>
      <c r="C11" s="17" t="str">
        <f>IF(A11&lt;&gt;"",VLOOKUP(A11,Licenciés!A:F,3,FALSE),"")</f>
        <v/>
      </c>
      <c r="D11" s="17" t="str">
        <f>IF(A11&lt;&gt;"",VLOOKUP(A11,Licenciés!A:F,5,FALSE),"")</f>
        <v/>
      </c>
      <c r="E11" s="17" t="str">
        <f>IF(A11&lt;&gt;"",VLOOKUP(A11,Licenciés!A:F,6,FALSE),"")</f>
        <v/>
      </c>
      <c r="F11" s="17" t="str">
        <f>IF(A11&lt;&gt;"",'2022'!L18,"")</f>
        <v/>
      </c>
      <c r="G11" s="17"/>
      <c r="H11" s="17"/>
      <c r="I11" s="17"/>
      <c r="J11" s="18" t="str">
        <f>IF(A11&lt;&gt;"",VLOOKUP(A11,Licenciés!A:G,7,FALSE),"")</f>
        <v/>
      </c>
      <c r="K11" s="17"/>
      <c r="L11" s="17"/>
      <c r="M11" s="17"/>
      <c r="N11" s="17"/>
      <c r="O11" s="17"/>
      <c r="P11" s="17"/>
      <c r="Q11" s="17"/>
      <c r="R11" s="17"/>
      <c r="S11" s="17"/>
    </row>
    <row r="12" spans="1:19" x14ac:dyDescent="0.3">
      <c r="A12" s="17" t="str">
        <f>IF(ISERROR('2022'!D19)=FALSE,'2022'!C19,"")</f>
        <v/>
      </c>
      <c r="B12" s="17" t="str">
        <f>IF(A12&lt;&gt;"",VLOOKUP(A12,Licenciés!A:F,2,FALSE),"")</f>
        <v/>
      </c>
      <c r="C12" s="17" t="str">
        <f>IF(A12&lt;&gt;"",VLOOKUP(A12,Licenciés!A:F,3,FALSE),"")</f>
        <v/>
      </c>
      <c r="D12" s="17" t="str">
        <f>IF(A12&lt;&gt;"",VLOOKUP(A12,Licenciés!A:F,5,FALSE),"")</f>
        <v/>
      </c>
      <c r="E12" s="17" t="str">
        <f>IF(A12&lt;&gt;"",VLOOKUP(A12,Licenciés!A:F,6,FALSE),"")</f>
        <v/>
      </c>
      <c r="F12" s="17" t="str">
        <f>IF(A12&lt;&gt;"",'2022'!L19,"")</f>
        <v/>
      </c>
      <c r="G12" s="17"/>
      <c r="H12" s="17"/>
      <c r="I12" s="17"/>
      <c r="J12" s="18" t="str">
        <f>IF(A12&lt;&gt;"",VLOOKUP(A12,Licenciés!A:G,7,FALSE),"")</f>
        <v/>
      </c>
      <c r="K12" s="17"/>
      <c r="L12" s="17"/>
      <c r="M12" s="17"/>
      <c r="N12" s="17"/>
      <c r="O12" s="17"/>
      <c r="P12" s="17"/>
      <c r="Q12" s="17"/>
      <c r="R12" s="17"/>
      <c r="S12" s="17"/>
    </row>
    <row r="13" spans="1:19" x14ac:dyDescent="0.3">
      <c r="A13" s="17" t="str">
        <f>IF(ISERROR('2022'!D20)=FALSE,'2022'!C20,"")</f>
        <v/>
      </c>
      <c r="B13" s="17" t="str">
        <f>IF(A13&lt;&gt;"",VLOOKUP(A13,Licenciés!A:F,2,FALSE),"")</f>
        <v/>
      </c>
      <c r="C13" s="17" t="str">
        <f>IF(A13&lt;&gt;"",VLOOKUP(A13,Licenciés!A:F,3,FALSE),"")</f>
        <v/>
      </c>
      <c r="D13" s="17" t="str">
        <f>IF(A13&lt;&gt;"",VLOOKUP(A13,Licenciés!A:F,5,FALSE),"")</f>
        <v/>
      </c>
      <c r="E13" s="17" t="str">
        <f>IF(A13&lt;&gt;"",VLOOKUP(A13,Licenciés!A:F,6,FALSE),"")</f>
        <v/>
      </c>
      <c r="F13" s="17" t="str">
        <f>IF(A13&lt;&gt;"",'2022'!L20,"")</f>
        <v/>
      </c>
      <c r="G13" s="17"/>
      <c r="H13" s="17"/>
      <c r="I13" s="17"/>
      <c r="J13" s="18" t="str">
        <f>IF(A13&lt;&gt;"",VLOOKUP(A13,Licenciés!A:G,7,FALSE),"")</f>
        <v/>
      </c>
      <c r="K13" s="17"/>
      <c r="L13" s="17"/>
      <c r="M13" s="17"/>
      <c r="N13" s="17"/>
      <c r="O13" s="17"/>
      <c r="P13" s="17"/>
      <c r="Q13" s="17"/>
      <c r="R13" s="17"/>
      <c r="S13" s="17"/>
    </row>
    <row r="14" spans="1:19" x14ac:dyDescent="0.3">
      <c r="A14" s="17" t="str">
        <f>IF(ISERROR('2022'!D21)=FALSE,'2022'!C21,"")</f>
        <v/>
      </c>
      <c r="B14" s="17" t="str">
        <f>IF(A14&lt;&gt;"",VLOOKUP(A14,Licenciés!A:F,2,FALSE),"")</f>
        <v/>
      </c>
      <c r="C14" s="17" t="str">
        <f>IF(A14&lt;&gt;"",VLOOKUP(A14,Licenciés!A:F,3,FALSE),"")</f>
        <v/>
      </c>
      <c r="D14" s="17" t="str">
        <f>IF(A14&lt;&gt;"",VLOOKUP(A14,Licenciés!A:F,5,FALSE),"")</f>
        <v/>
      </c>
      <c r="E14" s="17" t="str">
        <f>IF(A14&lt;&gt;"",VLOOKUP(A14,Licenciés!A:F,6,FALSE),"")</f>
        <v/>
      </c>
      <c r="F14" s="17" t="str">
        <f>IF(A14&lt;&gt;"",'2022'!L21,"")</f>
        <v/>
      </c>
      <c r="G14" s="17"/>
      <c r="H14" s="17"/>
      <c r="I14" s="17"/>
      <c r="J14" s="18" t="str">
        <f>IF(A14&lt;&gt;"",VLOOKUP(A14,Licenciés!A:G,7,FALSE),"")</f>
        <v/>
      </c>
      <c r="K14" s="17"/>
      <c r="L14" s="17"/>
      <c r="M14" s="17"/>
      <c r="N14" s="17"/>
      <c r="O14" s="17"/>
      <c r="P14" s="17"/>
      <c r="Q14" s="17"/>
      <c r="R14" s="17"/>
      <c r="S14" s="17"/>
    </row>
    <row r="15" spans="1:19" x14ac:dyDescent="0.3">
      <c r="A15" s="17" t="str">
        <f>IF(ISERROR('2022'!D22)=FALSE,'2022'!C22,"")</f>
        <v/>
      </c>
      <c r="B15" s="17" t="str">
        <f>IF(A15&lt;&gt;"",VLOOKUP(A15,Licenciés!A:F,2,FALSE),"")</f>
        <v/>
      </c>
      <c r="C15" s="17" t="str">
        <f>IF(A15&lt;&gt;"",VLOOKUP(A15,Licenciés!A:F,3,FALSE),"")</f>
        <v/>
      </c>
      <c r="D15" s="17" t="str">
        <f>IF(A15&lt;&gt;"",VLOOKUP(A15,Licenciés!A:F,5,FALSE),"")</f>
        <v/>
      </c>
      <c r="E15" s="17" t="str">
        <f>IF(A15&lt;&gt;"",VLOOKUP(A15,Licenciés!A:F,6,FALSE),"")</f>
        <v/>
      </c>
      <c r="F15" s="17" t="str">
        <f>IF(A15&lt;&gt;"",'2022'!L22,"")</f>
        <v/>
      </c>
      <c r="G15" s="17"/>
      <c r="H15" s="17"/>
      <c r="I15" s="17"/>
      <c r="J15" s="18" t="str">
        <f>IF(A15&lt;&gt;"",VLOOKUP(A15,Licenciés!A:G,7,FALSE),"")</f>
        <v/>
      </c>
      <c r="K15" s="17"/>
      <c r="L15" s="17"/>
      <c r="M15" s="17"/>
      <c r="N15" s="17"/>
      <c r="O15" s="17"/>
      <c r="P15" s="17"/>
      <c r="Q15" s="17"/>
      <c r="R15" s="17"/>
      <c r="S15" s="17"/>
    </row>
    <row r="16" spans="1:19" x14ac:dyDescent="0.3">
      <c r="A16" s="17" t="str">
        <f>IF(ISERROR('2022'!D23)=FALSE,'2022'!C23,"")</f>
        <v/>
      </c>
      <c r="B16" s="17" t="str">
        <f>IF(A16&lt;&gt;"",VLOOKUP(A16,Licenciés!A:F,2,FALSE),"")</f>
        <v/>
      </c>
      <c r="C16" s="17" t="str">
        <f>IF(A16&lt;&gt;"",VLOOKUP(A16,Licenciés!A:F,3,FALSE),"")</f>
        <v/>
      </c>
      <c r="D16" s="17" t="str">
        <f>IF(A16&lt;&gt;"",VLOOKUP(A16,Licenciés!A:F,5,FALSE),"")</f>
        <v/>
      </c>
      <c r="E16" s="17" t="str">
        <f>IF(A16&lt;&gt;"",VLOOKUP(A16,Licenciés!A:F,6,FALSE),"")</f>
        <v/>
      </c>
      <c r="F16" s="17" t="str">
        <f>IF(A16&lt;&gt;"",'2022'!L23,"")</f>
        <v/>
      </c>
      <c r="G16" s="17"/>
      <c r="H16" s="17"/>
      <c r="I16" s="17"/>
      <c r="J16" s="18" t="str">
        <f>IF(A16&lt;&gt;"",VLOOKUP(A16,Licenciés!A:G,7,FALSE),"")</f>
        <v/>
      </c>
      <c r="K16" s="17"/>
      <c r="L16" s="17"/>
      <c r="M16" s="17"/>
      <c r="N16" s="17"/>
      <c r="O16" s="17"/>
      <c r="P16" s="17"/>
      <c r="Q16" s="17"/>
      <c r="R16" s="17"/>
      <c r="S16" s="17"/>
    </row>
    <row r="17" spans="1:19" x14ac:dyDescent="0.3">
      <c r="A17" s="17" t="str">
        <f>IF(ISERROR('2022'!D24)=FALSE,'2022'!C24,"")</f>
        <v/>
      </c>
      <c r="B17" s="17" t="str">
        <f>IF(A17&lt;&gt;"",VLOOKUP(A17,Licenciés!A:F,2,FALSE),"")</f>
        <v/>
      </c>
      <c r="C17" s="17" t="str">
        <f>IF(A17&lt;&gt;"",VLOOKUP(A17,Licenciés!A:F,3,FALSE),"")</f>
        <v/>
      </c>
      <c r="D17" s="17" t="str">
        <f>IF(A17&lt;&gt;"",VLOOKUP(A17,Licenciés!A:F,5,FALSE),"")</f>
        <v/>
      </c>
      <c r="E17" s="17" t="str">
        <f>IF(A17&lt;&gt;"",VLOOKUP(A17,Licenciés!A:F,6,FALSE),"")</f>
        <v/>
      </c>
      <c r="F17" s="17" t="str">
        <f>IF(A17&lt;&gt;"",'2022'!L24,"")</f>
        <v/>
      </c>
      <c r="G17" s="17"/>
      <c r="H17" s="17"/>
      <c r="I17" s="17"/>
      <c r="J17" s="18" t="str">
        <f>IF(A17&lt;&gt;"",VLOOKUP(A17,Licenciés!A:G,7,FALSE),"")</f>
        <v/>
      </c>
      <c r="K17" s="17"/>
      <c r="L17" s="17"/>
      <c r="M17" s="17"/>
      <c r="N17" s="17"/>
      <c r="O17" s="17"/>
      <c r="P17" s="17"/>
      <c r="Q17" s="17"/>
      <c r="R17" s="17"/>
      <c r="S17" s="17"/>
    </row>
    <row r="18" spans="1:19" x14ac:dyDescent="0.3">
      <c r="A18" s="17" t="str">
        <f>IF(ISERROR('2022'!D25)=FALSE,'2022'!C25,"")</f>
        <v/>
      </c>
      <c r="B18" s="17" t="str">
        <f>IF(A18&lt;&gt;"",VLOOKUP(A18,Licenciés!A:F,2,FALSE),"")</f>
        <v/>
      </c>
      <c r="C18" s="17" t="str">
        <f>IF(A18&lt;&gt;"",VLOOKUP(A18,Licenciés!A:F,3,FALSE),"")</f>
        <v/>
      </c>
      <c r="D18" s="17" t="str">
        <f>IF(A18&lt;&gt;"",VLOOKUP(A18,Licenciés!A:F,5,FALSE),"")</f>
        <v/>
      </c>
      <c r="E18" s="17" t="str">
        <f>IF(A18&lt;&gt;"",VLOOKUP(A18,Licenciés!A:F,6,FALSE),"")</f>
        <v/>
      </c>
      <c r="F18" s="17" t="str">
        <f>IF(A18&lt;&gt;"",'2022'!L25,"")</f>
        <v/>
      </c>
      <c r="G18" s="17"/>
      <c r="H18" s="17"/>
      <c r="I18" s="17"/>
      <c r="J18" s="18" t="str">
        <f>IF(A18&lt;&gt;"",VLOOKUP(A18,Licenciés!A:G,7,FALSE),"")</f>
        <v/>
      </c>
      <c r="K18" s="17"/>
      <c r="L18" s="17"/>
      <c r="M18" s="17"/>
      <c r="N18" s="17"/>
      <c r="O18" s="17"/>
      <c r="P18" s="17"/>
      <c r="Q18" s="17"/>
      <c r="R18" s="17"/>
      <c r="S18" s="17"/>
    </row>
    <row r="19" spans="1:19" x14ac:dyDescent="0.3">
      <c r="A19" s="17" t="str">
        <f>IF(ISERROR('2022'!D26)=FALSE,'2022'!C26,"")</f>
        <v/>
      </c>
      <c r="B19" s="17" t="str">
        <f>IF(A19&lt;&gt;"",VLOOKUP(A19,Licenciés!A:F,2,FALSE),"")</f>
        <v/>
      </c>
      <c r="C19" s="17" t="str">
        <f>IF(A19&lt;&gt;"",VLOOKUP(A19,Licenciés!A:F,3,FALSE),"")</f>
        <v/>
      </c>
      <c r="D19" s="17" t="str">
        <f>IF(A19&lt;&gt;"",VLOOKUP(A19,Licenciés!A:F,5,FALSE),"")</f>
        <v/>
      </c>
      <c r="E19" s="17" t="str">
        <f>IF(A19&lt;&gt;"",VLOOKUP(A19,Licenciés!A:F,6,FALSE),"")</f>
        <v/>
      </c>
      <c r="F19" s="17" t="str">
        <f>IF(A19&lt;&gt;"",'2022'!L26,"")</f>
        <v/>
      </c>
      <c r="G19" s="17"/>
      <c r="H19" s="17"/>
      <c r="I19" s="17"/>
      <c r="J19" s="18" t="str">
        <f>IF(A19&lt;&gt;"",VLOOKUP(A19,Licenciés!A:G,7,FALSE),"")</f>
        <v/>
      </c>
      <c r="K19" s="17"/>
      <c r="L19" s="17"/>
      <c r="M19" s="17"/>
      <c r="N19" s="17"/>
      <c r="O19" s="17"/>
      <c r="P19" s="17"/>
      <c r="Q19" s="17"/>
      <c r="R19" s="17"/>
      <c r="S19" s="17"/>
    </row>
    <row r="20" spans="1:19" x14ac:dyDescent="0.3">
      <c r="A20" s="17" t="str">
        <f>IF(ISERROR('2022'!D27)=FALSE,'2022'!C27,"")</f>
        <v/>
      </c>
      <c r="B20" s="17" t="str">
        <f>IF(A20&lt;&gt;"",VLOOKUP(A20,Licenciés!A:F,2,FALSE),"")</f>
        <v/>
      </c>
      <c r="C20" s="17" t="str">
        <f>IF(A20&lt;&gt;"",VLOOKUP(A20,Licenciés!A:F,3,FALSE),"")</f>
        <v/>
      </c>
      <c r="D20" s="17" t="str">
        <f>IF(A20&lt;&gt;"",VLOOKUP(A20,Licenciés!A:F,5,FALSE),"")</f>
        <v/>
      </c>
      <c r="E20" s="17" t="str">
        <f>IF(A20&lt;&gt;"",VLOOKUP(A20,Licenciés!A:F,6,FALSE),"")</f>
        <v/>
      </c>
      <c r="F20" s="17" t="str">
        <f>IF(A20&lt;&gt;"",'2022'!L27,"")</f>
        <v/>
      </c>
      <c r="G20" s="17"/>
      <c r="H20" s="17"/>
      <c r="I20" s="17"/>
      <c r="J20" s="18" t="str">
        <f>IF(A20&lt;&gt;"",VLOOKUP(A20,Licenciés!A:G,7,FALSE),"")</f>
        <v/>
      </c>
      <c r="K20" s="17"/>
      <c r="L20" s="17"/>
      <c r="M20" s="17"/>
      <c r="N20" s="17"/>
      <c r="O20" s="17"/>
      <c r="P20" s="17"/>
      <c r="Q20" s="17"/>
      <c r="R20" s="17"/>
      <c r="S20" s="17"/>
    </row>
    <row r="21" spans="1:19" x14ac:dyDescent="0.3">
      <c r="A21" s="17" t="str">
        <f>IF(ISERROR('2022'!D28)=FALSE,'2022'!C28,"")</f>
        <v/>
      </c>
      <c r="B21" s="17" t="str">
        <f>IF(A21&lt;&gt;"",VLOOKUP(A21,Licenciés!A:F,2,FALSE),"")</f>
        <v/>
      </c>
      <c r="C21" s="17" t="str">
        <f>IF(A21&lt;&gt;"",VLOOKUP(A21,Licenciés!A:F,3,FALSE),"")</f>
        <v/>
      </c>
      <c r="D21" s="17" t="str">
        <f>IF(A21&lt;&gt;"",VLOOKUP(A21,Licenciés!A:F,5,FALSE),"")</f>
        <v/>
      </c>
      <c r="E21" s="17" t="str">
        <f>IF(A21&lt;&gt;"",VLOOKUP(A21,Licenciés!A:F,6,FALSE),"")</f>
        <v/>
      </c>
      <c r="F21" s="17" t="str">
        <f>IF(A21&lt;&gt;"",820,"")</f>
        <v/>
      </c>
      <c r="G21" s="17"/>
      <c r="H21" s="17"/>
      <c r="I21" s="17"/>
      <c r="J21" s="18" t="str">
        <f>IF(A21&lt;&gt;"",VLOOKUP(A21,Licenciés!A:G,7,FALSE),"")</f>
        <v/>
      </c>
      <c r="K21" s="17"/>
      <c r="L21" s="17" t="str">
        <f>IF(A21&lt;&gt;"","RE","")</f>
        <v/>
      </c>
      <c r="M21" s="17" t="str">
        <f>IF(A21&lt;&gt;"",'2022'!$B$4,"")</f>
        <v/>
      </c>
      <c r="N21" s="17" t="str">
        <f>IF(A21&lt;&gt;"",1,"")</f>
        <v/>
      </c>
      <c r="O21" s="17" t="str">
        <f>IF(A21&lt;&gt;"","TC","")</f>
        <v/>
      </c>
      <c r="P21" s="17" t="str">
        <f>IF(A21&lt;&gt;"","M","")</f>
        <v/>
      </c>
      <c r="Q21" s="17"/>
      <c r="R21" s="17"/>
      <c r="S21" s="17"/>
    </row>
    <row r="22" spans="1:19" x14ac:dyDescent="0.3">
      <c r="A22" s="17" t="str">
        <f>IF(ISERROR('2022'!D29)=FALSE,'2022'!C29,"")</f>
        <v/>
      </c>
      <c r="B22" s="17" t="str">
        <f>IF(A22&lt;&gt;"",VLOOKUP(A22,Licenciés!A:F,2,FALSE),"")</f>
        <v/>
      </c>
      <c r="C22" s="17" t="str">
        <f>IF(A22&lt;&gt;"",VLOOKUP(A22,Licenciés!A:F,3,FALSE),"")</f>
        <v/>
      </c>
      <c r="D22" s="17" t="str">
        <f>IF(A22&lt;&gt;"",VLOOKUP(A22,Licenciés!A:F,5,FALSE),"")</f>
        <v/>
      </c>
      <c r="E22" s="17" t="str">
        <f>IF(A22&lt;&gt;"",VLOOKUP(A22,Licenciés!A:F,6,FALSE),"")</f>
        <v/>
      </c>
      <c r="F22" s="17" t="str">
        <f>IF(A22&lt;&gt;"",820,"")</f>
        <v/>
      </c>
      <c r="G22" s="17"/>
      <c r="H22" s="17"/>
      <c r="I22" s="17"/>
      <c r="J22" s="18" t="str">
        <f>IF(A22&lt;&gt;"",VLOOKUP(A22,Licenciés!A:G,7,FALSE),"")</f>
        <v/>
      </c>
      <c r="K22" s="17"/>
      <c r="L22" s="17" t="str">
        <f t="shared" ref="L22:L24" si="0">IF(A22&lt;&gt;"","RE","")</f>
        <v/>
      </c>
      <c r="M22" s="17" t="str">
        <f>IF(A22&lt;&gt;"",'2022'!$B$4,"")</f>
        <v/>
      </c>
      <c r="N22" s="17" t="str">
        <f>IF(A22&lt;&gt;"",2,"")</f>
        <v/>
      </c>
      <c r="O22" s="17" t="str">
        <f t="shared" ref="O22:O24" si="1">IF(A22&lt;&gt;"","TC","")</f>
        <v/>
      </c>
      <c r="P22" s="17" t="str">
        <f t="shared" ref="P22:P24" si="2">IF(A22&lt;&gt;"","M","")</f>
        <v/>
      </c>
      <c r="Q22" s="17"/>
      <c r="R22" s="17"/>
      <c r="S22" s="17"/>
    </row>
    <row r="23" spans="1:19" x14ac:dyDescent="0.3">
      <c r="A23" s="17" t="str">
        <f>IF(ISERROR('2022'!D30)=FALSE,'2022'!C30,"")</f>
        <v/>
      </c>
      <c r="B23" s="17" t="str">
        <f>IF(A23&lt;&gt;"",VLOOKUP(A23,Licenciés!A:F,2,FALSE),"")</f>
        <v/>
      </c>
      <c r="C23" s="17" t="str">
        <f>IF(A23&lt;&gt;"",VLOOKUP(A23,Licenciés!A:F,3,FALSE),"")</f>
        <v/>
      </c>
      <c r="D23" s="17" t="str">
        <f>IF(A23&lt;&gt;"",VLOOKUP(A23,Licenciés!A:F,5,FALSE),"")</f>
        <v/>
      </c>
      <c r="E23" s="17" t="str">
        <f>IF(A23&lt;&gt;"",VLOOKUP(A23,Licenciés!A:F,6,FALSE),"")</f>
        <v/>
      </c>
      <c r="F23" s="17" t="str">
        <f>IF(A23&lt;&gt;"",820,"")</f>
        <v/>
      </c>
      <c r="G23" s="17"/>
      <c r="H23" s="17"/>
      <c r="I23" s="17"/>
      <c r="J23" s="18" t="str">
        <f>IF(A23&lt;&gt;"",VLOOKUP(A23,Licenciés!A:G,7,FALSE),"")</f>
        <v/>
      </c>
      <c r="K23" s="17"/>
      <c r="L23" s="17" t="str">
        <f t="shared" si="0"/>
        <v/>
      </c>
      <c r="M23" s="17" t="str">
        <f>IF(A23&lt;&gt;"",'2022'!$B$4,"")</f>
        <v/>
      </c>
      <c r="N23" s="17" t="str">
        <f>IF(A23&lt;&gt;"",3,"")</f>
        <v/>
      </c>
      <c r="O23" s="17" t="str">
        <f t="shared" si="1"/>
        <v/>
      </c>
      <c r="P23" s="17" t="str">
        <f t="shared" si="2"/>
        <v/>
      </c>
      <c r="Q23" s="17"/>
      <c r="R23" s="17"/>
      <c r="S23" s="17"/>
    </row>
    <row r="24" spans="1:19" x14ac:dyDescent="0.3">
      <c r="A24" s="17" t="str">
        <f>IF(ISERROR('2022'!D31)=FALSE,'2022'!C31,"")</f>
        <v/>
      </c>
      <c r="B24" s="17" t="str">
        <f>IF(A24&lt;&gt;"",VLOOKUP(A24,Licenciés!A:F,2,FALSE),"")</f>
        <v/>
      </c>
      <c r="C24" s="17" t="str">
        <f>IF(A24&lt;&gt;"",VLOOKUP(A24,Licenciés!A:F,3,FALSE),"")</f>
        <v/>
      </c>
      <c r="D24" s="17" t="str">
        <f>IF(A24&lt;&gt;"",VLOOKUP(A24,Licenciés!A:F,5,FALSE),"")</f>
        <v/>
      </c>
      <c r="E24" s="17" t="str">
        <f>IF(A24&lt;&gt;"",VLOOKUP(A24,Licenciés!A:F,6,FALSE),"")</f>
        <v/>
      </c>
      <c r="F24" s="17" t="str">
        <f>IF(A24&lt;&gt;"",820,"")</f>
        <v/>
      </c>
      <c r="G24" s="17"/>
      <c r="H24" s="17"/>
      <c r="I24" s="17"/>
      <c r="J24" s="18" t="str">
        <f>IF(A24&lt;&gt;"",VLOOKUP(A24,Licenciés!A:G,7,FALSE),"")</f>
        <v/>
      </c>
      <c r="K24" s="17"/>
      <c r="L24" s="17" t="str">
        <f t="shared" si="0"/>
        <v/>
      </c>
      <c r="M24" s="17" t="str">
        <f>IF(A24&lt;&gt;"",'2022'!$B$4,"")</f>
        <v/>
      </c>
      <c r="N24" s="17" t="str">
        <f>IF(A24&lt;&gt;"",4,"")</f>
        <v/>
      </c>
      <c r="O24" s="17" t="str">
        <f t="shared" si="1"/>
        <v/>
      </c>
      <c r="P24" s="17" t="str">
        <f t="shared" si="2"/>
        <v/>
      </c>
      <c r="Q24" s="17"/>
      <c r="R24" s="17"/>
      <c r="S24" s="17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1</vt:i4>
      </vt:variant>
    </vt:vector>
  </HeadingPairs>
  <TitlesOfParts>
    <vt:vector size="4" baseType="lpstr">
      <vt:lpstr>2022</vt:lpstr>
      <vt:lpstr>Licenciés</vt:lpstr>
      <vt:lpstr>Equipes</vt:lpstr>
      <vt:lpstr>FEM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Xavier</dc:creator>
  <cp:lastModifiedBy>xavier</cp:lastModifiedBy>
  <cp:lastPrinted>2018-12-20T15:00:27Z</cp:lastPrinted>
  <dcterms:created xsi:type="dcterms:W3CDTF">2018-12-20T10:56:52Z</dcterms:created>
  <dcterms:modified xsi:type="dcterms:W3CDTF">2022-09-22T13:48:12Z</dcterms:modified>
</cp:coreProperties>
</file>