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01"/>
  <workbookPr codeName="ThisWorkbook"/>
  <mc:AlternateContent xmlns:mc="http://schemas.openxmlformats.org/markup-compatibility/2006">
    <mc:Choice Requires="x15">
      <x15ac:absPath xmlns:x15ac="http://schemas.microsoft.com/office/spreadsheetml/2010/11/ac" url="D:\Nouveau 2023-2\"/>
    </mc:Choice>
  </mc:AlternateContent>
  <xr:revisionPtr revIDLastSave="0" documentId="13_ncr:1_{715A9923-355B-4C26-B304-B16FCE3952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print-Haies " sheetId="1" r:id="rId1"/>
    <sheet name="D-F " sheetId="5" r:id="rId2"/>
    <sheet name="Lancers " sheetId="7" r:id="rId3"/>
    <sheet name="Sauts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T11" i="9" l="1"/>
  <c r="AX11" i="9"/>
  <c r="AS13" i="9"/>
  <c r="AW13" i="9"/>
  <c r="AW15" i="9"/>
  <c r="AV17" i="9"/>
  <c r="AR22" i="9"/>
  <c r="AV22" i="9"/>
  <c r="BD4" i="1"/>
  <c r="AZ56" i="1"/>
  <c r="BD56" i="1"/>
  <c r="AJ40" i="5"/>
  <c r="AV40" i="5" s="1"/>
  <c r="AK40" i="5"/>
  <c r="AW40" i="5" s="1"/>
  <c r="AL40" i="5"/>
  <c r="AX40" i="5" s="1"/>
  <c r="AM40" i="5"/>
  <c r="AY40" i="5" s="1"/>
  <c r="AN40" i="5"/>
  <c r="AZ40" i="5" s="1"/>
  <c r="AO40" i="5"/>
  <c r="BA40" i="5" s="1"/>
  <c r="AP40" i="5"/>
  <c r="BB40" i="5" s="1"/>
  <c r="AQ40" i="5"/>
  <c r="BC40" i="5" s="1"/>
  <c r="AR40" i="5"/>
  <c r="BD40" i="5" s="1"/>
  <c r="AS40" i="5"/>
  <c r="AG25" i="7"/>
  <c r="AR25" i="7" s="1"/>
  <c r="AH25" i="7"/>
  <c r="AS25" i="7" s="1"/>
  <c r="AI25" i="7"/>
  <c r="AT25" i="7" s="1"/>
  <c r="AJ25" i="7"/>
  <c r="AU25" i="7" s="1"/>
  <c r="AK25" i="7"/>
  <c r="AV25" i="7" s="1"/>
  <c r="AL25" i="7"/>
  <c r="AW25" i="7" s="1"/>
  <c r="AM25" i="7"/>
  <c r="AX25" i="7" s="1"/>
  <c r="AN25" i="7"/>
  <c r="AY25" i="7" s="1"/>
  <c r="AO25" i="7"/>
  <c r="AG24" i="7"/>
  <c r="AR24" i="7" s="1"/>
  <c r="AH24" i="7"/>
  <c r="AS24" i="7" s="1"/>
  <c r="AI24" i="7"/>
  <c r="AT24" i="7" s="1"/>
  <c r="AJ24" i="7"/>
  <c r="AU24" i="7" s="1"/>
  <c r="AK24" i="7"/>
  <c r="AV24" i="7" s="1"/>
  <c r="AL24" i="7"/>
  <c r="AW24" i="7" s="1"/>
  <c r="AM24" i="7"/>
  <c r="AX24" i="7" s="1"/>
  <c r="AN24" i="7"/>
  <c r="AY24" i="7" s="1"/>
  <c r="AO24" i="7"/>
  <c r="AG4" i="7"/>
  <c r="AR4" i="7" s="1"/>
  <c r="AH4" i="7"/>
  <c r="AS4" i="7" s="1"/>
  <c r="AI4" i="7"/>
  <c r="AT4" i="7" s="1"/>
  <c r="AJ4" i="7"/>
  <c r="AU4" i="7" s="1"/>
  <c r="AK4" i="7"/>
  <c r="AV4" i="7" s="1"/>
  <c r="AL4" i="7"/>
  <c r="AW4" i="7" s="1"/>
  <c r="AM4" i="7"/>
  <c r="AX4" i="7" s="1"/>
  <c r="AN4" i="7"/>
  <c r="AY4" i="7" s="1"/>
  <c r="AO4" i="7"/>
  <c r="AG13" i="7"/>
  <c r="AR13" i="7" s="1"/>
  <c r="AH13" i="7"/>
  <c r="AS13" i="7" s="1"/>
  <c r="AI13" i="7"/>
  <c r="AT13" i="7" s="1"/>
  <c r="AJ13" i="7"/>
  <c r="AU13" i="7" s="1"/>
  <c r="AK13" i="7"/>
  <c r="AV13" i="7" s="1"/>
  <c r="AL13" i="7"/>
  <c r="AW13" i="7" s="1"/>
  <c r="AM13" i="7"/>
  <c r="AX13" i="7" s="1"/>
  <c r="AN13" i="7"/>
  <c r="AY13" i="7" s="1"/>
  <c r="AO13" i="7"/>
  <c r="AG17" i="7"/>
  <c r="AR17" i="7" s="1"/>
  <c r="AH17" i="7"/>
  <c r="AS17" i="7" s="1"/>
  <c r="AI17" i="7"/>
  <c r="AT17" i="7" s="1"/>
  <c r="AJ17" i="7"/>
  <c r="AU17" i="7" s="1"/>
  <c r="AK17" i="7"/>
  <c r="AV17" i="7" s="1"/>
  <c r="AL17" i="7"/>
  <c r="AW17" i="7" s="1"/>
  <c r="AM17" i="7"/>
  <c r="AX17" i="7" s="1"/>
  <c r="AN17" i="7"/>
  <c r="AY17" i="7" s="1"/>
  <c r="AO17" i="7"/>
  <c r="AG19" i="7"/>
  <c r="AR19" i="7" s="1"/>
  <c r="AH19" i="7"/>
  <c r="AS19" i="7" s="1"/>
  <c r="AI19" i="7"/>
  <c r="AT19" i="7" s="1"/>
  <c r="AJ19" i="7"/>
  <c r="AU19" i="7" s="1"/>
  <c r="AK19" i="7"/>
  <c r="AV19" i="7" s="1"/>
  <c r="AL19" i="7"/>
  <c r="AW19" i="7" s="1"/>
  <c r="AM19" i="7"/>
  <c r="AX19" i="7" s="1"/>
  <c r="AN19" i="7"/>
  <c r="AY19" i="7" s="1"/>
  <c r="AO19" i="7"/>
  <c r="AG20" i="7"/>
  <c r="AR20" i="7" s="1"/>
  <c r="AH20" i="7"/>
  <c r="AS20" i="7" s="1"/>
  <c r="AI20" i="7"/>
  <c r="AT20" i="7" s="1"/>
  <c r="AJ20" i="7"/>
  <c r="AU20" i="7" s="1"/>
  <c r="AK20" i="7"/>
  <c r="AV20" i="7" s="1"/>
  <c r="AL20" i="7"/>
  <c r="AW20" i="7" s="1"/>
  <c r="AM20" i="7"/>
  <c r="AX20" i="7" s="1"/>
  <c r="AN20" i="7"/>
  <c r="AY20" i="7" s="1"/>
  <c r="AO20" i="7"/>
  <c r="AG8" i="7"/>
  <c r="AR8" i="7" s="1"/>
  <c r="AH8" i="7"/>
  <c r="AS8" i="7" s="1"/>
  <c r="AI8" i="7"/>
  <c r="AT8" i="7" s="1"/>
  <c r="AJ8" i="7"/>
  <c r="AU8" i="7" s="1"/>
  <c r="AK8" i="7"/>
  <c r="AV8" i="7" s="1"/>
  <c r="AL8" i="7"/>
  <c r="AW8" i="7" s="1"/>
  <c r="AM8" i="7"/>
  <c r="AX8" i="7" s="1"/>
  <c r="AN8" i="7"/>
  <c r="AY8" i="7" s="1"/>
  <c r="AO8" i="7"/>
  <c r="AG10" i="7"/>
  <c r="AR10" i="7" s="1"/>
  <c r="AH10" i="7"/>
  <c r="AS10" i="7" s="1"/>
  <c r="AI10" i="7"/>
  <c r="AT10" i="7" s="1"/>
  <c r="AJ10" i="7"/>
  <c r="AU10" i="7" s="1"/>
  <c r="AK10" i="7"/>
  <c r="AV10" i="7" s="1"/>
  <c r="AL10" i="7"/>
  <c r="AW10" i="7" s="1"/>
  <c r="AM10" i="7"/>
  <c r="AX10" i="7" s="1"/>
  <c r="AN10" i="7"/>
  <c r="AY10" i="7" s="1"/>
  <c r="AO10" i="7"/>
  <c r="AG14" i="7"/>
  <c r="AR14" i="7" s="1"/>
  <c r="AH14" i="7"/>
  <c r="AS14" i="7" s="1"/>
  <c r="AI14" i="7"/>
  <c r="AT14" i="7" s="1"/>
  <c r="AJ14" i="7"/>
  <c r="AU14" i="7" s="1"/>
  <c r="AK14" i="7"/>
  <c r="AV14" i="7" s="1"/>
  <c r="AL14" i="7"/>
  <c r="AW14" i="7" s="1"/>
  <c r="AM14" i="7"/>
  <c r="AX14" i="7" s="1"/>
  <c r="AN14" i="7"/>
  <c r="AY14" i="7" s="1"/>
  <c r="AO14" i="7"/>
  <c r="AG6" i="7"/>
  <c r="AR6" i="7" s="1"/>
  <c r="AH6" i="7"/>
  <c r="AS6" i="7" s="1"/>
  <c r="AI6" i="7"/>
  <c r="AT6" i="7" s="1"/>
  <c r="AJ6" i="7"/>
  <c r="AU6" i="7" s="1"/>
  <c r="AK6" i="7"/>
  <c r="AV6" i="7" s="1"/>
  <c r="AL6" i="7"/>
  <c r="AW6" i="7" s="1"/>
  <c r="AM6" i="7"/>
  <c r="AX6" i="7" s="1"/>
  <c r="AN6" i="7"/>
  <c r="AY6" i="7" s="1"/>
  <c r="AO6" i="7"/>
  <c r="AG18" i="7"/>
  <c r="AR18" i="7" s="1"/>
  <c r="AH18" i="7"/>
  <c r="AS18" i="7" s="1"/>
  <c r="AI18" i="7"/>
  <c r="AT18" i="7" s="1"/>
  <c r="AJ18" i="7"/>
  <c r="AU18" i="7" s="1"/>
  <c r="AK18" i="7"/>
  <c r="AV18" i="7" s="1"/>
  <c r="AL18" i="7"/>
  <c r="AW18" i="7" s="1"/>
  <c r="AM18" i="7"/>
  <c r="AX18" i="7" s="1"/>
  <c r="AN18" i="7"/>
  <c r="AY18" i="7" s="1"/>
  <c r="AO18" i="7"/>
  <c r="AG5" i="7"/>
  <c r="AR5" i="7" s="1"/>
  <c r="AH5" i="7"/>
  <c r="AS5" i="7" s="1"/>
  <c r="AI5" i="7"/>
  <c r="AT5" i="7" s="1"/>
  <c r="AJ5" i="7"/>
  <c r="AU5" i="7" s="1"/>
  <c r="AK5" i="7"/>
  <c r="AV5" i="7" s="1"/>
  <c r="AL5" i="7"/>
  <c r="AW5" i="7" s="1"/>
  <c r="AM5" i="7"/>
  <c r="AX5" i="7" s="1"/>
  <c r="AN5" i="7"/>
  <c r="AY5" i="7" s="1"/>
  <c r="AO5" i="7"/>
  <c r="AG7" i="7"/>
  <c r="AR7" i="7" s="1"/>
  <c r="AH7" i="7"/>
  <c r="AS7" i="7" s="1"/>
  <c r="AI7" i="7"/>
  <c r="AT7" i="7" s="1"/>
  <c r="AJ7" i="7"/>
  <c r="AU7" i="7" s="1"/>
  <c r="AK7" i="7"/>
  <c r="AV7" i="7" s="1"/>
  <c r="AL7" i="7"/>
  <c r="AW7" i="7" s="1"/>
  <c r="AM7" i="7"/>
  <c r="AX7" i="7" s="1"/>
  <c r="AN7" i="7"/>
  <c r="AY7" i="7" s="1"/>
  <c r="AO7" i="7"/>
  <c r="AG22" i="7"/>
  <c r="AR22" i="7" s="1"/>
  <c r="AH22" i="7"/>
  <c r="AS22" i="7" s="1"/>
  <c r="AI22" i="7"/>
  <c r="AT22" i="7" s="1"/>
  <c r="AJ22" i="7"/>
  <c r="AU22" i="7" s="1"/>
  <c r="AK22" i="7"/>
  <c r="AV22" i="7" s="1"/>
  <c r="AL22" i="7"/>
  <c r="AW22" i="7" s="1"/>
  <c r="AM22" i="7"/>
  <c r="AX22" i="7" s="1"/>
  <c r="AN22" i="7"/>
  <c r="AY22" i="7" s="1"/>
  <c r="AO22" i="7"/>
  <c r="AG9" i="7"/>
  <c r="AR9" i="7" s="1"/>
  <c r="AH9" i="7"/>
  <c r="AS9" i="7" s="1"/>
  <c r="AI9" i="7"/>
  <c r="AT9" i="7" s="1"/>
  <c r="AJ9" i="7"/>
  <c r="AU9" i="7" s="1"/>
  <c r="AK9" i="7"/>
  <c r="AV9" i="7" s="1"/>
  <c r="AL9" i="7"/>
  <c r="AW9" i="7" s="1"/>
  <c r="AM9" i="7"/>
  <c r="AX9" i="7" s="1"/>
  <c r="AN9" i="7"/>
  <c r="AY9" i="7" s="1"/>
  <c r="AO9" i="7"/>
  <c r="AG15" i="7"/>
  <c r="AR15" i="7" s="1"/>
  <c r="AH15" i="7"/>
  <c r="AS15" i="7" s="1"/>
  <c r="AI15" i="7"/>
  <c r="AT15" i="7" s="1"/>
  <c r="AJ15" i="7"/>
  <c r="AU15" i="7" s="1"/>
  <c r="AK15" i="7"/>
  <c r="AV15" i="7" s="1"/>
  <c r="AL15" i="7"/>
  <c r="AW15" i="7" s="1"/>
  <c r="AM15" i="7"/>
  <c r="AX15" i="7" s="1"/>
  <c r="AN15" i="7"/>
  <c r="AY15" i="7" s="1"/>
  <c r="AO15" i="7"/>
  <c r="AG21" i="7"/>
  <c r="AR21" i="7" s="1"/>
  <c r="AH21" i="7"/>
  <c r="AS21" i="7" s="1"/>
  <c r="AI21" i="7"/>
  <c r="AT21" i="7" s="1"/>
  <c r="AJ21" i="7"/>
  <c r="AU21" i="7" s="1"/>
  <c r="AK21" i="7"/>
  <c r="AV21" i="7" s="1"/>
  <c r="AL21" i="7"/>
  <c r="AW21" i="7" s="1"/>
  <c r="AM21" i="7"/>
  <c r="AX21" i="7" s="1"/>
  <c r="AN21" i="7"/>
  <c r="AY21" i="7" s="1"/>
  <c r="AO21" i="7"/>
  <c r="AG23" i="7"/>
  <c r="AR23" i="7" s="1"/>
  <c r="AH23" i="7"/>
  <c r="AS23" i="7" s="1"/>
  <c r="AI23" i="7"/>
  <c r="AT23" i="7" s="1"/>
  <c r="AJ23" i="7"/>
  <c r="AU23" i="7" s="1"/>
  <c r="AK23" i="7"/>
  <c r="AV23" i="7" s="1"/>
  <c r="AL23" i="7"/>
  <c r="AW23" i="7" s="1"/>
  <c r="AM23" i="7"/>
  <c r="AX23" i="7" s="1"/>
  <c r="AN23" i="7"/>
  <c r="AY23" i="7" s="1"/>
  <c r="AO23" i="7"/>
  <c r="AG12" i="7"/>
  <c r="AR12" i="7" s="1"/>
  <c r="AH12" i="7"/>
  <c r="AS12" i="7" s="1"/>
  <c r="AI12" i="7"/>
  <c r="AT12" i="7" s="1"/>
  <c r="AJ12" i="7"/>
  <c r="AU12" i="7" s="1"/>
  <c r="AK12" i="7"/>
  <c r="AV12" i="7" s="1"/>
  <c r="AL12" i="7"/>
  <c r="AW12" i="7" s="1"/>
  <c r="AM12" i="7"/>
  <c r="AX12" i="7" s="1"/>
  <c r="AN12" i="7"/>
  <c r="AY12" i="7" s="1"/>
  <c r="AO12" i="7"/>
  <c r="AG16" i="7"/>
  <c r="AR16" i="7" s="1"/>
  <c r="AH16" i="7"/>
  <c r="AS16" i="7" s="1"/>
  <c r="AI16" i="7"/>
  <c r="AT16" i="7" s="1"/>
  <c r="AJ16" i="7"/>
  <c r="AU16" i="7" s="1"/>
  <c r="AK16" i="7"/>
  <c r="AV16" i="7" s="1"/>
  <c r="AL16" i="7"/>
  <c r="AW16" i="7" s="1"/>
  <c r="AM16" i="7"/>
  <c r="AX16" i="7" s="1"/>
  <c r="AN16" i="7"/>
  <c r="AY16" i="7" s="1"/>
  <c r="AO16" i="7"/>
  <c r="AO11" i="7"/>
  <c r="AN11" i="7"/>
  <c r="AY11" i="7" s="1"/>
  <c r="AM11" i="7"/>
  <c r="AX11" i="7" s="1"/>
  <c r="AL11" i="7"/>
  <c r="AW11" i="7" s="1"/>
  <c r="AK11" i="7"/>
  <c r="AV11" i="7" s="1"/>
  <c r="AJ11" i="7"/>
  <c r="AU11" i="7" s="1"/>
  <c r="AI11" i="7"/>
  <c r="AT11" i="7" s="1"/>
  <c r="AH11" i="7"/>
  <c r="AS11" i="7" s="1"/>
  <c r="AG11" i="7"/>
  <c r="AR11" i="7" s="1"/>
  <c r="AG15" i="9"/>
  <c r="AR15" i="9" s="1"/>
  <c r="AH15" i="9"/>
  <c r="AS15" i="9" s="1"/>
  <c r="AI15" i="9"/>
  <c r="AT15" i="9" s="1"/>
  <c r="AJ15" i="9"/>
  <c r="AU15" i="9" s="1"/>
  <c r="AK15" i="9"/>
  <c r="AV15" i="9" s="1"/>
  <c r="AL15" i="9"/>
  <c r="AM15" i="9"/>
  <c r="AX15" i="9" s="1"/>
  <c r="AN15" i="9"/>
  <c r="AY15" i="9" s="1"/>
  <c r="AO15" i="9"/>
  <c r="AG17" i="9"/>
  <c r="AR17" i="9" s="1"/>
  <c r="AH17" i="9"/>
  <c r="AS17" i="9" s="1"/>
  <c r="AI17" i="9"/>
  <c r="AT17" i="9" s="1"/>
  <c r="AJ17" i="9"/>
  <c r="AU17" i="9" s="1"/>
  <c r="AK17" i="9"/>
  <c r="AL17" i="9"/>
  <c r="AW17" i="9" s="1"/>
  <c r="AM17" i="9"/>
  <c r="AX17" i="9" s="1"/>
  <c r="AN17" i="9"/>
  <c r="AY17" i="9" s="1"/>
  <c r="AO17" i="9"/>
  <c r="AG19" i="9"/>
  <c r="AR19" i="9" s="1"/>
  <c r="AH19" i="9"/>
  <c r="AS19" i="9" s="1"/>
  <c r="AI19" i="9"/>
  <c r="AT19" i="9" s="1"/>
  <c r="AJ19" i="9"/>
  <c r="AU19" i="9" s="1"/>
  <c r="AK19" i="9"/>
  <c r="AV19" i="9" s="1"/>
  <c r="AL19" i="9"/>
  <c r="AW19" i="9" s="1"/>
  <c r="AM19" i="9"/>
  <c r="AX19" i="9" s="1"/>
  <c r="AN19" i="9"/>
  <c r="AY19" i="9" s="1"/>
  <c r="AO19" i="9"/>
  <c r="AG20" i="9"/>
  <c r="AR20" i="9" s="1"/>
  <c r="AH20" i="9"/>
  <c r="AS20" i="9" s="1"/>
  <c r="AI20" i="9"/>
  <c r="AT20" i="9" s="1"/>
  <c r="AJ20" i="9"/>
  <c r="AU20" i="9" s="1"/>
  <c r="AK20" i="9"/>
  <c r="AV20" i="9" s="1"/>
  <c r="AL20" i="9"/>
  <c r="AW20" i="9" s="1"/>
  <c r="AM20" i="9"/>
  <c r="AX20" i="9" s="1"/>
  <c r="AN20" i="9"/>
  <c r="AY20" i="9" s="1"/>
  <c r="AO20" i="9"/>
  <c r="AG22" i="9"/>
  <c r="AH22" i="9"/>
  <c r="AS22" i="9" s="1"/>
  <c r="AI22" i="9"/>
  <c r="AT22" i="9" s="1"/>
  <c r="AJ22" i="9"/>
  <c r="AU22" i="9" s="1"/>
  <c r="AK22" i="9"/>
  <c r="AL22" i="9"/>
  <c r="AW22" i="9" s="1"/>
  <c r="AM22" i="9"/>
  <c r="AX22" i="9" s="1"/>
  <c r="AN22" i="9"/>
  <c r="AY22" i="9" s="1"/>
  <c r="AO22" i="9"/>
  <c r="AG5" i="9"/>
  <c r="AR5" i="9" s="1"/>
  <c r="AH5" i="9"/>
  <c r="AS5" i="9" s="1"/>
  <c r="AI5" i="9"/>
  <c r="AT5" i="9" s="1"/>
  <c r="AJ5" i="9"/>
  <c r="AU5" i="9" s="1"/>
  <c r="AK5" i="9"/>
  <c r="AV5" i="9" s="1"/>
  <c r="AL5" i="9"/>
  <c r="AW5" i="9" s="1"/>
  <c r="AM5" i="9"/>
  <c r="AX5" i="9" s="1"/>
  <c r="AN5" i="9"/>
  <c r="AY5" i="9" s="1"/>
  <c r="AO5" i="9"/>
  <c r="AG12" i="9"/>
  <c r="AR12" i="9" s="1"/>
  <c r="AH12" i="9"/>
  <c r="AS12" i="9" s="1"/>
  <c r="AI12" i="9"/>
  <c r="AT12" i="9" s="1"/>
  <c r="AJ12" i="9"/>
  <c r="AU12" i="9" s="1"/>
  <c r="AK12" i="9"/>
  <c r="AV12" i="9" s="1"/>
  <c r="AL12" i="9"/>
  <c r="AW12" i="9" s="1"/>
  <c r="AM12" i="9"/>
  <c r="AX12" i="9" s="1"/>
  <c r="AN12" i="9"/>
  <c r="AY12" i="9" s="1"/>
  <c r="AO12" i="9"/>
  <c r="AG13" i="9"/>
  <c r="AR13" i="9" s="1"/>
  <c r="AH13" i="9"/>
  <c r="AI13" i="9"/>
  <c r="AT13" i="9" s="1"/>
  <c r="AJ13" i="9"/>
  <c r="AU13" i="9" s="1"/>
  <c r="AK13" i="9"/>
  <c r="AV13" i="9" s="1"/>
  <c r="AL13" i="9"/>
  <c r="AM13" i="9"/>
  <c r="AX13" i="9" s="1"/>
  <c r="AN13" i="9"/>
  <c r="AY13" i="9" s="1"/>
  <c r="AO13" i="9"/>
  <c r="AG14" i="9"/>
  <c r="AR14" i="9" s="1"/>
  <c r="AH14" i="9"/>
  <c r="AS14" i="9" s="1"/>
  <c r="AI14" i="9"/>
  <c r="AT14" i="9" s="1"/>
  <c r="AJ14" i="9"/>
  <c r="AU14" i="9" s="1"/>
  <c r="AK14" i="9"/>
  <c r="AV14" i="9" s="1"/>
  <c r="AL14" i="9"/>
  <c r="AW14" i="9" s="1"/>
  <c r="AM14" i="9"/>
  <c r="AX14" i="9" s="1"/>
  <c r="AN14" i="9"/>
  <c r="AY14" i="9" s="1"/>
  <c r="AO14" i="9"/>
  <c r="AG21" i="9"/>
  <c r="AR21" i="9" s="1"/>
  <c r="AH21" i="9"/>
  <c r="AS21" i="9" s="1"/>
  <c r="AI21" i="9"/>
  <c r="AT21" i="9" s="1"/>
  <c r="AJ21" i="9"/>
  <c r="AU21" i="9" s="1"/>
  <c r="AK21" i="9"/>
  <c r="AV21" i="9" s="1"/>
  <c r="AL21" i="9"/>
  <c r="AW21" i="9" s="1"/>
  <c r="AM21" i="9"/>
  <c r="AX21" i="9" s="1"/>
  <c r="AN21" i="9"/>
  <c r="AY21" i="9" s="1"/>
  <c r="AO21" i="9"/>
  <c r="AG18" i="9"/>
  <c r="AR18" i="9" s="1"/>
  <c r="AH18" i="9"/>
  <c r="AS18" i="9" s="1"/>
  <c r="AI18" i="9"/>
  <c r="AT18" i="9" s="1"/>
  <c r="AJ18" i="9"/>
  <c r="AU18" i="9" s="1"/>
  <c r="AK18" i="9"/>
  <c r="AV18" i="9" s="1"/>
  <c r="AL18" i="9"/>
  <c r="AW18" i="9" s="1"/>
  <c r="AM18" i="9"/>
  <c r="AX18" i="9" s="1"/>
  <c r="AN18" i="9"/>
  <c r="AY18" i="9" s="1"/>
  <c r="AO18" i="9"/>
  <c r="AG4" i="9"/>
  <c r="AR4" i="9" s="1"/>
  <c r="AH4" i="9"/>
  <c r="AS4" i="9" s="1"/>
  <c r="AI4" i="9"/>
  <c r="AT4" i="9" s="1"/>
  <c r="AJ4" i="9"/>
  <c r="AU4" i="9" s="1"/>
  <c r="AK4" i="9"/>
  <c r="AV4" i="9" s="1"/>
  <c r="AL4" i="9"/>
  <c r="AW4" i="9" s="1"/>
  <c r="AM4" i="9"/>
  <c r="AX4" i="9" s="1"/>
  <c r="AN4" i="9"/>
  <c r="AY4" i="9" s="1"/>
  <c r="AO4" i="9"/>
  <c r="AG23" i="9"/>
  <c r="AR23" i="9" s="1"/>
  <c r="AH23" i="9"/>
  <c r="AS23" i="9" s="1"/>
  <c r="AI23" i="9"/>
  <c r="AT23" i="9" s="1"/>
  <c r="AJ23" i="9"/>
  <c r="AU23" i="9" s="1"/>
  <c r="AK23" i="9"/>
  <c r="AV23" i="9" s="1"/>
  <c r="AL23" i="9"/>
  <c r="AW23" i="9" s="1"/>
  <c r="AM23" i="9"/>
  <c r="AX23" i="9" s="1"/>
  <c r="AN23" i="9"/>
  <c r="AY23" i="9" s="1"/>
  <c r="AO23" i="9"/>
  <c r="AG10" i="9"/>
  <c r="AR10" i="9" s="1"/>
  <c r="AH10" i="9"/>
  <c r="AS10" i="9" s="1"/>
  <c r="AZ10" i="9" s="1"/>
  <c r="AI10" i="9"/>
  <c r="AT10" i="9" s="1"/>
  <c r="AJ10" i="9"/>
  <c r="AU10" i="9" s="1"/>
  <c r="AK10" i="9"/>
  <c r="AV10" i="9" s="1"/>
  <c r="AL10" i="9"/>
  <c r="AW10" i="9" s="1"/>
  <c r="AM10" i="9"/>
  <c r="AX10" i="9" s="1"/>
  <c r="AN10" i="9"/>
  <c r="AY10" i="9" s="1"/>
  <c r="AO10" i="9"/>
  <c r="AG11" i="9"/>
  <c r="AR11" i="9" s="1"/>
  <c r="AH11" i="9"/>
  <c r="AS11" i="9" s="1"/>
  <c r="AI11" i="9"/>
  <c r="AJ11" i="9"/>
  <c r="AU11" i="9" s="1"/>
  <c r="AK11" i="9"/>
  <c r="AV11" i="9" s="1"/>
  <c r="AL11" i="9"/>
  <c r="AW11" i="9" s="1"/>
  <c r="AM11" i="9"/>
  <c r="AN11" i="9"/>
  <c r="AY11" i="9" s="1"/>
  <c r="AO11" i="9"/>
  <c r="AG24" i="9"/>
  <c r="AR24" i="9" s="1"/>
  <c r="AH24" i="9"/>
  <c r="AS24" i="9" s="1"/>
  <c r="AI24" i="9"/>
  <c r="AT24" i="9" s="1"/>
  <c r="AJ24" i="9"/>
  <c r="AU24" i="9" s="1"/>
  <c r="AK24" i="9"/>
  <c r="AV24" i="9" s="1"/>
  <c r="AL24" i="9"/>
  <c r="AW24" i="9" s="1"/>
  <c r="AM24" i="9"/>
  <c r="AX24" i="9" s="1"/>
  <c r="AN24" i="9"/>
  <c r="AY24" i="9" s="1"/>
  <c r="AO24" i="9"/>
  <c r="AG6" i="9"/>
  <c r="AR6" i="9" s="1"/>
  <c r="AH6" i="9"/>
  <c r="AS6" i="9" s="1"/>
  <c r="AI6" i="9"/>
  <c r="AT6" i="9" s="1"/>
  <c r="AJ6" i="9"/>
  <c r="AU6" i="9" s="1"/>
  <c r="AK6" i="9"/>
  <c r="AV6" i="9" s="1"/>
  <c r="AL6" i="9"/>
  <c r="AW6" i="9" s="1"/>
  <c r="AM6" i="9"/>
  <c r="AX6" i="9" s="1"/>
  <c r="AN6" i="9"/>
  <c r="AY6" i="9" s="1"/>
  <c r="AO6" i="9"/>
  <c r="AG7" i="9"/>
  <c r="AR7" i="9" s="1"/>
  <c r="AH7" i="9"/>
  <c r="AS7" i="9" s="1"/>
  <c r="AI7" i="9"/>
  <c r="AT7" i="9" s="1"/>
  <c r="AJ7" i="9"/>
  <c r="AU7" i="9" s="1"/>
  <c r="AK7" i="9"/>
  <c r="AV7" i="9" s="1"/>
  <c r="AL7" i="9"/>
  <c r="AW7" i="9" s="1"/>
  <c r="AM7" i="9"/>
  <c r="AX7" i="9" s="1"/>
  <c r="AN7" i="9"/>
  <c r="AY7" i="9" s="1"/>
  <c r="AO7" i="9"/>
  <c r="AG8" i="9"/>
  <c r="AR8" i="9" s="1"/>
  <c r="AH8" i="9"/>
  <c r="AS8" i="9" s="1"/>
  <c r="AI8" i="9"/>
  <c r="AT8" i="9" s="1"/>
  <c r="AJ8" i="9"/>
  <c r="AU8" i="9" s="1"/>
  <c r="AK8" i="9"/>
  <c r="AV8" i="9" s="1"/>
  <c r="AL8" i="9"/>
  <c r="AW8" i="9" s="1"/>
  <c r="AM8" i="9"/>
  <c r="AX8" i="9" s="1"/>
  <c r="AN8" i="9"/>
  <c r="AY8" i="9" s="1"/>
  <c r="AO8" i="9"/>
  <c r="AG9" i="9"/>
  <c r="AR9" i="9" s="1"/>
  <c r="AH9" i="9"/>
  <c r="AS9" i="9" s="1"/>
  <c r="AI9" i="9"/>
  <c r="AT9" i="9" s="1"/>
  <c r="AJ9" i="9"/>
  <c r="AU9" i="9" s="1"/>
  <c r="AK9" i="9"/>
  <c r="AV9" i="9" s="1"/>
  <c r="AL9" i="9"/>
  <c r="AW9" i="9" s="1"/>
  <c r="AM9" i="9"/>
  <c r="AX9" i="9" s="1"/>
  <c r="AN9" i="9"/>
  <c r="AY9" i="9" s="1"/>
  <c r="AO9" i="9"/>
  <c r="AG16" i="9"/>
  <c r="AR16" i="9" s="1"/>
  <c r="AH16" i="9"/>
  <c r="AS16" i="9" s="1"/>
  <c r="AI16" i="9"/>
  <c r="AT16" i="9" s="1"/>
  <c r="AJ16" i="9"/>
  <c r="AU16" i="9" s="1"/>
  <c r="AK16" i="9"/>
  <c r="AV16" i="9" s="1"/>
  <c r="AL16" i="9"/>
  <c r="AW16" i="9" s="1"/>
  <c r="AM16" i="9"/>
  <c r="AX16" i="9" s="1"/>
  <c r="AN16" i="9"/>
  <c r="AY16" i="9" s="1"/>
  <c r="AO16" i="9"/>
  <c r="AJ25" i="5"/>
  <c r="AV25" i="5" s="1"/>
  <c r="AK25" i="5"/>
  <c r="AW25" i="5" s="1"/>
  <c r="AL25" i="5"/>
  <c r="AX25" i="5" s="1"/>
  <c r="AM25" i="5"/>
  <c r="AY25" i="5" s="1"/>
  <c r="AN25" i="5"/>
  <c r="AZ25" i="5" s="1"/>
  <c r="AO25" i="5"/>
  <c r="BA25" i="5" s="1"/>
  <c r="AP25" i="5"/>
  <c r="BB25" i="5" s="1"/>
  <c r="AQ25" i="5"/>
  <c r="BC25" i="5" s="1"/>
  <c r="AR25" i="5"/>
  <c r="BD25" i="5" s="1"/>
  <c r="AS25" i="5"/>
  <c r="AJ38" i="5"/>
  <c r="AV38" i="5" s="1"/>
  <c r="AK38" i="5"/>
  <c r="AW38" i="5" s="1"/>
  <c r="AL38" i="5"/>
  <c r="AX38" i="5" s="1"/>
  <c r="AM38" i="5"/>
  <c r="AY38" i="5" s="1"/>
  <c r="AN38" i="5"/>
  <c r="AZ38" i="5" s="1"/>
  <c r="AO38" i="5"/>
  <c r="BA38" i="5" s="1"/>
  <c r="AP38" i="5"/>
  <c r="BB38" i="5" s="1"/>
  <c r="AQ38" i="5"/>
  <c r="BC38" i="5" s="1"/>
  <c r="AR38" i="5"/>
  <c r="BD38" i="5" s="1"/>
  <c r="AS38" i="5"/>
  <c r="AJ26" i="5"/>
  <c r="AV26" i="5" s="1"/>
  <c r="AK26" i="5"/>
  <c r="AW26" i="5" s="1"/>
  <c r="AL26" i="5"/>
  <c r="AX26" i="5" s="1"/>
  <c r="AM26" i="5"/>
  <c r="AY26" i="5" s="1"/>
  <c r="AN26" i="5"/>
  <c r="AZ26" i="5" s="1"/>
  <c r="AO26" i="5"/>
  <c r="BA26" i="5" s="1"/>
  <c r="AP26" i="5"/>
  <c r="BB26" i="5" s="1"/>
  <c r="AQ26" i="5"/>
  <c r="BC26" i="5" s="1"/>
  <c r="AR26" i="5"/>
  <c r="BD26" i="5" s="1"/>
  <c r="AS26" i="5"/>
  <c r="AJ34" i="5"/>
  <c r="AV34" i="5" s="1"/>
  <c r="AK34" i="5"/>
  <c r="AW34" i="5" s="1"/>
  <c r="AL34" i="5"/>
  <c r="AX34" i="5" s="1"/>
  <c r="AM34" i="5"/>
  <c r="AY34" i="5" s="1"/>
  <c r="AN34" i="5"/>
  <c r="AZ34" i="5" s="1"/>
  <c r="AO34" i="5"/>
  <c r="BA34" i="5" s="1"/>
  <c r="AP34" i="5"/>
  <c r="BB34" i="5" s="1"/>
  <c r="AQ34" i="5"/>
  <c r="BC34" i="5" s="1"/>
  <c r="AR34" i="5"/>
  <c r="BD34" i="5" s="1"/>
  <c r="AS34" i="5"/>
  <c r="AJ12" i="5"/>
  <c r="AV12" i="5" s="1"/>
  <c r="AK12" i="5"/>
  <c r="AW12" i="5" s="1"/>
  <c r="AL12" i="5"/>
  <c r="AX12" i="5" s="1"/>
  <c r="AM12" i="5"/>
  <c r="AY12" i="5" s="1"/>
  <c r="AN12" i="5"/>
  <c r="AZ12" i="5" s="1"/>
  <c r="AO12" i="5"/>
  <c r="BA12" i="5" s="1"/>
  <c r="AP12" i="5"/>
  <c r="BB12" i="5" s="1"/>
  <c r="AQ12" i="5"/>
  <c r="BC12" i="5" s="1"/>
  <c r="AR12" i="5"/>
  <c r="BD12" i="5" s="1"/>
  <c r="AS12" i="5"/>
  <c r="AJ17" i="5"/>
  <c r="AV17" i="5" s="1"/>
  <c r="AK17" i="5"/>
  <c r="AW17" i="5" s="1"/>
  <c r="AL17" i="5"/>
  <c r="AX17" i="5" s="1"/>
  <c r="AM17" i="5"/>
  <c r="AY17" i="5" s="1"/>
  <c r="AN17" i="5"/>
  <c r="AZ17" i="5" s="1"/>
  <c r="AO17" i="5"/>
  <c r="BA17" i="5" s="1"/>
  <c r="AP17" i="5"/>
  <c r="BB17" i="5" s="1"/>
  <c r="AQ17" i="5"/>
  <c r="BC17" i="5" s="1"/>
  <c r="AR17" i="5"/>
  <c r="BD17" i="5" s="1"/>
  <c r="AS17" i="5"/>
  <c r="AJ23" i="5"/>
  <c r="AV23" i="5" s="1"/>
  <c r="AK23" i="5"/>
  <c r="AW23" i="5" s="1"/>
  <c r="AL23" i="5"/>
  <c r="AX23" i="5" s="1"/>
  <c r="AM23" i="5"/>
  <c r="AY23" i="5" s="1"/>
  <c r="AN23" i="5"/>
  <c r="AZ23" i="5" s="1"/>
  <c r="AO23" i="5"/>
  <c r="BA23" i="5" s="1"/>
  <c r="AP23" i="5"/>
  <c r="BB23" i="5" s="1"/>
  <c r="AQ23" i="5"/>
  <c r="BC23" i="5" s="1"/>
  <c r="AR23" i="5"/>
  <c r="BD23" i="5" s="1"/>
  <c r="AS23" i="5"/>
  <c r="AJ5" i="5"/>
  <c r="AV5" i="5" s="1"/>
  <c r="AK5" i="5"/>
  <c r="AW5" i="5" s="1"/>
  <c r="AL5" i="5"/>
  <c r="AX5" i="5" s="1"/>
  <c r="AM5" i="5"/>
  <c r="AY5" i="5" s="1"/>
  <c r="AN5" i="5"/>
  <c r="AZ5" i="5" s="1"/>
  <c r="AO5" i="5"/>
  <c r="BA5" i="5" s="1"/>
  <c r="AP5" i="5"/>
  <c r="BB5" i="5" s="1"/>
  <c r="AQ5" i="5"/>
  <c r="BC5" i="5" s="1"/>
  <c r="AR5" i="5"/>
  <c r="BD5" i="5" s="1"/>
  <c r="AS5" i="5"/>
  <c r="AJ4" i="5"/>
  <c r="AV4" i="5" s="1"/>
  <c r="AK4" i="5"/>
  <c r="AW4" i="5" s="1"/>
  <c r="AL4" i="5"/>
  <c r="AX4" i="5" s="1"/>
  <c r="AM4" i="5"/>
  <c r="AY4" i="5" s="1"/>
  <c r="AN4" i="5"/>
  <c r="AZ4" i="5" s="1"/>
  <c r="AO4" i="5"/>
  <c r="BA4" i="5" s="1"/>
  <c r="AP4" i="5"/>
  <c r="BB4" i="5" s="1"/>
  <c r="AQ4" i="5"/>
  <c r="BC4" i="5" s="1"/>
  <c r="AR4" i="5"/>
  <c r="BD4" i="5" s="1"/>
  <c r="AS4" i="5"/>
  <c r="AJ24" i="5"/>
  <c r="AV24" i="5" s="1"/>
  <c r="AK24" i="5"/>
  <c r="AW24" i="5" s="1"/>
  <c r="AL24" i="5"/>
  <c r="AX24" i="5" s="1"/>
  <c r="AM24" i="5"/>
  <c r="AY24" i="5" s="1"/>
  <c r="AN24" i="5"/>
  <c r="AZ24" i="5" s="1"/>
  <c r="AO24" i="5"/>
  <c r="BA24" i="5" s="1"/>
  <c r="AP24" i="5"/>
  <c r="BB24" i="5" s="1"/>
  <c r="AQ24" i="5"/>
  <c r="BC24" i="5" s="1"/>
  <c r="AR24" i="5"/>
  <c r="BD24" i="5" s="1"/>
  <c r="AS24" i="5"/>
  <c r="AJ6" i="5"/>
  <c r="AV6" i="5" s="1"/>
  <c r="AK6" i="5"/>
  <c r="AW6" i="5" s="1"/>
  <c r="AL6" i="5"/>
  <c r="AX6" i="5" s="1"/>
  <c r="AM6" i="5"/>
  <c r="AY6" i="5" s="1"/>
  <c r="AN6" i="5"/>
  <c r="AZ6" i="5" s="1"/>
  <c r="AO6" i="5"/>
  <c r="BA6" i="5" s="1"/>
  <c r="AP6" i="5"/>
  <c r="BB6" i="5" s="1"/>
  <c r="AQ6" i="5"/>
  <c r="BC6" i="5" s="1"/>
  <c r="AR6" i="5"/>
  <c r="BD6" i="5" s="1"/>
  <c r="AS6" i="5"/>
  <c r="AJ7" i="5"/>
  <c r="AV7" i="5" s="1"/>
  <c r="AK7" i="5"/>
  <c r="AW7" i="5" s="1"/>
  <c r="AL7" i="5"/>
  <c r="AX7" i="5" s="1"/>
  <c r="AM7" i="5"/>
  <c r="AY7" i="5" s="1"/>
  <c r="AN7" i="5"/>
  <c r="AZ7" i="5" s="1"/>
  <c r="AO7" i="5"/>
  <c r="BA7" i="5" s="1"/>
  <c r="AP7" i="5"/>
  <c r="BB7" i="5" s="1"/>
  <c r="AQ7" i="5"/>
  <c r="BC7" i="5" s="1"/>
  <c r="AR7" i="5"/>
  <c r="BD7" i="5" s="1"/>
  <c r="AS7" i="5"/>
  <c r="AJ27" i="5"/>
  <c r="AV27" i="5" s="1"/>
  <c r="AK27" i="5"/>
  <c r="AW27" i="5" s="1"/>
  <c r="AL27" i="5"/>
  <c r="AX27" i="5" s="1"/>
  <c r="AM27" i="5"/>
  <c r="AY27" i="5" s="1"/>
  <c r="AN27" i="5"/>
  <c r="AZ27" i="5" s="1"/>
  <c r="AO27" i="5"/>
  <c r="BA27" i="5" s="1"/>
  <c r="AP27" i="5"/>
  <c r="BB27" i="5" s="1"/>
  <c r="AQ27" i="5"/>
  <c r="BC27" i="5" s="1"/>
  <c r="AR27" i="5"/>
  <c r="BD27" i="5" s="1"/>
  <c r="AS27" i="5"/>
  <c r="AJ9" i="5"/>
  <c r="AV9" i="5" s="1"/>
  <c r="AK9" i="5"/>
  <c r="AW9" i="5" s="1"/>
  <c r="AL9" i="5"/>
  <c r="AX9" i="5" s="1"/>
  <c r="AM9" i="5"/>
  <c r="AY9" i="5" s="1"/>
  <c r="AN9" i="5"/>
  <c r="AZ9" i="5" s="1"/>
  <c r="AO9" i="5"/>
  <c r="BA9" i="5" s="1"/>
  <c r="AP9" i="5"/>
  <c r="BB9" i="5" s="1"/>
  <c r="AQ9" i="5"/>
  <c r="BC9" i="5" s="1"/>
  <c r="AR9" i="5"/>
  <c r="BD9" i="5" s="1"/>
  <c r="AS9" i="5"/>
  <c r="AJ28" i="5"/>
  <c r="AV28" i="5" s="1"/>
  <c r="AK28" i="5"/>
  <c r="AW28" i="5" s="1"/>
  <c r="AL28" i="5"/>
  <c r="AX28" i="5" s="1"/>
  <c r="AM28" i="5"/>
  <c r="AY28" i="5" s="1"/>
  <c r="AN28" i="5"/>
  <c r="AZ28" i="5" s="1"/>
  <c r="AO28" i="5"/>
  <c r="BA28" i="5" s="1"/>
  <c r="AP28" i="5"/>
  <c r="BB28" i="5" s="1"/>
  <c r="AQ28" i="5"/>
  <c r="BC28" i="5" s="1"/>
  <c r="AR28" i="5"/>
  <c r="BD28" i="5" s="1"/>
  <c r="AS28" i="5"/>
  <c r="AJ29" i="5"/>
  <c r="AV29" i="5" s="1"/>
  <c r="AK29" i="5"/>
  <c r="AW29" i="5" s="1"/>
  <c r="AL29" i="5"/>
  <c r="AX29" i="5" s="1"/>
  <c r="AM29" i="5"/>
  <c r="AY29" i="5" s="1"/>
  <c r="AN29" i="5"/>
  <c r="AZ29" i="5" s="1"/>
  <c r="AO29" i="5"/>
  <c r="BA29" i="5" s="1"/>
  <c r="AP29" i="5"/>
  <c r="BB29" i="5" s="1"/>
  <c r="AQ29" i="5"/>
  <c r="BC29" i="5" s="1"/>
  <c r="AR29" i="5"/>
  <c r="BD29" i="5" s="1"/>
  <c r="AS29" i="5"/>
  <c r="AJ30" i="5"/>
  <c r="AV30" i="5" s="1"/>
  <c r="AK30" i="5"/>
  <c r="AW30" i="5" s="1"/>
  <c r="AL30" i="5"/>
  <c r="AX30" i="5" s="1"/>
  <c r="AM30" i="5"/>
  <c r="AY30" i="5" s="1"/>
  <c r="AN30" i="5"/>
  <c r="AZ30" i="5" s="1"/>
  <c r="AO30" i="5"/>
  <c r="BA30" i="5" s="1"/>
  <c r="AP30" i="5"/>
  <c r="BB30" i="5" s="1"/>
  <c r="AQ30" i="5"/>
  <c r="BC30" i="5" s="1"/>
  <c r="AR30" i="5"/>
  <c r="BD30" i="5" s="1"/>
  <c r="AS30" i="5"/>
  <c r="AJ11" i="5"/>
  <c r="AV11" i="5" s="1"/>
  <c r="AK11" i="5"/>
  <c r="AW11" i="5" s="1"/>
  <c r="AL11" i="5"/>
  <c r="AX11" i="5" s="1"/>
  <c r="AM11" i="5"/>
  <c r="AY11" i="5" s="1"/>
  <c r="AN11" i="5"/>
  <c r="AZ11" i="5" s="1"/>
  <c r="AO11" i="5"/>
  <c r="BA11" i="5" s="1"/>
  <c r="AP11" i="5"/>
  <c r="BB11" i="5" s="1"/>
  <c r="AQ11" i="5"/>
  <c r="BC11" i="5" s="1"/>
  <c r="AR11" i="5"/>
  <c r="BD11" i="5" s="1"/>
  <c r="AS11" i="5"/>
  <c r="AJ31" i="5"/>
  <c r="AV31" i="5" s="1"/>
  <c r="AK31" i="5"/>
  <c r="AW31" i="5" s="1"/>
  <c r="AL31" i="5"/>
  <c r="AX31" i="5" s="1"/>
  <c r="AM31" i="5"/>
  <c r="AY31" i="5" s="1"/>
  <c r="AN31" i="5"/>
  <c r="AZ31" i="5" s="1"/>
  <c r="AO31" i="5"/>
  <c r="BA31" i="5" s="1"/>
  <c r="AP31" i="5"/>
  <c r="BB31" i="5" s="1"/>
  <c r="AQ31" i="5"/>
  <c r="BC31" i="5" s="1"/>
  <c r="AR31" i="5"/>
  <c r="BD31" i="5" s="1"/>
  <c r="AS31" i="5"/>
  <c r="AJ32" i="5"/>
  <c r="AV32" i="5" s="1"/>
  <c r="AK32" i="5"/>
  <c r="AW32" i="5" s="1"/>
  <c r="AL32" i="5"/>
  <c r="AX32" i="5" s="1"/>
  <c r="AM32" i="5"/>
  <c r="AY32" i="5" s="1"/>
  <c r="AN32" i="5"/>
  <c r="AZ32" i="5" s="1"/>
  <c r="AO32" i="5"/>
  <c r="BA32" i="5" s="1"/>
  <c r="AP32" i="5"/>
  <c r="BB32" i="5" s="1"/>
  <c r="AQ32" i="5"/>
  <c r="BC32" i="5" s="1"/>
  <c r="AR32" i="5"/>
  <c r="BD32" i="5" s="1"/>
  <c r="AS32" i="5"/>
  <c r="AJ10" i="5"/>
  <c r="AV10" i="5" s="1"/>
  <c r="AK10" i="5"/>
  <c r="AW10" i="5" s="1"/>
  <c r="AL10" i="5"/>
  <c r="AX10" i="5" s="1"/>
  <c r="AM10" i="5"/>
  <c r="AY10" i="5" s="1"/>
  <c r="AN10" i="5"/>
  <c r="AZ10" i="5" s="1"/>
  <c r="AO10" i="5"/>
  <c r="BA10" i="5" s="1"/>
  <c r="AP10" i="5"/>
  <c r="BB10" i="5" s="1"/>
  <c r="AQ10" i="5"/>
  <c r="BC10" i="5" s="1"/>
  <c r="AR10" i="5"/>
  <c r="BD10" i="5" s="1"/>
  <c r="AS10" i="5"/>
  <c r="AJ33" i="5"/>
  <c r="AV33" i="5" s="1"/>
  <c r="AK33" i="5"/>
  <c r="AW33" i="5" s="1"/>
  <c r="AL33" i="5"/>
  <c r="AX33" i="5" s="1"/>
  <c r="AM33" i="5"/>
  <c r="AY33" i="5" s="1"/>
  <c r="AN33" i="5"/>
  <c r="AZ33" i="5" s="1"/>
  <c r="AO33" i="5"/>
  <c r="BA33" i="5" s="1"/>
  <c r="AP33" i="5"/>
  <c r="BB33" i="5" s="1"/>
  <c r="AQ33" i="5"/>
  <c r="BC33" i="5" s="1"/>
  <c r="AR33" i="5"/>
  <c r="BD33" i="5" s="1"/>
  <c r="AS33" i="5"/>
  <c r="AJ35" i="5"/>
  <c r="AV35" i="5" s="1"/>
  <c r="AK35" i="5"/>
  <c r="AW35" i="5" s="1"/>
  <c r="AL35" i="5"/>
  <c r="AX35" i="5" s="1"/>
  <c r="AM35" i="5"/>
  <c r="AY35" i="5" s="1"/>
  <c r="AN35" i="5"/>
  <c r="AZ35" i="5" s="1"/>
  <c r="AO35" i="5"/>
  <c r="BA35" i="5" s="1"/>
  <c r="AP35" i="5"/>
  <c r="BB35" i="5" s="1"/>
  <c r="AQ35" i="5"/>
  <c r="BC35" i="5" s="1"/>
  <c r="AR35" i="5"/>
  <c r="BD35" i="5" s="1"/>
  <c r="AS35" i="5"/>
  <c r="AJ36" i="5"/>
  <c r="AV36" i="5" s="1"/>
  <c r="AK36" i="5"/>
  <c r="AW36" i="5" s="1"/>
  <c r="AL36" i="5"/>
  <c r="AX36" i="5" s="1"/>
  <c r="AM36" i="5"/>
  <c r="AY36" i="5" s="1"/>
  <c r="AN36" i="5"/>
  <c r="AZ36" i="5" s="1"/>
  <c r="AO36" i="5"/>
  <c r="BA36" i="5" s="1"/>
  <c r="AP36" i="5"/>
  <c r="BB36" i="5" s="1"/>
  <c r="AQ36" i="5"/>
  <c r="BC36" i="5" s="1"/>
  <c r="AR36" i="5"/>
  <c r="BD36" i="5" s="1"/>
  <c r="AS36" i="5"/>
  <c r="AJ37" i="5"/>
  <c r="AV37" i="5" s="1"/>
  <c r="AK37" i="5"/>
  <c r="AW37" i="5" s="1"/>
  <c r="AL37" i="5"/>
  <c r="AX37" i="5" s="1"/>
  <c r="AM37" i="5"/>
  <c r="AY37" i="5" s="1"/>
  <c r="AN37" i="5"/>
  <c r="AZ37" i="5" s="1"/>
  <c r="AO37" i="5"/>
  <c r="BA37" i="5" s="1"/>
  <c r="AP37" i="5"/>
  <c r="BB37" i="5" s="1"/>
  <c r="AQ37" i="5"/>
  <c r="BC37" i="5" s="1"/>
  <c r="AR37" i="5"/>
  <c r="BD37" i="5" s="1"/>
  <c r="AS37" i="5"/>
  <c r="AJ18" i="5"/>
  <c r="AV18" i="5" s="1"/>
  <c r="AK18" i="5"/>
  <c r="AW18" i="5" s="1"/>
  <c r="AL18" i="5"/>
  <c r="AX18" i="5" s="1"/>
  <c r="AM18" i="5"/>
  <c r="AY18" i="5" s="1"/>
  <c r="AN18" i="5"/>
  <c r="AZ18" i="5" s="1"/>
  <c r="AO18" i="5"/>
  <c r="BA18" i="5" s="1"/>
  <c r="AP18" i="5"/>
  <c r="BB18" i="5" s="1"/>
  <c r="AQ18" i="5"/>
  <c r="BC18" i="5" s="1"/>
  <c r="AR18" i="5"/>
  <c r="BD18" i="5" s="1"/>
  <c r="AS18" i="5"/>
  <c r="AJ14" i="5"/>
  <c r="AV14" i="5" s="1"/>
  <c r="AK14" i="5"/>
  <c r="AW14" i="5" s="1"/>
  <c r="AL14" i="5"/>
  <c r="AX14" i="5" s="1"/>
  <c r="AM14" i="5"/>
  <c r="AY14" i="5" s="1"/>
  <c r="AN14" i="5"/>
  <c r="AZ14" i="5" s="1"/>
  <c r="AO14" i="5"/>
  <c r="BA14" i="5" s="1"/>
  <c r="AP14" i="5"/>
  <c r="BB14" i="5" s="1"/>
  <c r="AQ14" i="5"/>
  <c r="BC14" i="5" s="1"/>
  <c r="AR14" i="5"/>
  <c r="BD14" i="5" s="1"/>
  <c r="AS14" i="5"/>
  <c r="AJ13" i="5"/>
  <c r="AV13" i="5" s="1"/>
  <c r="AK13" i="5"/>
  <c r="AW13" i="5" s="1"/>
  <c r="AL13" i="5"/>
  <c r="AX13" i="5" s="1"/>
  <c r="AM13" i="5"/>
  <c r="AY13" i="5" s="1"/>
  <c r="AN13" i="5"/>
  <c r="AZ13" i="5" s="1"/>
  <c r="AO13" i="5"/>
  <c r="BA13" i="5" s="1"/>
  <c r="AP13" i="5"/>
  <c r="BB13" i="5" s="1"/>
  <c r="AQ13" i="5"/>
  <c r="BC13" i="5" s="1"/>
  <c r="AR13" i="5"/>
  <c r="BD13" i="5" s="1"/>
  <c r="AS13" i="5"/>
  <c r="AJ16" i="5"/>
  <c r="AV16" i="5" s="1"/>
  <c r="AK16" i="5"/>
  <c r="AW16" i="5" s="1"/>
  <c r="AL16" i="5"/>
  <c r="AX16" i="5" s="1"/>
  <c r="AM16" i="5"/>
  <c r="AY16" i="5" s="1"/>
  <c r="AN16" i="5"/>
  <c r="AZ16" i="5" s="1"/>
  <c r="AO16" i="5"/>
  <c r="BA16" i="5" s="1"/>
  <c r="AP16" i="5"/>
  <c r="BB16" i="5" s="1"/>
  <c r="AQ16" i="5"/>
  <c r="BC16" i="5" s="1"/>
  <c r="AR16" i="5"/>
  <c r="BD16" i="5" s="1"/>
  <c r="AS16" i="5"/>
  <c r="AJ15" i="5"/>
  <c r="AV15" i="5" s="1"/>
  <c r="AK15" i="5"/>
  <c r="AW15" i="5" s="1"/>
  <c r="AL15" i="5"/>
  <c r="AX15" i="5" s="1"/>
  <c r="AM15" i="5"/>
  <c r="AY15" i="5" s="1"/>
  <c r="AN15" i="5"/>
  <c r="AZ15" i="5" s="1"/>
  <c r="AO15" i="5"/>
  <c r="BA15" i="5" s="1"/>
  <c r="AP15" i="5"/>
  <c r="BB15" i="5" s="1"/>
  <c r="AQ15" i="5"/>
  <c r="BC15" i="5" s="1"/>
  <c r="AR15" i="5"/>
  <c r="BD15" i="5" s="1"/>
  <c r="AS15" i="5"/>
  <c r="AJ39" i="5"/>
  <c r="AV39" i="5" s="1"/>
  <c r="AK39" i="5"/>
  <c r="AW39" i="5" s="1"/>
  <c r="AL39" i="5"/>
  <c r="AX39" i="5" s="1"/>
  <c r="AM39" i="5"/>
  <c r="AY39" i="5" s="1"/>
  <c r="AN39" i="5"/>
  <c r="AZ39" i="5" s="1"/>
  <c r="AO39" i="5"/>
  <c r="BA39" i="5" s="1"/>
  <c r="AP39" i="5"/>
  <c r="BB39" i="5" s="1"/>
  <c r="AQ39" i="5"/>
  <c r="BC39" i="5" s="1"/>
  <c r="AR39" i="5"/>
  <c r="BD39" i="5" s="1"/>
  <c r="AS39" i="5"/>
  <c r="AJ19" i="5"/>
  <c r="AV19" i="5" s="1"/>
  <c r="AK19" i="5"/>
  <c r="AW19" i="5" s="1"/>
  <c r="AL19" i="5"/>
  <c r="AX19" i="5" s="1"/>
  <c r="AM19" i="5"/>
  <c r="AY19" i="5" s="1"/>
  <c r="AN19" i="5"/>
  <c r="AZ19" i="5" s="1"/>
  <c r="AO19" i="5"/>
  <c r="BA19" i="5" s="1"/>
  <c r="AP19" i="5"/>
  <c r="BB19" i="5" s="1"/>
  <c r="AQ19" i="5"/>
  <c r="BC19" i="5" s="1"/>
  <c r="AR19" i="5"/>
  <c r="BD19" i="5" s="1"/>
  <c r="AS19" i="5"/>
  <c r="AJ22" i="5"/>
  <c r="AV22" i="5" s="1"/>
  <c r="AK22" i="5"/>
  <c r="AW22" i="5" s="1"/>
  <c r="AL22" i="5"/>
  <c r="AX22" i="5" s="1"/>
  <c r="AM22" i="5"/>
  <c r="AY22" i="5" s="1"/>
  <c r="AN22" i="5"/>
  <c r="AZ22" i="5" s="1"/>
  <c r="AO22" i="5"/>
  <c r="BA22" i="5" s="1"/>
  <c r="AP22" i="5"/>
  <c r="BB22" i="5" s="1"/>
  <c r="AQ22" i="5"/>
  <c r="BC22" i="5" s="1"/>
  <c r="AR22" i="5"/>
  <c r="BD22" i="5" s="1"/>
  <c r="AS22" i="5"/>
  <c r="AJ20" i="5"/>
  <c r="AV20" i="5" s="1"/>
  <c r="AK20" i="5"/>
  <c r="AW20" i="5" s="1"/>
  <c r="AL20" i="5"/>
  <c r="AX20" i="5" s="1"/>
  <c r="AM20" i="5"/>
  <c r="AY20" i="5" s="1"/>
  <c r="AN20" i="5"/>
  <c r="AZ20" i="5" s="1"/>
  <c r="AO20" i="5"/>
  <c r="BA20" i="5" s="1"/>
  <c r="AP20" i="5"/>
  <c r="BB20" i="5" s="1"/>
  <c r="AQ20" i="5"/>
  <c r="BC20" i="5" s="1"/>
  <c r="AR20" i="5"/>
  <c r="BD20" i="5" s="1"/>
  <c r="AS20" i="5"/>
  <c r="AJ21" i="5"/>
  <c r="AV21" i="5" s="1"/>
  <c r="AK21" i="5"/>
  <c r="AW21" i="5" s="1"/>
  <c r="AL21" i="5"/>
  <c r="AX21" i="5" s="1"/>
  <c r="AM21" i="5"/>
  <c r="AY21" i="5" s="1"/>
  <c r="AN21" i="5"/>
  <c r="AZ21" i="5" s="1"/>
  <c r="AO21" i="5"/>
  <c r="BA21" i="5" s="1"/>
  <c r="AP21" i="5"/>
  <c r="BB21" i="5" s="1"/>
  <c r="AQ21" i="5"/>
  <c r="BC21" i="5" s="1"/>
  <c r="AR21" i="5"/>
  <c r="BD21" i="5" s="1"/>
  <c r="AS21" i="5"/>
  <c r="AS8" i="5"/>
  <c r="AR8" i="5"/>
  <c r="BD8" i="5" s="1"/>
  <c r="AQ8" i="5"/>
  <c r="BC8" i="5" s="1"/>
  <c r="AP8" i="5"/>
  <c r="BB8" i="5" s="1"/>
  <c r="AO8" i="5"/>
  <c r="BA8" i="5" s="1"/>
  <c r="AN8" i="5"/>
  <c r="AZ8" i="5" s="1"/>
  <c r="AM8" i="5"/>
  <c r="AY8" i="5" s="1"/>
  <c r="AL8" i="5"/>
  <c r="AX8" i="5" s="1"/>
  <c r="AK8" i="5"/>
  <c r="AW8" i="5" s="1"/>
  <c r="AJ8" i="5"/>
  <c r="AV8" i="5" s="1"/>
  <c r="AJ38" i="1"/>
  <c r="AV38" i="1" s="1"/>
  <c r="AK38" i="1"/>
  <c r="AW38" i="1" s="1"/>
  <c r="AL38" i="1"/>
  <c r="AX38" i="1" s="1"/>
  <c r="AM38" i="1"/>
  <c r="AY38" i="1" s="1"/>
  <c r="AN38" i="1"/>
  <c r="AZ38" i="1" s="1"/>
  <c r="AO38" i="1"/>
  <c r="BA38" i="1" s="1"/>
  <c r="AP38" i="1"/>
  <c r="BB38" i="1" s="1"/>
  <c r="AQ38" i="1"/>
  <c r="BC38" i="1" s="1"/>
  <c r="AR38" i="1"/>
  <c r="BD38" i="1" s="1"/>
  <c r="AS38" i="1"/>
  <c r="AJ45" i="1"/>
  <c r="AV45" i="1" s="1"/>
  <c r="AK45" i="1"/>
  <c r="AW45" i="1" s="1"/>
  <c r="AL45" i="1"/>
  <c r="AX45" i="1" s="1"/>
  <c r="AM45" i="1"/>
  <c r="AY45" i="1" s="1"/>
  <c r="AN45" i="1"/>
  <c r="AZ45" i="1" s="1"/>
  <c r="AO45" i="1"/>
  <c r="BA45" i="1" s="1"/>
  <c r="AP45" i="1"/>
  <c r="BB45" i="1" s="1"/>
  <c r="AQ45" i="1"/>
  <c r="BC45" i="1" s="1"/>
  <c r="AR45" i="1"/>
  <c r="BD45" i="1" s="1"/>
  <c r="AS45" i="1"/>
  <c r="AJ47" i="1"/>
  <c r="AV47" i="1" s="1"/>
  <c r="AK47" i="1"/>
  <c r="AW47" i="1" s="1"/>
  <c r="AL47" i="1"/>
  <c r="AX47" i="1" s="1"/>
  <c r="AM47" i="1"/>
  <c r="AY47" i="1" s="1"/>
  <c r="AN47" i="1"/>
  <c r="AZ47" i="1" s="1"/>
  <c r="AO47" i="1"/>
  <c r="BA47" i="1" s="1"/>
  <c r="AP47" i="1"/>
  <c r="BB47" i="1" s="1"/>
  <c r="AQ47" i="1"/>
  <c r="BC47" i="1" s="1"/>
  <c r="AR47" i="1"/>
  <c r="BD47" i="1" s="1"/>
  <c r="AS47" i="1"/>
  <c r="AJ48" i="1"/>
  <c r="AV48" i="1" s="1"/>
  <c r="AK48" i="1"/>
  <c r="AW48" i="1" s="1"/>
  <c r="AL48" i="1"/>
  <c r="AX48" i="1" s="1"/>
  <c r="AM48" i="1"/>
  <c r="AY48" i="1" s="1"/>
  <c r="AN48" i="1"/>
  <c r="AZ48" i="1" s="1"/>
  <c r="AO48" i="1"/>
  <c r="BA48" i="1" s="1"/>
  <c r="AP48" i="1"/>
  <c r="BB48" i="1" s="1"/>
  <c r="AQ48" i="1"/>
  <c r="BC48" i="1" s="1"/>
  <c r="AR48" i="1"/>
  <c r="BD48" i="1" s="1"/>
  <c r="AS48" i="1"/>
  <c r="AJ49" i="1"/>
  <c r="AV49" i="1" s="1"/>
  <c r="AK49" i="1"/>
  <c r="AW49" i="1" s="1"/>
  <c r="AL49" i="1"/>
  <c r="AX49" i="1" s="1"/>
  <c r="AM49" i="1"/>
  <c r="AY49" i="1" s="1"/>
  <c r="AN49" i="1"/>
  <c r="AZ49" i="1" s="1"/>
  <c r="AO49" i="1"/>
  <c r="BA49" i="1" s="1"/>
  <c r="AP49" i="1"/>
  <c r="BB49" i="1" s="1"/>
  <c r="AQ49" i="1"/>
  <c r="BC49" i="1" s="1"/>
  <c r="AR49" i="1"/>
  <c r="BD49" i="1" s="1"/>
  <c r="AS49" i="1"/>
  <c r="AJ36" i="1"/>
  <c r="AV36" i="1" s="1"/>
  <c r="AK36" i="1"/>
  <c r="AW36" i="1" s="1"/>
  <c r="AL36" i="1"/>
  <c r="AX36" i="1" s="1"/>
  <c r="AM36" i="1"/>
  <c r="AY36" i="1" s="1"/>
  <c r="AN36" i="1"/>
  <c r="AZ36" i="1" s="1"/>
  <c r="AO36" i="1"/>
  <c r="BA36" i="1" s="1"/>
  <c r="BE36" i="1" s="1"/>
  <c r="AP36" i="1"/>
  <c r="BB36" i="1" s="1"/>
  <c r="AQ36" i="1"/>
  <c r="BC36" i="1" s="1"/>
  <c r="AR36" i="1"/>
  <c r="BD36" i="1" s="1"/>
  <c r="AS36" i="1"/>
  <c r="AJ37" i="1"/>
  <c r="AV37" i="1" s="1"/>
  <c r="AK37" i="1"/>
  <c r="AW37" i="1" s="1"/>
  <c r="AL37" i="1"/>
  <c r="AX37" i="1" s="1"/>
  <c r="AM37" i="1"/>
  <c r="AY37" i="1" s="1"/>
  <c r="AN37" i="1"/>
  <c r="AZ37" i="1" s="1"/>
  <c r="AO37" i="1"/>
  <c r="BA37" i="1" s="1"/>
  <c r="AP37" i="1"/>
  <c r="BB37" i="1" s="1"/>
  <c r="AQ37" i="1"/>
  <c r="BC37" i="1" s="1"/>
  <c r="AR37" i="1"/>
  <c r="BD37" i="1" s="1"/>
  <c r="AS37" i="1"/>
  <c r="AJ39" i="1"/>
  <c r="AV39" i="1" s="1"/>
  <c r="AK39" i="1"/>
  <c r="AW39" i="1" s="1"/>
  <c r="AL39" i="1"/>
  <c r="AX39" i="1" s="1"/>
  <c r="AM39" i="1"/>
  <c r="AY39" i="1" s="1"/>
  <c r="AN39" i="1"/>
  <c r="AZ39" i="1" s="1"/>
  <c r="AO39" i="1"/>
  <c r="BA39" i="1" s="1"/>
  <c r="AP39" i="1"/>
  <c r="BB39" i="1" s="1"/>
  <c r="AQ39" i="1"/>
  <c r="BC39" i="1" s="1"/>
  <c r="AR39" i="1"/>
  <c r="BD39" i="1" s="1"/>
  <c r="AS39" i="1"/>
  <c r="AJ5" i="1"/>
  <c r="AV5" i="1" s="1"/>
  <c r="AK5" i="1"/>
  <c r="AW5" i="1" s="1"/>
  <c r="AL5" i="1"/>
  <c r="AX5" i="1" s="1"/>
  <c r="AM5" i="1"/>
  <c r="AY5" i="1" s="1"/>
  <c r="AN5" i="1"/>
  <c r="AZ5" i="1" s="1"/>
  <c r="AO5" i="1"/>
  <c r="BA5" i="1" s="1"/>
  <c r="AP5" i="1"/>
  <c r="BB5" i="1" s="1"/>
  <c r="AQ5" i="1"/>
  <c r="BC5" i="1" s="1"/>
  <c r="AR5" i="1"/>
  <c r="BD5" i="1" s="1"/>
  <c r="AS5" i="1"/>
  <c r="AJ40" i="1"/>
  <c r="AV40" i="1" s="1"/>
  <c r="AK40" i="1"/>
  <c r="AW40" i="1" s="1"/>
  <c r="AL40" i="1"/>
  <c r="AX40" i="1" s="1"/>
  <c r="AM40" i="1"/>
  <c r="AY40" i="1" s="1"/>
  <c r="AN40" i="1"/>
  <c r="AZ40" i="1" s="1"/>
  <c r="AO40" i="1"/>
  <c r="BA40" i="1" s="1"/>
  <c r="AP40" i="1"/>
  <c r="BB40" i="1" s="1"/>
  <c r="AQ40" i="1"/>
  <c r="BC40" i="1" s="1"/>
  <c r="AR40" i="1"/>
  <c r="BD40" i="1" s="1"/>
  <c r="AS40" i="1"/>
  <c r="AJ43" i="1"/>
  <c r="AV43" i="1" s="1"/>
  <c r="AK43" i="1"/>
  <c r="AW43" i="1" s="1"/>
  <c r="AL43" i="1"/>
  <c r="AX43" i="1" s="1"/>
  <c r="AM43" i="1"/>
  <c r="AY43" i="1" s="1"/>
  <c r="AN43" i="1"/>
  <c r="AZ43" i="1" s="1"/>
  <c r="AO43" i="1"/>
  <c r="BA43" i="1" s="1"/>
  <c r="AP43" i="1"/>
  <c r="BB43" i="1" s="1"/>
  <c r="AQ43" i="1"/>
  <c r="BC43" i="1" s="1"/>
  <c r="AR43" i="1"/>
  <c r="BD43" i="1" s="1"/>
  <c r="AS43" i="1"/>
  <c r="AJ6" i="1"/>
  <c r="AV6" i="1" s="1"/>
  <c r="AK6" i="1"/>
  <c r="AW6" i="1" s="1"/>
  <c r="AL6" i="1"/>
  <c r="AX6" i="1" s="1"/>
  <c r="AM6" i="1"/>
  <c r="AY6" i="1" s="1"/>
  <c r="AN6" i="1"/>
  <c r="AZ6" i="1" s="1"/>
  <c r="AO6" i="1"/>
  <c r="BA6" i="1" s="1"/>
  <c r="AP6" i="1"/>
  <c r="BB6" i="1" s="1"/>
  <c r="AQ6" i="1"/>
  <c r="BC6" i="1" s="1"/>
  <c r="AR6" i="1"/>
  <c r="BD6" i="1" s="1"/>
  <c r="AS6" i="1"/>
  <c r="AJ44" i="1"/>
  <c r="AV44" i="1" s="1"/>
  <c r="AK44" i="1"/>
  <c r="AW44" i="1" s="1"/>
  <c r="AL44" i="1"/>
  <c r="AX44" i="1" s="1"/>
  <c r="AM44" i="1"/>
  <c r="AY44" i="1" s="1"/>
  <c r="AN44" i="1"/>
  <c r="AZ44" i="1" s="1"/>
  <c r="AO44" i="1"/>
  <c r="BA44" i="1" s="1"/>
  <c r="AP44" i="1"/>
  <c r="BB44" i="1" s="1"/>
  <c r="AQ44" i="1"/>
  <c r="BC44" i="1" s="1"/>
  <c r="AR44" i="1"/>
  <c r="BD44" i="1" s="1"/>
  <c r="AS44" i="1"/>
  <c r="AJ12" i="1"/>
  <c r="AV12" i="1" s="1"/>
  <c r="AK12" i="1"/>
  <c r="AW12" i="1" s="1"/>
  <c r="AL12" i="1"/>
  <c r="AX12" i="1" s="1"/>
  <c r="AM12" i="1"/>
  <c r="AY12" i="1" s="1"/>
  <c r="AN12" i="1"/>
  <c r="AZ12" i="1" s="1"/>
  <c r="AO12" i="1"/>
  <c r="BA12" i="1" s="1"/>
  <c r="AP12" i="1"/>
  <c r="BB12" i="1" s="1"/>
  <c r="AQ12" i="1"/>
  <c r="BC12" i="1" s="1"/>
  <c r="AR12" i="1"/>
  <c r="BD12" i="1" s="1"/>
  <c r="AS12" i="1"/>
  <c r="AJ9" i="1"/>
  <c r="AV9" i="1" s="1"/>
  <c r="AK9" i="1"/>
  <c r="AW9" i="1" s="1"/>
  <c r="AL9" i="1"/>
  <c r="AX9" i="1" s="1"/>
  <c r="AM9" i="1"/>
  <c r="AY9" i="1" s="1"/>
  <c r="AN9" i="1"/>
  <c r="AZ9" i="1" s="1"/>
  <c r="AO9" i="1"/>
  <c r="BA9" i="1" s="1"/>
  <c r="AP9" i="1"/>
  <c r="BB9" i="1" s="1"/>
  <c r="AQ9" i="1"/>
  <c r="BC9" i="1" s="1"/>
  <c r="AR9" i="1"/>
  <c r="BD9" i="1" s="1"/>
  <c r="AS9" i="1"/>
  <c r="AJ46" i="1"/>
  <c r="AV46" i="1" s="1"/>
  <c r="AK46" i="1"/>
  <c r="AW46" i="1" s="1"/>
  <c r="AL46" i="1"/>
  <c r="AX46" i="1" s="1"/>
  <c r="AM46" i="1"/>
  <c r="AY46" i="1" s="1"/>
  <c r="AN46" i="1"/>
  <c r="AZ46" i="1" s="1"/>
  <c r="AO46" i="1"/>
  <c r="BA46" i="1" s="1"/>
  <c r="AP46" i="1"/>
  <c r="BB46" i="1" s="1"/>
  <c r="AQ46" i="1"/>
  <c r="BC46" i="1" s="1"/>
  <c r="AR46" i="1"/>
  <c r="BD46" i="1" s="1"/>
  <c r="AS46" i="1"/>
  <c r="AJ8" i="1"/>
  <c r="AV8" i="1" s="1"/>
  <c r="AK8" i="1"/>
  <c r="AW8" i="1" s="1"/>
  <c r="AL8" i="1"/>
  <c r="AX8" i="1" s="1"/>
  <c r="AM8" i="1"/>
  <c r="AY8" i="1" s="1"/>
  <c r="AN8" i="1"/>
  <c r="AZ8" i="1" s="1"/>
  <c r="AO8" i="1"/>
  <c r="BA8" i="1" s="1"/>
  <c r="AP8" i="1"/>
  <c r="BB8" i="1" s="1"/>
  <c r="AQ8" i="1"/>
  <c r="BC8" i="1" s="1"/>
  <c r="AR8" i="1"/>
  <c r="BD8" i="1" s="1"/>
  <c r="AS8" i="1"/>
  <c r="AJ10" i="1"/>
  <c r="AV10" i="1" s="1"/>
  <c r="AK10" i="1"/>
  <c r="AW10" i="1" s="1"/>
  <c r="AL10" i="1"/>
  <c r="AX10" i="1" s="1"/>
  <c r="AM10" i="1"/>
  <c r="AY10" i="1" s="1"/>
  <c r="AN10" i="1"/>
  <c r="AZ10" i="1" s="1"/>
  <c r="AO10" i="1"/>
  <c r="BA10" i="1" s="1"/>
  <c r="AP10" i="1"/>
  <c r="BB10" i="1" s="1"/>
  <c r="AQ10" i="1"/>
  <c r="BC10" i="1" s="1"/>
  <c r="AR10" i="1"/>
  <c r="BD10" i="1" s="1"/>
  <c r="AS10" i="1"/>
  <c r="AJ11" i="1"/>
  <c r="AV11" i="1" s="1"/>
  <c r="AK11" i="1"/>
  <c r="AW11" i="1" s="1"/>
  <c r="AL11" i="1"/>
  <c r="AX11" i="1" s="1"/>
  <c r="AM11" i="1"/>
  <c r="AY11" i="1" s="1"/>
  <c r="AN11" i="1"/>
  <c r="AZ11" i="1" s="1"/>
  <c r="AO11" i="1"/>
  <c r="BA11" i="1" s="1"/>
  <c r="AP11" i="1"/>
  <c r="BB11" i="1" s="1"/>
  <c r="AQ11" i="1"/>
  <c r="BC11" i="1" s="1"/>
  <c r="AR11" i="1"/>
  <c r="BD11" i="1" s="1"/>
  <c r="AS11" i="1"/>
  <c r="AJ16" i="1"/>
  <c r="AV16" i="1" s="1"/>
  <c r="AK16" i="1"/>
  <c r="AW16" i="1" s="1"/>
  <c r="AL16" i="1"/>
  <c r="AX16" i="1" s="1"/>
  <c r="AM16" i="1"/>
  <c r="AY16" i="1" s="1"/>
  <c r="AN16" i="1"/>
  <c r="AZ16" i="1" s="1"/>
  <c r="AO16" i="1"/>
  <c r="BA16" i="1" s="1"/>
  <c r="AP16" i="1"/>
  <c r="BB16" i="1" s="1"/>
  <c r="AQ16" i="1"/>
  <c r="BC16" i="1" s="1"/>
  <c r="AR16" i="1"/>
  <c r="BD16" i="1" s="1"/>
  <c r="AS16" i="1"/>
  <c r="AJ13" i="1"/>
  <c r="AV13" i="1" s="1"/>
  <c r="AK13" i="1"/>
  <c r="AW13" i="1" s="1"/>
  <c r="AL13" i="1"/>
  <c r="AX13" i="1" s="1"/>
  <c r="AM13" i="1"/>
  <c r="AY13" i="1" s="1"/>
  <c r="AN13" i="1"/>
  <c r="AZ13" i="1" s="1"/>
  <c r="AO13" i="1"/>
  <c r="BA13" i="1" s="1"/>
  <c r="AP13" i="1"/>
  <c r="BB13" i="1" s="1"/>
  <c r="AQ13" i="1"/>
  <c r="BC13" i="1" s="1"/>
  <c r="AR13" i="1"/>
  <c r="BD13" i="1" s="1"/>
  <c r="AS13" i="1"/>
  <c r="AJ14" i="1"/>
  <c r="AV14" i="1" s="1"/>
  <c r="AK14" i="1"/>
  <c r="AW14" i="1" s="1"/>
  <c r="AL14" i="1"/>
  <c r="AX14" i="1" s="1"/>
  <c r="AM14" i="1"/>
  <c r="AY14" i="1" s="1"/>
  <c r="AN14" i="1"/>
  <c r="AZ14" i="1" s="1"/>
  <c r="AO14" i="1"/>
  <c r="BA14" i="1" s="1"/>
  <c r="AP14" i="1"/>
  <c r="BB14" i="1" s="1"/>
  <c r="AQ14" i="1"/>
  <c r="BC14" i="1" s="1"/>
  <c r="AR14" i="1"/>
  <c r="BD14" i="1" s="1"/>
  <c r="AS14" i="1"/>
  <c r="AJ15" i="1"/>
  <c r="AV15" i="1" s="1"/>
  <c r="AK15" i="1"/>
  <c r="AW15" i="1" s="1"/>
  <c r="AL15" i="1"/>
  <c r="AX15" i="1" s="1"/>
  <c r="AM15" i="1"/>
  <c r="AY15" i="1" s="1"/>
  <c r="AN15" i="1"/>
  <c r="AZ15" i="1" s="1"/>
  <c r="AO15" i="1"/>
  <c r="BA15" i="1" s="1"/>
  <c r="AP15" i="1"/>
  <c r="BB15" i="1" s="1"/>
  <c r="AQ15" i="1"/>
  <c r="BC15" i="1" s="1"/>
  <c r="AR15" i="1"/>
  <c r="BD15" i="1" s="1"/>
  <c r="AS15" i="1"/>
  <c r="AJ51" i="1"/>
  <c r="AV51" i="1" s="1"/>
  <c r="AK51" i="1"/>
  <c r="AW51" i="1" s="1"/>
  <c r="AL51" i="1"/>
  <c r="AX51" i="1" s="1"/>
  <c r="AM51" i="1"/>
  <c r="AY51" i="1" s="1"/>
  <c r="AN51" i="1"/>
  <c r="AZ51" i="1" s="1"/>
  <c r="AO51" i="1"/>
  <c r="BA51" i="1" s="1"/>
  <c r="AP51" i="1"/>
  <c r="BB51" i="1" s="1"/>
  <c r="AQ51" i="1"/>
  <c r="BC51" i="1" s="1"/>
  <c r="AR51" i="1"/>
  <c r="BD51" i="1" s="1"/>
  <c r="AS51" i="1"/>
  <c r="AJ19" i="1"/>
  <c r="AV19" i="1" s="1"/>
  <c r="AK19" i="1"/>
  <c r="AW19" i="1" s="1"/>
  <c r="AL19" i="1"/>
  <c r="AX19" i="1" s="1"/>
  <c r="AM19" i="1"/>
  <c r="AY19" i="1" s="1"/>
  <c r="AN19" i="1"/>
  <c r="AZ19" i="1" s="1"/>
  <c r="AO19" i="1"/>
  <c r="BA19" i="1" s="1"/>
  <c r="AP19" i="1"/>
  <c r="BB19" i="1" s="1"/>
  <c r="AQ19" i="1"/>
  <c r="BC19" i="1" s="1"/>
  <c r="AR19" i="1"/>
  <c r="BD19" i="1" s="1"/>
  <c r="AS19" i="1"/>
  <c r="AJ21" i="1"/>
  <c r="AV21" i="1" s="1"/>
  <c r="AK21" i="1"/>
  <c r="AW21" i="1" s="1"/>
  <c r="AL21" i="1"/>
  <c r="AX21" i="1" s="1"/>
  <c r="AM21" i="1"/>
  <c r="AY21" i="1" s="1"/>
  <c r="AN21" i="1"/>
  <c r="AZ21" i="1" s="1"/>
  <c r="AO21" i="1"/>
  <c r="BA21" i="1" s="1"/>
  <c r="AP21" i="1"/>
  <c r="BB21" i="1" s="1"/>
  <c r="AQ21" i="1"/>
  <c r="BC21" i="1" s="1"/>
  <c r="AR21" i="1"/>
  <c r="BD21" i="1" s="1"/>
  <c r="AS21" i="1"/>
  <c r="AJ52" i="1"/>
  <c r="AV52" i="1" s="1"/>
  <c r="AK52" i="1"/>
  <c r="AW52" i="1" s="1"/>
  <c r="AL52" i="1"/>
  <c r="AX52" i="1" s="1"/>
  <c r="AM52" i="1"/>
  <c r="AY52" i="1" s="1"/>
  <c r="AN52" i="1"/>
  <c r="AZ52" i="1" s="1"/>
  <c r="AO52" i="1"/>
  <c r="BA52" i="1" s="1"/>
  <c r="AP52" i="1"/>
  <c r="BB52" i="1" s="1"/>
  <c r="AQ52" i="1"/>
  <c r="BC52" i="1" s="1"/>
  <c r="AR52" i="1"/>
  <c r="BD52" i="1" s="1"/>
  <c r="AS52" i="1"/>
  <c r="AJ53" i="1"/>
  <c r="AV53" i="1" s="1"/>
  <c r="AK53" i="1"/>
  <c r="AW53" i="1" s="1"/>
  <c r="AL53" i="1"/>
  <c r="AX53" i="1" s="1"/>
  <c r="AM53" i="1"/>
  <c r="AY53" i="1" s="1"/>
  <c r="AN53" i="1"/>
  <c r="AZ53" i="1" s="1"/>
  <c r="AO53" i="1"/>
  <c r="BA53" i="1" s="1"/>
  <c r="AP53" i="1"/>
  <c r="BB53" i="1" s="1"/>
  <c r="AQ53" i="1"/>
  <c r="BC53" i="1" s="1"/>
  <c r="AR53" i="1"/>
  <c r="BD53" i="1" s="1"/>
  <c r="AS53" i="1"/>
  <c r="AJ18" i="1"/>
  <c r="AV18" i="1" s="1"/>
  <c r="AK18" i="1"/>
  <c r="AW18" i="1" s="1"/>
  <c r="AL18" i="1"/>
  <c r="AX18" i="1" s="1"/>
  <c r="AM18" i="1"/>
  <c r="AY18" i="1" s="1"/>
  <c r="AN18" i="1"/>
  <c r="AZ18" i="1" s="1"/>
  <c r="AO18" i="1"/>
  <c r="BA18" i="1" s="1"/>
  <c r="AP18" i="1"/>
  <c r="BB18" i="1" s="1"/>
  <c r="AQ18" i="1"/>
  <c r="BC18" i="1" s="1"/>
  <c r="AR18" i="1"/>
  <c r="BD18" i="1" s="1"/>
  <c r="AS18" i="1"/>
  <c r="AJ17" i="1"/>
  <c r="AV17" i="1" s="1"/>
  <c r="AK17" i="1"/>
  <c r="AW17" i="1" s="1"/>
  <c r="AL17" i="1"/>
  <c r="AX17" i="1" s="1"/>
  <c r="AM17" i="1"/>
  <c r="AY17" i="1" s="1"/>
  <c r="AN17" i="1"/>
  <c r="AZ17" i="1" s="1"/>
  <c r="AO17" i="1"/>
  <c r="BA17" i="1" s="1"/>
  <c r="AP17" i="1"/>
  <c r="BB17" i="1" s="1"/>
  <c r="AQ17" i="1"/>
  <c r="BC17" i="1" s="1"/>
  <c r="AR17" i="1"/>
  <c r="BD17" i="1" s="1"/>
  <c r="AS17" i="1"/>
  <c r="AJ54" i="1"/>
  <c r="AV54" i="1" s="1"/>
  <c r="AK54" i="1"/>
  <c r="AW54" i="1" s="1"/>
  <c r="AL54" i="1"/>
  <c r="AX54" i="1" s="1"/>
  <c r="AM54" i="1"/>
  <c r="AY54" i="1" s="1"/>
  <c r="AN54" i="1"/>
  <c r="AZ54" i="1" s="1"/>
  <c r="AO54" i="1"/>
  <c r="BA54" i="1" s="1"/>
  <c r="AP54" i="1"/>
  <c r="BB54" i="1" s="1"/>
  <c r="AQ54" i="1"/>
  <c r="BC54" i="1" s="1"/>
  <c r="AR54" i="1"/>
  <c r="BD54" i="1" s="1"/>
  <c r="AS54" i="1"/>
  <c r="AJ27" i="1"/>
  <c r="AV27" i="1" s="1"/>
  <c r="AK27" i="1"/>
  <c r="AW27" i="1" s="1"/>
  <c r="AL27" i="1"/>
  <c r="AX27" i="1" s="1"/>
  <c r="AM27" i="1"/>
  <c r="AY27" i="1" s="1"/>
  <c r="AN27" i="1"/>
  <c r="AZ27" i="1" s="1"/>
  <c r="AO27" i="1"/>
  <c r="BA27" i="1" s="1"/>
  <c r="AP27" i="1"/>
  <c r="BB27" i="1" s="1"/>
  <c r="AQ27" i="1"/>
  <c r="BC27" i="1" s="1"/>
  <c r="AR27" i="1"/>
  <c r="BD27" i="1" s="1"/>
  <c r="AS27" i="1"/>
  <c r="AJ56" i="1"/>
  <c r="AV56" i="1" s="1"/>
  <c r="AK56" i="1"/>
  <c r="AW56" i="1" s="1"/>
  <c r="AL56" i="1"/>
  <c r="AX56" i="1" s="1"/>
  <c r="AM56" i="1"/>
  <c r="AY56" i="1" s="1"/>
  <c r="AN56" i="1"/>
  <c r="AO56" i="1"/>
  <c r="BA56" i="1" s="1"/>
  <c r="AP56" i="1"/>
  <c r="BB56" i="1" s="1"/>
  <c r="AQ56" i="1"/>
  <c r="BC56" i="1" s="1"/>
  <c r="AR56" i="1"/>
  <c r="AS56" i="1"/>
  <c r="AJ57" i="1"/>
  <c r="AV57" i="1" s="1"/>
  <c r="AK57" i="1"/>
  <c r="AW57" i="1" s="1"/>
  <c r="AL57" i="1"/>
  <c r="AX57" i="1" s="1"/>
  <c r="AM57" i="1"/>
  <c r="AY57" i="1" s="1"/>
  <c r="AN57" i="1"/>
  <c r="AZ57" i="1" s="1"/>
  <c r="AO57" i="1"/>
  <c r="BA57" i="1" s="1"/>
  <c r="AP57" i="1"/>
  <c r="BB57" i="1" s="1"/>
  <c r="AQ57" i="1"/>
  <c r="BC57" i="1" s="1"/>
  <c r="AR57" i="1"/>
  <c r="BD57" i="1" s="1"/>
  <c r="AS57" i="1"/>
  <c r="AJ22" i="1"/>
  <c r="AV22" i="1" s="1"/>
  <c r="AK22" i="1"/>
  <c r="AW22" i="1" s="1"/>
  <c r="AL22" i="1"/>
  <c r="AX22" i="1" s="1"/>
  <c r="AM22" i="1"/>
  <c r="AY22" i="1" s="1"/>
  <c r="AN22" i="1"/>
  <c r="AZ22" i="1" s="1"/>
  <c r="AO22" i="1"/>
  <c r="BA22" i="1" s="1"/>
  <c r="AP22" i="1"/>
  <c r="BB22" i="1" s="1"/>
  <c r="AQ22" i="1"/>
  <c r="BC22" i="1" s="1"/>
  <c r="AR22" i="1"/>
  <c r="BD22" i="1" s="1"/>
  <c r="AS22" i="1"/>
  <c r="AJ29" i="1"/>
  <c r="AV29" i="1" s="1"/>
  <c r="AK29" i="1"/>
  <c r="AW29" i="1" s="1"/>
  <c r="AL29" i="1"/>
  <c r="AX29" i="1" s="1"/>
  <c r="AM29" i="1"/>
  <c r="AY29" i="1" s="1"/>
  <c r="AN29" i="1"/>
  <c r="AZ29" i="1" s="1"/>
  <c r="AO29" i="1"/>
  <c r="BA29" i="1" s="1"/>
  <c r="AP29" i="1"/>
  <c r="BB29" i="1" s="1"/>
  <c r="AQ29" i="1"/>
  <c r="BC29" i="1" s="1"/>
  <c r="AR29" i="1"/>
  <c r="BD29" i="1" s="1"/>
  <c r="AS29" i="1"/>
  <c r="AJ28" i="1"/>
  <c r="AV28" i="1" s="1"/>
  <c r="AK28" i="1"/>
  <c r="AW28" i="1" s="1"/>
  <c r="AL28" i="1"/>
  <c r="AX28" i="1" s="1"/>
  <c r="AM28" i="1"/>
  <c r="AY28" i="1" s="1"/>
  <c r="AN28" i="1"/>
  <c r="AZ28" i="1" s="1"/>
  <c r="AO28" i="1"/>
  <c r="BA28" i="1" s="1"/>
  <c r="AP28" i="1"/>
  <c r="BB28" i="1" s="1"/>
  <c r="AQ28" i="1"/>
  <c r="BC28" i="1" s="1"/>
  <c r="AR28" i="1"/>
  <c r="BD28" i="1" s="1"/>
  <c r="AS28" i="1"/>
  <c r="AJ30" i="1"/>
  <c r="AV30" i="1" s="1"/>
  <c r="AK30" i="1"/>
  <c r="AW30" i="1" s="1"/>
  <c r="AL30" i="1"/>
  <c r="AX30" i="1" s="1"/>
  <c r="AM30" i="1"/>
  <c r="AY30" i="1" s="1"/>
  <c r="AN30" i="1"/>
  <c r="AZ30" i="1" s="1"/>
  <c r="AO30" i="1"/>
  <c r="BA30" i="1" s="1"/>
  <c r="AP30" i="1"/>
  <c r="BB30" i="1" s="1"/>
  <c r="AQ30" i="1"/>
  <c r="BC30" i="1" s="1"/>
  <c r="AR30" i="1"/>
  <c r="BD30" i="1" s="1"/>
  <c r="AS30" i="1"/>
  <c r="AJ26" i="1"/>
  <c r="AV26" i="1" s="1"/>
  <c r="AK26" i="1"/>
  <c r="AW26" i="1" s="1"/>
  <c r="AL26" i="1"/>
  <c r="AX26" i="1" s="1"/>
  <c r="AM26" i="1"/>
  <c r="AY26" i="1" s="1"/>
  <c r="AN26" i="1"/>
  <c r="AZ26" i="1" s="1"/>
  <c r="AO26" i="1"/>
  <c r="BA26" i="1" s="1"/>
  <c r="AP26" i="1"/>
  <c r="BB26" i="1" s="1"/>
  <c r="AQ26" i="1"/>
  <c r="BC26" i="1" s="1"/>
  <c r="AR26" i="1"/>
  <c r="BD26" i="1" s="1"/>
  <c r="AS26" i="1"/>
  <c r="AJ35" i="1"/>
  <c r="AV35" i="1" s="1"/>
  <c r="AK35" i="1"/>
  <c r="AW35" i="1" s="1"/>
  <c r="AL35" i="1"/>
  <c r="AX35" i="1" s="1"/>
  <c r="AM35" i="1"/>
  <c r="AY35" i="1" s="1"/>
  <c r="AN35" i="1"/>
  <c r="AZ35" i="1" s="1"/>
  <c r="AO35" i="1"/>
  <c r="BA35" i="1" s="1"/>
  <c r="AP35" i="1"/>
  <c r="BB35" i="1" s="1"/>
  <c r="AQ35" i="1"/>
  <c r="BC35" i="1" s="1"/>
  <c r="AR35" i="1"/>
  <c r="BD35" i="1" s="1"/>
  <c r="AS35" i="1"/>
  <c r="AJ41" i="1"/>
  <c r="AV41" i="1" s="1"/>
  <c r="AK41" i="1"/>
  <c r="AW41" i="1" s="1"/>
  <c r="AL41" i="1"/>
  <c r="AX41" i="1" s="1"/>
  <c r="AM41" i="1"/>
  <c r="AY41" i="1" s="1"/>
  <c r="AN41" i="1"/>
  <c r="AZ41" i="1" s="1"/>
  <c r="AO41" i="1"/>
  <c r="BA41" i="1" s="1"/>
  <c r="AP41" i="1"/>
  <c r="BB41" i="1" s="1"/>
  <c r="AQ41" i="1"/>
  <c r="BC41" i="1" s="1"/>
  <c r="AR41" i="1"/>
  <c r="BD41" i="1" s="1"/>
  <c r="AS41" i="1"/>
  <c r="AJ32" i="1"/>
  <c r="AV32" i="1" s="1"/>
  <c r="AK32" i="1"/>
  <c r="AW32" i="1" s="1"/>
  <c r="AL32" i="1"/>
  <c r="AX32" i="1" s="1"/>
  <c r="AM32" i="1"/>
  <c r="AY32" i="1" s="1"/>
  <c r="AN32" i="1"/>
  <c r="AZ32" i="1" s="1"/>
  <c r="AO32" i="1"/>
  <c r="BA32" i="1" s="1"/>
  <c r="AP32" i="1"/>
  <c r="BB32" i="1" s="1"/>
  <c r="AQ32" i="1"/>
  <c r="BC32" i="1" s="1"/>
  <c r="AR32" i="1"/>
  <c r="BD32" i="1" s="1"/>
  <c r="AS32" i="1"/>
  <c r="AJ50" i="1"/>
  <c r="AV50" i="1" s="1"/>
  <c r="AK50" i="1"/>
  <c r="AW50" i="1" s="1"/>
  <c r="AL50" i="1"/>
  <c r="AX50" i="1" s="1"/>
  <c r="AM50" i="1"/>
  <c r="AY50" i="1" s="1"/>
  <c r="AN50" i="1"/>
  <c r="AZ50" i="1" s="1"/>
  <c r="AO50" i="1"/>
  <c r="BA50" i="1" s="1"/>
  <c r="AP50" i="1"/>
  <c r="BB50" i="1" s="1"/>
  <c r="AQ50" i="1"/>
  <c r="BC50" i="1" s="1"/>
  <c r="AR50" i="1"/>
  <c r="BD50" i="1" s="1"/>
  <c r="AS50" i="1"/>
  <c r="AJ20" i="1"/>
  <c r="AV20" i="1" s="1"/>
  <c r="AK20" i="1"/>
  <c r="AW20" i="1" s="1"/>
  <c r="AL20" i="1"/>
  <c r="AX20" i="1" s="1"/>
  <c r="AM20" i="1"/>
  <c r="AY20" i="1" s="1"/>
  <c r="AN20" i="1"/>
  <c r="AZ20" i="1" s="1"/>
  <c r="AO20" i="1"/>
  <c r="BA20" i="1" s="1"/>
  <c r="AP20" i="1"/>
  <c r="BB20" i="1" s="1"/>
  <c r="AQ20" i="1"/>
  <c r="BC20" i="1" s="1"/>
  <c r="AR20" i="1"/>
  <c r="BD20" i="1" s="1"/>
  <c r="AS20" i="1"/>
  <c r="AJ33" i="1"/>
  <c r="AV33" i="1" s="1"/>
  <c r="AK33" i="1"/>
  <c r="AW33" i="1" s="1"/>
  <c r="AL33" i="1"/>
  <c r="AX33" i="1" s="1"/>
  <c r="AM33" i="1"/>
  <c r="AY33" i="1" s="1"/>
  <c r="AN33" i="1"/>
  <c r="AZ33" i="1" s="1"/>
  <c r="AO33" i="1"/>
  <c r="BA33" i="1" s="1"/>
  <c r="AP33" i="1"/>
  <c r="BB33" i="1" s="1"/>
  <c r="AQ33" i="1"/>
  <c r="BC33" i="1" s="1"/>
  <c r="AR33" i="1"/>
  <c r="BD33" i="1" s="1"/>
  <c r="AS33" i="1"/>
  <c r="AJ34" i="1"/>
  <c r="AV34" i="1" s="1"/>
  <c r="AK34" i="1"/>
  <c r="AW34" i="1" s="1"/>
  <c r="AL34" i="1"/>
  <c r="AX34" i="1" s="1"/>
  <c r="AM34" i="1"/>
  <c r="AY34" i="1" s="1"/>
  <c r="AN34" i="1"/>
  <c r="AZ34" i="1" s="1"/>
  <c r="AO34" i="1"/>
  <c r="BA34" i="1" s="1"/>
  <c r="AP34" i="1"/>
  <c r="BB34" i="1" s="1"/>
  <c r="AQ34" i="1"/>
  <c r="BC34" i="1" s="1"/>
  <c r="AR34" i="1"/>
  <c r="BD34" i="1" s="1"/>
  <c r="AS34" i="1"/>
  <c r="AJ4" i="1"/>
  <c r="AV4" i="1" s="1"/>
  <c r="AK4" i="1"/>
  <c r="AW4" i="1" s="1"/>
  <c r="AL4" i="1"/>
  <c r="AX4" i="1" s="1"/>
  <c r="AM4" i="1"/>
  <c r="AY4" i="1" s="1"/>
  <c r="AN4" i="1"/>
  <c r="AZ4" i="1" s="1"/>
  <c r="AO4" i="1"/>
  <c r="BA4" i="1" s="1"/>
  <c r="AP4" i="1"/>
  <c r="BB4" i="1" s="1"/>
  <c r="AQ4" i="1"/>
  <c r="BC4" i="1" s="1"/>
  <c r="AR4" i="1"/>
  <c r="AS4" i="1"/>
  <c r="AJ7" i="1"/>
  <c r="AV7" i="1" s="1"/>
  <c r="AK7" i="1"/>
  <c r="AW7" i="1" s="1"/>
  <c r="AL7" i="1"/>
  <c r="AX7" i="1" s="1"/>
  <c r="AM7" i="1"/>
  <c r="AY7" i="1" s="1"/>
  <c r="AN7" i="1"/>
  <c r="AZ7" i="1" s="1"/>
  <c r="AO7" i="1"/>
  <c r="BA7" i="1" s="1"/>
  <c r="AP7" i="1"/>
  <c r="BB7" i="1" s="1"/>
  <c r="AQ7" i="1"/>
  <c r="BC7" i="1" s="1"/>
  <c r="AR7" i="1"/>
  <c r="BD7" i="1" s="1"/>
  <c r="AS7" i="1"/>
  <c r="AJ25" i="1"/>
  <c r="AV25" i="1" s="1"/>
  <c r="AK25" i="1"/>
  <c r="AW25" i="1" s="1"/>
  <c r="AL25" i="1"/>
  <c r="AX25" i="1" s="1"/>
  <c r="AM25" i="1"/>
  <c r="AY25" i="1" s="1"/>
  <c r="AN25" i="1"/>
  <c r="AZ25" i="1" s="1"/>
  <c r="AO25" i="1"/>
  <c r="BA25" i="1" s="1"/>
  <c r="AP25" i="1"/>
  <c r="BB25" i="1" s="1"/>
  <c r="AQ25" i="1"/>
  <c r="BC25" i="1" s="1"/>
  <c r="AR25" i="1"/>
  <c r="BD25" i="1" s="1"/>
  <c r="AS25" i="1"/>
  <c r="AJ55" i="1"/>
  <c r="AV55" i="1" s="1"/>
  <c r="AK55" i="1"/>
  <c r="AW55" i="1" s="1"/>
  <c r="AL55" i="1"/>
  <c r="AX55" i="1" s="1"/>
  <c r="AM55" i="1"/>
  <c r="AY55" i="1" s="1"/>
  <c r="AN55" i="1"/>
  <c r="AZ55" i="1" s="1"/>
  <c r="AO55" i="1"/>
  <c r="BA55" i="1" s="1"/>
  <c r="AP55" i="1"/>
  <c r="BB55" i="1" s="1"/>
  <c r="AQ55" i="1"/>
  <c r="BC55" i="1" s="1"/>
  <c r="AR55" i="1"/>
  <c r="BD55" i="1" s="1"/>
  <c r="AS55" i="1"/>
  <c r="AJ42" i="1"/>
  <c r="AV42" i="1" s="1"/>
  <c r="AK42" i="1"/>
  <c r="AW42" i="1" s="1"/>
  <c r="AL42" i="1"/>
  <c r="AX42" i="1" s="1"/>
  <c r="AM42" i="1"/>
  <c r="AY42" i="1" s="1"/>
  <c r="AN42" i="1"/>
  <c r="AZ42" i="1" s="1"/>
  <c r="AO42" i="1"/>
  <c r="BA42" i="1" s="1"/>
  <c r="AP42" i="1"/>
  <c r="BB42" i="1" s="1"/>
  <c r="AQ42" i="1"/>
  <c r="BC42" i="1" s="1"/>
  <c r="AR42" i="1"/>
  <c r="BD42" i="1" s="1"/>
  <c r="AS42" i="1"/>
  <c r="AJ23" i="1"/>
  <c r="AV23" i="1" s="1"/>
  <c r="AK23" i="1"/>
  <c r="AW23" i="1" s="1"/>
  <c r="AL23" i="1"/>
  <c r="AX23" i="1" s="1"/>
  <c r="AM23" i="1"/>
  <c r="AY23" i="1" s="1"/>
  <c r="AN23" i="1"/>
  <c r="AZ23" i="1" s="1"/>
  <c r="AO23" i="1"/>
  <c r="BA23" i="1" s="1"/>
  <c r="AP23" i="1"/>
  <c r="BB23" i="1" s="1"/>
  <c r="AQ23" i="1"/>
  <c r="BC23" i="1" s="1"/>
  <c r="AR23" i="1"/>
  <c r="BD23" i="1" s="1"/>
  <c r="AS23" i="1"/>
  <c r="AJ31" i="1"/>
  <c r="AV31" i="1" s="1"/>
  <c r="AK31" i="1"/>
  <c r="AW31" i="1" s="1"/>
  <c r="AL31" i="1"/>
  <c r="AX31" i="1" s="1"/>
  <c r="AM31" i="1"/>
  <c r="AY31" i="1" s="1"/>
  <c r="AN31" i="1"/>
  <c r="AZ31" i="1" s="1"/>
  <c r="AO31" i="1"/>
  <c r="BA31" i="1" s="1"/>
  <c r="AP31" i="1"/>
  <c r="BB31" i="1" s="1"/>
  <c r="AQ31" i="1"/>
  <c r="BC31" i="1" s="1"/>
  <c r="AR31" i="1"/>
  <c r="BD31" i="1" s="1"/>
  <c r="AS31" i="1"/>
  <c r="AS24" i="1"/>
  <c r="AQ24" i="1"/>
  <c r="BC24" i="1" s="1"/>
  <c r="AR24" i="1"/>
  <c r="BD24" i="1" s="1"/>
  <c r="AP24" i="1"/>
  <c r="BB24" i="1" s="1"/>
  <c r="AO24" i="1"/>
  <c r="BA24" i="1" s="1"/>
  <c r="AN24" i="1"/>
  <c r="AZ24" i="1" s="1"/>
  <c r="AM24" i="1"/>
  <c r="AY24" i="1" s="1"/>
  <c r="AL24" i="1"/>
  <c r="AX24" i="1" s="1"/>
  <c r="AK24" i="1"/>
  <c r="AW24" i="1" s="1"/>
  <c r="AJ24" i="1"/>
  <c r="AV24" i="1" s="1"/>
  <c r="AZ7" i="9" l="1"/>
  <c r="AZ12" i="9"/>
  <c r="AZ5" i="9"/>
  <c r="AZ6" i="9"/>
  <c r="AZ23" i="9"/>
  <c r="AZ13" i="9"/>
  <c r="AZ22" i="9"/>
  <c r="AZ8" i="9"/>
  <c r="AZ16" i="9"/>
  <c r="AZ24" i="9"/>
  <c r="AZ11" i="9"/>
  <c r="AZ4" i="9"/>
  <c r="AZ18" i="9"/>
  <c r="AZ21" i="9"/>
  <c r="AZ20" i="9"/>
  <c r="AZ19" i="9"/>
  <c r="AZ17" i="9"/>
  <c r="AZ14" i="9"/>
  <c r="AZ15" i="9"/>
  <c r="AZ9" i="9"/>
  <c r="AZ20" i="7"/>
  <c r="AZ14" i="7"/>
  <c r="AZ15" i="7"/>
  <c r="AZ24" i="7"/>
  <c r="AZ19" i="7"/>
  <c r="AZ17" i="7"/>
  <c r="AZ21" i="7"/>
  <c r="AZ4" i="7"/>
  <c r="AZ16" i="7"/>
  <c r="AZ12" i="7"/>
  <c r="AZ22" i="7"/>
  <c r="AZ18" i="7"/>
  <c r="AZ25" i="7"/>
  <c r="AZ23" i="7"/>
  <c r="AZ9" i="7"/>
  <c r="AZ13" i="7"/>
  <c r="AZ7" i="7"/>
  <c r="AZ6" i="7"/>
  <c r="AZ8" i="7"/>
  <c r="AZ11" i="7"/>
  <c r="AZ5" i="7"/>
  <c r="AZ10" i="7"/>
  <c r="BE39" i="5"/>
  <c r="BE18" i="5"/>
  <c r="BE13" i="5"/>
  <c r="BE33" i="5"/>
  <c r="BE29" i="5"/>
  <c r="BE9" i="5"/>
  <c r="BE5" i="5"/>
  <c r="BE17" i="5"/>
  <c r="BE25" i="5"/>
  <c r="BE10" i="5"/>
  <c r="BE28" i="5"/>
  <c r="BE40" i="5"/>
  <c r="BE4" i="5"/>
  <c r="BE8" i="5"/>
  <c r="BE11" i="5"/>
  <c r="BE7" i="5"/>
  <c r="BE6" i="5"/>
  <c r="BE12" i="5"/>
  <c r="BE26" i="5"/>
  <c r="BE21" i="5"/>
  <c r="BE30" i="5"/>
  <c r="BE19" i="5"/>
  <c r="BE15" i="5"/>
  <c r="BE14" i="5"/>
  <c r="BE37" i="5"/>
  <c r="BE35" i="5"/>
  <c r="BE31" i="5"/>
  <c r="BE27" i="5"/>
  <c r="BE24" i="5"/>
  <c r="BE23" i="5"/>
  <c r="BE22" i="5"/>
  <c r="BE20" i="5"/>
  <c r="BE16" i="5"/>
  <c r="BE36" i="5"/>
  <c r="BE32" i="5"/>
  <c r="BE34" i="5"/>
  <c r="BE38" i="5"/>
  <c r="BE43" i="1"/>
  <c r="BE39" i="1"/>
  <c r="BE14" i="1"/>
  <c r="BE6" i="1"/>
  <c r="BE10" i="1"/>
  <c r="BE46" i="1"/>
  <c r="BE12" i="1"/>
  <c r="BE23" i="1"/>
  <c r="BE34" i="1"/>
  <c r="BE28" i="1"/>
  <c r="BE26" i="1"/>
  <c r="BE56" i="1"/>
  <c r="BE4" i="1"/>
  <c r="BE50" i="1"/>
  <c r="BE40" i="1"/>
  <c r="BE31" i="1"/>
  <c r="BE24" i="1"/>
  <c r="BE55" i="1"/>
  <c r="BE30" i="1"/>
  <c r="BE29" i="1"/>
  <c r="BE7" i="1"/>
  <c r="BE22" i="1"/>
  <c r="BE18" i="1"/>
  <c r="BE8" i="1"/>
  <c r="BE44" i="1"/>
  <c r="BE48" i="1"/>
  <c r="BE49" i="1"/>
  <c r="BE42" i="1"/>
  <c r="BE33" i="1"/>
  <c r="BE41" i="1"/>
  <c r="BE35" i="1"/>
  <c r="BE57" i="1"/>
  <c r="BE27" i="1"/>
  <c r="BE54" i="1"/>
  <c r="BE53" i="1"/>
  <c r="BE52" i="1"/>
  <c r="BE19" i="1"/>
  <c r="BE15" i="1"/>
  <c r="BE13" i="1"/>
  <c r="BE16" i="1"/>
  <c r="BE11" i="1"/>
  <c r="BE9" i="1"/>
  <c r="BE5" i="1"/>
  <c r="BE37" i="1"/>
  <c r="BE45" i="1"/>
  <c r="BE51" i="1"/>
  <c r="BE32" i="1"/>
  <c r="BE38" i="1"/>
  <c r="BE25" i="1"/>
  <c r="BE20" i="1"/>
  <c r="BE17" i="1"/>
  <c r="BE21" i="1"/>
  <c r="BE47" i="1"/>
  <c r="AU40" i="5"/>
  <c r="AT40" i="5"/>
  <c r="AQ25" i="7"/>
  <c r="AP25" i="7"/>
  <c r="AQ4" i="9"/>
  <c r="AQ23" i="9"/>
  <c r="AQ17" i="9"/>
  <c r="AQ16" i="7"/>
  <c r="AQ11" i="7"/>
  <c r="AQ14" i="7"/>
  <c r="AQ8" i="7"/>
  <c r="AQ13" i="7"/>
  <c r="AQ22" i="7"/>
  <c r="AQ5" i="7"/>
  <c r="AQ24" i="7"/>
  <c r="AP24" i="7"/>
  <c r="AQ7" i="7"/>
  <c r="AQ17" i="7"/>
  <c r="AQ12" i="7"/>
  <c r="AQ18" i="7"/>
  <c r="AQ19" i="7"/>
  <c r="AQ20" i="7"/>
  <c r="AP11" i="7"/>
  <c r="AQ6" i="7"/>
  <c r="AQ10" i="7"/>
  <c r="AQ23" i="7"/>
  <c r="AQ9" i="7"/>
  <c r="AP21" i="7"/>
  <c r="AP15" i="7"/>
  <c r="AP4" i="7"/>
  <c r="AQ21" i="7"/>
  <c r="AQ15" i="7"/>
  <c r="AQ4" i="7"/>
  <c r="AP23" i="7"/>
  <c r="AP9" i="7"/>
  <c r="AP7" i="7"/>
  <c r="AP6" i="7"/>
  <c r="AP10" i="7"/>
  <c r="AP20" i="7"/>
  <c r="AP16" i="7"/>
  <c r="AP12" i="7"/>
  <c r="AP22" i="7"/>
  <c r="AP5" i="7"/>
  <c r="AP18" i="7"/>
  <c r="AP14" i="7"/>
  <c r="AP8" i="7"/>
  <c r="AP19" i="7"/>
  <c r="AP17" i="7"/>
  <c r="AP13" i="7"/>
  <c r="AQ13" i="9"/>
  <c r="AP6" i="9"/>
  <c r="AQ18" i="9"/>
  <c r="AQ21" i="9"/>
  <c r="AQ12" i="9"/>
  <c r="AQ20" i="9"/>
  <c r="AP16" i="9"/>
  <c r="AQ22" i="9"/>
  <c r="AQ24" i="9"/>
  <c r="AQ14" i="9"/>
  <c r="AQ19" i="9"/>
  <c r="AQ8" i="9"/>
  <c r="AQ7" i="9"/>
  <c r="AQ9" i="9"/>
  <c r="AQ10" i="9"/>
  <c r="AQ6" i="9"/>
  <c r="AP5" i="9"/>
  <c r="AP15" i="9"/>
  <c r="AP9" i="9"/>
  <c r="AP8" i="9"/>
  <c r="AP7" i="9"/>
  <c r="AP24" i="9"/>
  <c r="AQ5" i="9"/>
  <c r="AQ15" i="9"/>
  <c r="AQ16" i="9"/>
  <c r="AP10" i="9"/>
  <c r="AP4" i="9"/>
  <c r="AP14" i="9"/>
  <c r="AP12" i="9"/>
  <c r="AP22" i="9"/>
  <c r="AP19" i="9"/>
  <c r="AQ11" i="9"/>
  <c r="AP23" i="9"/>
  <c r="AP18" i="9"/>
  <c r="AP21" i="9"/>
  <c r="AP13" i="9"/>
  <c r="AP20" i="9"/>
  <c r="AP17" i="9"/>
  <c r="AP11" i="9"/>
  <c r="AT4" i="5"/>
  <c r="AT38" i="5"/>
  <c r="AU29" i="5"/>
  <c r="AU26" i="5"/>
  <c r="AT14" i="5"/>
  <c r="AT12" i="5"/>
  <c r="AT34" i="5"/>
  <c r="AT37" i="5"/>
  <c r="AT31" i="5"/>
  <c r="AU34" i="5"/>
  <c r="AU38" i="5"/>
  <c r="AU20" i="5"/>
  <c r="AT19" i="5"/>
  <c r="AT26" i="5"/>
  <c r="AT7" i="5"/>
  <c r="AT25" i="5"/>
  <c r="AU25" i="5"/>
  <c r="AT30" i="5"/>
  <c r="AT5" i="5"/>
  <c r="AT22" i="5"/>
  <c r="AU19" i="5"/>
  <c r="AU31" i="5"/>
  <c r="AU17" i="5"/>
  <c r="AU14" i="5"/>
  <c r="AT18" i="5"/>
  <c r="AU37" i="5"/>
  <c r="AT29" i="5"/>
  <c r="AU10" i="5"/>
  <c r="AU5" i="5"/>
  <c r="AT21" i="5"/>
  <c r="AU21" i="5"/>
  <c r="AU22" i="5"/>
  <c r="AT15" i="5"/>
  <c r="AT13" i="5"/>
  <c r="AU18" i="5"/>
  <c r="AT36" i="5"/>
  <c r="AT33" i="5"/>
  <c r="AT11" i="5"/>
  <c r="AU11" i="5"/>
  <c r="AU7" i="5"/>
  <c r="AT24" i="5"/>
  <c r="AU24" i="5"/>
  <c r="AU12" i="5"/>
  <c r="AT10" i="5"/>
  <c r="AT9" i="5"/>
  <c r="AU9" i="5"/>
  <c r="AT20" i="5"/>
  <c r="AT39" i="5"/>
  <c r="AU15" i="5"/>
  <c r="AU36" i="5"/>
  <c r="AT32" i="5"/>
  <c r="AU32" i="5"/>
  <c r="AT27" i="5"/>
  <c r="AU27" i="5"/>
  <c r="AT6" i="5"/>
  <c r="AU6" i="5"/>
  <c r="AT16" i="5"/>
  <c r="AU16" i="5"/>
  <c r="AT35" i="5"/>
  <c r="AU35" i="5"/>
  <c r="AU30" i="5"/>
  <c r="AT28" i="5"/>
  <c r="AU28" i="5"/>
  <c r="AU4" i="5"/>
  <c r="AT23" i="5"/>
  <c r="AU23" i="5"/>
  <c r="AT17" i="5"/>
  <c r="AU39" i="5"/>
  <c r="AU13" i="5"/>
  <c r="AU33" i="5"/>
  <c r="AU8" i="5"/>
  <c r="AT8" i="5"/>
  <c r="AT4" i="1"/>
  <c r="AU7" i="1"/>
  <c r="AT41" i="1"/>
  <c r="AU48" i="1"/>
  <c r="AU42" i="1"/>
  <c r="AU56" i="1"/>
  <c r="AT34" i="1"/>
  <c r="AU24" i="1"/>
  <c r="AU44" i="1"/>
  <c r="AT45" i="1"/>
  <c r="AU8" i="1"/>
  <c r="AU52" i="1"/>
  <c r="AU5" i="1"/>
  <c r="AT47" i="1"/>
  <c r="AU4" i="1"/>
  <c r="AU14" i="1"/>
  <c r="AU43" i="1"/>
  <c r="AT48" i="1"/>
  <c r="AT38" i="1"/>
  <c r="AT49" i="1"/>
  <c r="AU45" i="1"/>
  <c r="AU38" i="1"/>
  <c r="AU49" i="1"/>
  <c r="AU47" i="1"/>
  <c r="AT55" i="1"/>
  <c r="AT25" i="1"/>
  <c r="AT33" i="1"/>
  <c r="AT50" i="1"/>
  <c r="AU41" i="1"/>
  <c r="AU26" i="1"/>
  <c r="AU19" i="1"/>
  <c r="AT10" i="1"/>
  <c r="AT23" i="1"/>
  <c r="AU55" i="1"/>
  <c r="AU25" i="1"/>
  <c r="AT20" i="1"/>
  <c r="AU28" i="1"/>
  <c r="AU29" i="1"/>
  <c r="AU17" i="1"/>
  <c r="AU53" i="1"/>
  <c r="AT24" i="1"/>
  <c r="AU34" i="1"/>
  <c r="AT30" i="1"/>
  <c r="AT57" i="1"/>
  <c r="AT13" i="1"/>
  <c r="AU50" i="1"/>
  <c r="AU27" i="1"/>
  <c r="AU9" i="1"/>
  <c r="AU23" i="1"/>
  <c r="AT42" i="1"/>
  <c r="AT7" i="1"/>
  <c r="AU33" i="1"/>
  <c r="AT32" i="1"/>
  <c r="AU35" i="1"/>
  <c r="AT54" i="1"/>
  <c r="AU51" i="1"/>
  <c r="AU11" i="1"/>
  <c r="AU40" i="1"/>
  <c r="AT31" i="1"/>
  <c r="AU20" i="1"/>
  <c r="AT36" i="1"/>
  <c r="AT12" i="1"/>
  <c r="AU31" i="1"/>
  <c r="AU32" i="1"/>
  <c r="AT35" i="1"/>
  <c r="AT26" i="1"/>
  <c r="AU30" i="1"/>
  <c r="AT29" i="1"/>
  <c r="AU57" i="1"/>
  <c r="AT27" i="1"/>
  <c r="AU54" i="1"/>
  <c r="AT53" i="1"/>
  <c r="AT52" i="1"/>
  <c r="AT19" i="1"/>
  <c r="AT14" i="1"/>
  <c r="AU13" i="1"/>
  <c r="AT11" i="1"/>
  <c r="AU10" i="1"/>
  <c r="AT9" i="1"/>
  <c r="AU12" i="1"/>
  <c r="AT43" i="1"/>
  <c r="AT37" i="1"/>
  <c r="AU36" i="1"/>
  <c r="AT51" i="1"/>
  <c r="AT40" i="1"/>
  <c r="AT22" i="1"/>
  <c r="AT18" i="1"/>
  <c r="AT21" i="1"/>
  <c r="AT15" i="1"/>
  <c r="AT16" i="1"/>
  <c r="AT46" i="1"/>
  <c r="AT6" i="1"/>
  <c r="AT39" i="1"/>
  <c r="AU37" i="1"/>
  <c r="AT28" i="1"/>
  <c r="AU22" i="1"/>
  <c r="AT56" i="1"/>
  <c r="AT17" i="1"/>
  <c r="AU18" i="1"/>
  <c r="AU21" i="1"/>
  <c r="AU15" i="1"/>
  <c r="AU16" i="1"/>
  <c r="AT8" i="1"/>
  <c r="AU46" i="1"/>
  <c r="AT44" i="1"/>
  <c r="AU6" i="1"/>
  <c r="AT5" i="1"/>
  <c r="AU39" i="1"/>
  <c r="AF9" i="9" l="1"/>
  <c r="AF24" i="9"/>
  <c r="AI40" i="5"/>
  <c r="AF5" i="7"/>
  <c r="AF19" i="7"/>
  <c r="AF14" i="7"/>
  <c r="AF18" i="9"/>
  <c r="AF17" i="9"/>
  <c r="AF5" i="9"/>
  <c r="AF20" i="7"/>
  <c r="AF7" i="7"/>
  <c r="AF13" i="9"/>
  <c r="AF14" i="9"/>
  <c r="AF6" i="9"/>
  <c r="AF23" i="9"/>
  <c r="AF7" i="9"/>
  <c r="AF4" i="9"/>
  <c r="AF11" i="9"/>
  <c r="AF19" i="9"/>
  <c r="AF10" i="9"/>
  <c r="AF17" i="7"/>
  <c r="AF23" i="7"/>
  <c r="AF24" i="7"/>
  <c r="AF22" i="7"/>
  <c r="AF18" i="7"/>
  <c r="AF16" i="7"/>
  <c r="AF21" i="7"/>
  <c r="AF6" i="7"/>
  <c r="AF13" i="7"/>
  <c r="AI24" i="1"/>
  <c r="AF12" i="9"/>
  <c r="AF12" i="7"/>
  <c r="AF9" i="7"/>
  <c r="AF25" i="7"/>
  <c r="AF15" i="7"/>
  <c r="AF4" i="7"/>
  <c r="AF10" i="7"/>
  <c r="AF11" i="7"/>
  <c r="AF8" i="7"/>
  <c r="AI18" i="5"/>
  <c r="AI21" i="5"/>
  <c r="AI32" i="5"/>
  <c r="AI11" i="5"/>
  <c r="AI26" i="5"/>
  <c r="AI5" i="5"/>
  <c r="AI10" i="1"/>
  <c r="AI16" i="1"/>
  <c r="AI18" i="1"/>
  <c r="AI43" i="1"/>
  <c r="AI14" i="1"/>
  <c r="AI32" i="1"/>
  <c r="AI33" i="1"/>
  <c r="AI25" i="1"/>
  <c r="AI8" i="1"/>
  <c r="AI6" i="1"/>
  <c r="AI39" i="5"/>
  <c r="AI29" i="5"/>
  <c r="AI37" i="5"/>
  <c r="AI35" i="5"/>
  <c r="AI31" i="5"/>
  <c r="AI14" i="5"/>
  <c r="AI36" i="5"/>
  <c r="AI19" i="5"/>
  <c r="AF8" i="9"/>
  <c r="AF21" i="9"/>
  <c r="AF20" i="9"/>
  <c r="AF15" i="9"/>
  <c r="AF22" i="9"/>
  <c r="AF16" i="9"/>
  <c r="AI28" i="5"/>
  <c r="AI15" i="5"/>
  <c r="AI23" i="5"/>
  <c r="AI17" i="5"/>
  <c r="AI27" i="5"/>
  <c r="AI13" i="5"/>
  <c r="AI9" i="5"/>
  <c r="AI20" i="5"/>
  <c r="AI10" i="5"/>
  <c r="AI8" i="5"/>
  <c r="AI30" i="5"/>
  <c r="AI4" i="5"/>
  <c r="AI24" i="5"/>
  <c r="AI16" i="5"/>
  <c r="AI7" i="5"/>
  <c r="AI38" i="5"/>
  <c r="AI12" i="5"/>
  <c r="AI22" i="5"/>
  <c r="AI6" i="5"/>
  <c r="AI33" i="5"/>
  <c r="AI34" i="5"/>
  <c r="AI25" i="5"/>
  <c r="AI21" i="1"/>
  <c r="AI42" i="1"/>
  <c r="AI41" i="1"/>
  <c r="AI20" i="1"/>
  <c r="AI39" i="1"/>
  <c r="AI29" i="1"/>
  <c r="AI22" i="1"/>
  <c r="AI26" i="1"/>
  <c r="AI57" i="1"/>
  <c r="AI45" i="1"/>
  <c r="AI17" i="1"/>
  <c r="AI52" i="1"/>
  <c r="AI40" i="1"/>
  <c r="AI4" i="1"/>
  <c r="AI31" i="1"/>
  <c r="AI55" i="1"/>
  <c r="AI46" i="1"/>
  <c r="AI49" i="1"/>
  <c r="AI50" i="1"/>
  <c r="AI9" i="1"/>
  <c r="AI48" i="1"/>
  <c r="AI51" i="1"/>
  <c r="AI53" i="1"/>
  <c r="AI34" i="1"/>
  <c r="AI36" i="1"/>
  <c r="AI38" i="1"/>
  <c r="AI5" i="1"/>
  <c r="AI19" i="1"/>
  <c r="AI27" i="1"/>
  <c r="AI11" i="1"/>
  <c r="AI35" i="1"/>
  <c r="AI54" i="1"/>
  <c r="AI12" i="1"/>
  <c r="AI7" i="1"/>
  <c r="AI44" i="1"/>
  <c r="AI23" i="1"/>
  <c r="AI56" i="1"/>
  <c r="AI15" i="1"/>
  <c r="AI30" i="1"/>
  <c r="AI37" i="1"/>
  <c r="AI28" i="1"/>
  <c r="AI13" i="1"/>
  <c r="AI47" i="1"/>
</calcChain>
</file>

<file path=xl/sharedStrings.xml><?xml version="1.0" encoding="utf-8"?>
<sst xmlns="http://schemas.openxmlformats.org/spreadsheetml/2006/main" count="1390" uniqueCount="664">
  <si>
    <t xml:space="preserve">ES/M  </t>
  </si>
  <si>
    <t xml:space="preserve">045008 Ec Orleans Cercle Jules Ferry*  </t>
  </si>
  <si>
    <t xml:space="preserve">JU/M  </t>
  </si>
  <si>
    <t xml:space="preserve">CA/M  </t>
  </si>
  <si>
    <t xml:space="preserve">045003 Saran Loiret Athletic Club  </t>
  </si>
  <si>
    <t xml:space="preserve">VE/M  </t>
  </si>
  <si>
    <t xml:space="preserve">SE/M  </t>
  </si>
  <si>
    <t xml:space="preserve">CHERCHALI SOFIANE  </t>
  </si>
  <si>
    <t>100 m</t>
  </si>
  <si>
    <t xml:space="preserve">CA/F  </t>
  </si>
  <si>
    <t xml:space="preserve">SE/F  </t>
  </si>
  <si>
    <t xml:space="preserve">ES/F  </t>
  </si>
  <si>
    <t xml:space="preserve">JU/F  </t>
  </si>
  <si>
    <t>Javelot</t>
  </si>
  <si>
    <t xml:space="preserve">037023 Athletic Trois Tours*  </t>
  </si>
  <si>
    <t>Total</t>
  </si>
  <si>
    <t xml:space="preserve">LEFEVRE ALINKA  </t>
  </si>
  <si>
    <t xml:space="preserve">041006 Ac Romorantin  </t>
  </si>
  <si>
    <t xml:space="preserve">036003 La Berrichonne Chateauroux Ath  </t>
  </si>
  <si>
    <t xml:space="preserve">BONNET GUILLAUME  </t>
  </si>
  <si>
    <t>800 m</t>
  </si>
  <si>
    <t xml:space="preserve">028037 Athle Chartres Luce Asptt Main  </t>
  </si>
  <si>
    <t xml:space="preserve">041012 Vineuil Sports  </t>
  </si>
  <si>
    <t xml:space="preserve">IVANOV-FURET NICOLAS  </t>
  </si>
  <si>
    <t>5000 m</t>
  </si>
  <si>
    <t xml:space="preserve">041003 Aj Blois-onzain  </t>
  </si>
  <si>
    <t xml:space="preserve">BRECOGLU HUGO  </t>
  </si>
  <si>
    <t xml:space="preserve">TURPIN JOSEPH  </t>
  </si>
  <si>
    <t>Hauteur</t>
  </si>
  <si>
    <t xml:space="preserve">028011 Oc Chateaudun Bonneval A.*  </t>
  </si>
  <si>
    <t xml:space="preserve">CLAVIER ALEXANDRE  </t>
  </si>
  <si>
    <t xml:space="preserve">SOUMARE ANTOINE  </t>
  </si>
  <si>
    <t xml:space="preserve">AUMOINE CLEMENT  </t>
  </si>
  <si>
    <t xml:space="preserve">ANDRE MELVINN  </t>
  </si>
  <si>
    <t xml:space="preserve">NIGNON ELIAS  </t>
  </si>
  <si>
    <t>11''54</t>
  </si>
  <si>
    <t xml:space="preserve">MAPPA CAROLE  </t>
  </si>
  <si>
    <t xml:space="preserve">MEGUENI AURELIE  </t>
  </si>
  <si>
    <t xml:space="preserve">LEBON SACHA  </t>
  </si>
  <si>
    <t xml:space="preserve">BOUREZ-PEROUX PACO  </t>
  </si>
  <si>
    <t xml:space="preserve">GUILLEMIN QUENTIN  </t>
  </si>
  <si>
    <t>2000 m St</t>
  </si>
  <si>
    <t xml:space="preserve">018035 Bourges En - S/l Us Berry Athl  </t>
  </si>
  <si>
    <t xml:space="preserve">018032 Union Sportive D Avord*  </t>
  </si>
  <si>
    <t xml:space="preserve">GRIMAULT ROMAIN  </t>
  </si>
  <si>
    <t xml:space="preserve">041031 Running 41  </t>
  </si>
  <si>
    <t xml:space="preserve">PLISSON AUBIN  </t>
  </si>
  <si>
    <t>1500 m</t>
  </si>
  <si>
    <t xml:space="preserve">DELALOY ANNE  </t>
  </si>
  <si>
    <t xml:space="preserve">GUYON ROMANE  </t>
  </si>
  <si>
    <t xml:space="preserve">BUSSY MARION  </t>
  </si>
  <si>
    <t xml:space="preserve">VE/F  </t>
  </si>
  <si>
    <t xml:space="preserve">037042 Joue Les Tours Athletisme  </t>
  </si>
  <si>
    <t xml:space="preserve">045045 Gien Athle Marathon  </t>
  </si>
  <si>
    <t xml:space="preserve">HIREL REMI  </t>
  </si>
  <si>
    <t xml:space="preserve">037045 Jogg'in Tours  </t>
  </si>
  <si>
    <t xml:space="preserve">GARIN STEPHANE  </t>
  </si>
  <si>
    <t xml:space="preserve">NGOUSSOU-NGOUYI CESAR  </t>
  </si>
  <si>
    <t xml:space="preserve">GANDOU ELEONORE  </t>
  </si>
  <si>
    <t xml:space="preserve">LEFEBVRE COLINE  </t>
  </si>
  <si>
    <t xml:space="preserve">TOULLIER JEANNE  </t>
  </si>
  <si>
    <t xml:space="preserve">SIMON BENJAMIN  </t>
  </si>
  <si>
    <t xml:space="preserve">DELAMARRE EWAN  </t>
  </si>
  <si>
    <t xml:space="preserve">SILLY GAYLORD  </t>
  </si>
  <si>
    <t>Longueur</t>
  </si>
  <si>
    <t xml:space="preserve">SO KOLBOTRE  </t>
  </si>
  <si>
    <t xml:space="preserve">FRADET EMILIE  </t>
  </si>
  <si>
    <t xml:space="preserve">028041 Etoile Dreux Athletic Club  </t>
  </si>
  <si>
    <t xml:space="preserve">SILVA RAPHAEL  </t>
  </si>
  <si>
    <t xml:space="preserve">JOUBERT JEREMI  </t>
  </si>
  <si>
    <t xml:space="preserve">BLOT HERBY  </t>
  </si>
  <si>
    <t>11''37</t>
  </si>
  <si>
    <t>11''65</t>
  </si>
  <si>
    <t>12''22</t>
  </si>
  <si>
    <t xml:space="preserve">DELAMARE EMMA  </t>
  </si>
  <si>
    <t>13''24</t>
  </si>
  <si>
    <t xml:space="preserve">PECRIAUX CHARLES  </t>
  </si>
  <si>
    <t xml:space="preserve">CHICOIX CORENTIN  </t>
  </si>
  <si>
    <t xml:space="preserve">GILLOUARD TITOUAN  </t>
  </si>
  <si>
    <t xml:space="preserve">HAMDAOUI MARWANE  </t>
  </si>
  <si>
    <t xml:space="preserve">ROLLIN ENZO  </t>
  </si>
  <si>
    <t xml:space="preserve">BERNERON CAMILLE  </t>
  </si>
  <si>
    <t>Marteau</t>
  </si>
  <si>
    <t xml:space="preserve">MAZE GUILLAUME  </t>
  </si>
  <si>
    <t>11''61</t>
  </si>
  <si>
    <t>01 mai - Saran</t>
  </si>
  <si>
    <t>12 mai - Romorantin</t>
  </si>
  <si>
    <t>28 mai - Tours</t>
  </si>
  <si>
    <t>29 mai - Blois</t>
  </si>
  <si>
    <t>3 juin - Orléans</t>
  </si>
  <si>
    <t>4 juin - Bourges</t>
  </si>
  <si>
    <t>10 juin  - Amilly</t>
  </si>
  <si>
    <t>16 juin - Mainvilliers</t>
  </si>
  <si>
    <t>24 juin - Saran</t>
  </si>
  <si>
    <t xml:space="preserve">POIRIER CAMILLE  </t>
  </si>
  <si>
    <t xml:space="preserve">SAKA SOULIATOU (BEN)  </t>
  </si>
  <si>
    <t xml:space="preserve">GLOBA LAURE  </t>
  </si>
  <si>
    <t xml:space="preserve">MAWETE FRANCKEE (CGO)  </t>
  </si>
  <si>
    <t xml:space="preserve">YENGUE THIBAUD  </t>
  </si>
  <si>
    <t xml:space="preserve">CAMARA ABOUBAKAR  </t>
  </si>
  <si>
    <t xml:space="preserve">PAREUIL BEYALA HIPPOLYTE  </t>
  </si>
  <si>
    <t xml:space="preserve">LEBLANC TOM  </t>
  </si>
  <si>
    <t xml:space="preserve">CARTIER MATTHIS  </t>
  </si>
  <si>
    <t xml:space="preserve">VAPPEREAU ANNE-LAURE  </t>
  </si>
  <si>
    <t xml:space="preserve">AKADIRI SOUMAILA MALIK  </t>
  </si>
  <si>
    <t xml:space="preserve">045038 Ecocjf - S/l Cjf Fleury Les Au  </t>
  </si>
  <si>
    <t>300 m</t>
  </si>
  <si>
    <t>12''56</t>
  </si>
  <si>
    <t>12''68</t>
  </si>
  <si>
    <t>42''21</t>
  </si>
  <si>
    <t>42''78</t>
  </si>
  <si>
    <t>43''75</t>
  </si>
  <si>
    <t>37''02</t>
  </si>
  <si>
    <t>44''86</t>
  </si>
  <si>
    <t>45''51</t>
  </si>
  <si>
    <t>37''96</t>
  </si>
  <si>
    <t>37''97</t>
  </si>
  <si>
    <t>38''04</t>
  </si>
  <si>
    <t>11''89</t>
  </si>
  <si>
    <t>46''72</t>
  </si>
  <si>
    <t>38''53</t>
  </si>
  <si>
    <t>38''93</t>
  </si>
  <si>
    <t>12''02</t>
  </si>
  <si>
    <t>39''40</t>
  </si>
  <si>
    <t>39''42</t>
  </si>
  <si>
    <t>12''17</t>
  </si>
  <si>
    <t>49''22</t>
  </si>
  <si>
    <t>40''17</t>
  </si>
  <si>
    <t>12''74</t>
  </si>
  <si>
    <t>15''73</t>
  </si>
  <si>
    <t xml:space="preserve">MAIAUX LAURA  </t>
  </si>
  <si>
    <t xml:space="preserve">018003 Bourges En - S/l Athletisme Cl  </t>
  </si>
  <si>
    <t xml:space="preserve">PHILIPPE-BORGET EMILIE  </t>
  </si>
  <si>
    <t xml:space="preserve">LEPROHON GAEL  </t>
  </si>
  <si>
    <t xml:space="preserve">BEURET JULIEN  </t>
  </si>
  <si>
    <t xml:space="preserve">BRISPOT FLAVIEN  </t>
  </si>
  <si>
    <t xml:space="preserve">ROBERT MATTEO  </t>
  </si>
  <si>
    <t>1000 m</t>
  </si>
  <si>
    <t>600 m</t>
  </si>
  <si>
    <t>5'53''97</t>
  </si>
  <si>
    <t>2'55''96</t>
  </si>
  <si>
    <t>1'38''13</t>
  </si>
  <si>
    <t>2'58''87</t>
  </si>
  <si>
    <t>3'00''00</t>
  </si>
  <si>
    <t>1'39''07</t>
  </si>
  <si>
    <t>1'25''24</t>
  </si>
  <si>
    <t>1'26''75</t>
  </si>
  <si>
    <t>2'39''35</t>
  </si>
  <si>
    <t>1'27''65</t>
  </si>
  <si>
    <t>3'15''98</t>
  </si>
  <si>
    <t>2'40''18</t>
  </si>
  <si>
    <t>2'47''75</t>
  </si>
  <si>
    <t>1'32''63</t>
  </si>
  <si>
    <t xml:space="preserve">037039 SPMA - S/L US ST-PIERRE-DES-CO  </t>
  </si>
  <si>
    <t xml:space="preserve">018039 VVF ATHLE - S/L CA VIERZON  </t>
  </si>
  <si>
    <t xml:space="preserve">BERRY NILS  </t>
  </si>
  <si>
    <t>11''17</t>
  </si>
  <si>
    <t>11''27</t>
  </si>
  <si>
    <t>14''66</t>
  </si>
  <si>
    <t>12''34</t>
  </si>
  <si>
    <t>15''24</t>
  </si>
  <si>
    <t xml:space="preserve">RAFFA TRISTAN  </t>
  </si>
  <si>
    <t xml:space="preserve">018040 S/L US BERRY ATHLETISME  </t>
  </si>
  <si>
    <t xml:space="preserve">GAUGRY MARIE  </t>
  </si>
  <si>
    <t xml:space="preserve">018040 S/L ATHLETISME CLUB DE BOURGES  </t>
  </si>
  <si>
    <t xml:space="preserve">CHEROUVRIER HUGO  </t>
  </si>
  <si>
    <t>1'54''93</t>
  </si>
  <si>
    <t>1'56''42</t>
  </si>
  <si>
    <t>2'20''44</t>
  </si>
  <si>
    <t>1'57''45</t>
  </si>
  <si>
    <t>4'05''73</t>
  </si>
  <si>
    <t>1'58''97</t>
  </si>
  <si>
    <t>5'01''58</t>
  </si>
  <si>
    <t>4'08''57</t>
  </si>
  <si>
    <t>2'28''81</t>
  </si>
  <si>
    <t>2'02''73</t>
  </si>
  <si>
    <t>2'03''10</t>
  </si>
  <si>
    <t>2'31''13</t>
  </si>
  <si>
    <t>2'31''35</t>
  </si>
  <si>
    <t>2'03''92</t>
  </si>
  <si>
    <t>4'17''72</t>
  </si>
  <si>
    <t>2'04''54</t>
  </si>
  <si>
    <t>2'05''78</t>
  </si>
  <si>
    <t>2'06''72</t>
  </si>
  <si>
    <t>4'33''30</t>
  </si>
  <si>
    <t>2'13''62</t>
  </si>
  <si>
    <t>6m39</t>
  </si>
  <si>
    <t>5m73</t>
  </si>
  <si>
    <t xml:space="preserve">037023 A3T - S/L USE AVOINE-BEAUMONT  </t>
  </si>
  <si>
    <t>52m66</t>
  </si>
  <si>
    <t>37m38</t>
  </si>
  <si>
    <t>27m76</t>
  </si>
  <si>
    <t xml:space="preserve">ANDRE CARLA  </t>
  </si>
  <si>
    <t xml:space="preserve">018040 Bourges En - S/l Us Berry Athl  </t>
  </si>
  <si>
    <t xml:space="preserve">SEVESTRE APOLLINE  </t>
  </si>
  <si>
    <t xml:space="preserve">MACHU LISA  </t>
  </si>
  <si>
    <t xml:space="preserve">037021 Reveil Sportif De St Cyr/loire  </t>
  </si>
  <si>
    <t xml:space="preserve">DABAN-SIGRIST LOUISE  </t>
  </si>
  <si>
    <t xml:space="preserve">DABIN JUSTINE  </t>
  </si>
  <si>
    <t xml:space="preserve">HADDOUCH BILAL  </t>
  </si>
  <si>
    <t xml:space="preserve">CORTET AXEL  </t>
  </si>
  <si>
    <t xml:space="preserve">ANDRE QUENTIN  </t>
  </si>
  <si>
    <t xml:space="preserve">041026 A.m.o. Mer  </t>
  </si>
  <si>
    <t xml:space="preserve">BUFFET ANTOINE  </t>
  </si>
  <si>
    <t xml:space="preserve">036014 Ea Issoudun  </t>
  </si>
  <si>
    <t xml:space="preserve">DELISSOLA LOICK  </t>
  </si>
  <si>
    <t xml:space="preserve">SAUTOT STAN  </t>
  </si>
  <si>
    <t xml:space="preserve">045008 Ecocjf - S/l Cjf Fleury Les Au  </t>
  </si>
  <si>
    <t xml:space="preserve">PARTAIX ARISTIDE  </t>
  </si>
  <si>
    <t xml:space="preserve">HECQUET LOUIS  </t>
  </si>
  <si>
    <t xml:space="preserve">SERISIER MAXENCE  </t>
  </si>
  <si>
    <t xml:space="preserve">KAULT ALEXIS  </t>
  </si>
  <si>
    <t xml:space="preserve">PRATS ROMERO MATHIEU  </t>
  </si>
  <si>
    <t>200 m</t>
  </si>
  <si>
    <t>110 m H</t>
  </si>
  <si>
    <t>24''57</t>
  </si>
  <si>
    <t>25''84</t>
  </si>
  <si>
    <t>26''75</t>
  </si>
  <si>
    <t>27''17</t>
  </si>
  <si>
    <t>26''48</t>
  </si>
  <si>
    <t>27''73</t>
  </si>
  <si>
    <t>27''99</t>
  </si>
  <si>
    <t>28''26</t>
  </si>
  <si>
    <t>28''54</t>
  </si>
  <si>
    <t>22''36</t>
  </si>
  <si>
    <t>22''64</t>
  </si>
  <si>
    <t>22''66</t>
  </si>
  <si>
    <t>23''04</t>
  </si>
  <si>
    <t>23''03</t>
  </si>
  <si>
    <t>23''09</t>
  </si>
  <si>
    <t>23''10</t>
  </si>
  <si>
    <t>23''69</t>
  </si>
  <si>
    <t>24''50</t>
  </si>
  <si>
    <t>24''43</t>
  </si>
  <si>
    <t>24''44</t>
  </si>
  <si>
    <t>24''55</t>
  </si>
  <si>
    <t>23''29</t>
  </si>
  <si>
    <t>24''32</t>
  </si>
  <si>
    <t>15''13</t>
  </si>
  <si>
    <t>16''66</t>
  </si>
  <si>
    <t>16''94</t>
  </si>
  <si>
    <t>14''36</t>
  </si>
  <si>
    <t>14''83</t>
  </si>
  <si>
    <t xml:space="preserve">018040 Bourges En - S/l Athletisme Cl  </t>
  </si>
  <si>
    <t xml:space="preserve">RETAILLEAU ELISA  </t>
  </si>
  <si>
    <t xml:space="preserve">LECOMTE MATHEO  </t>
  </si>
  <si>
    <t xml:space="preserve">SCHULER GAETAN  </t>
  </si>
  <si>
    <t xml:space="preserve">045009 J3 Sa - S/l Sepa Bellegarde  </t>
  </si>
  <si>
    <t>2000 m Steeple</t>
  </si>
  <si>
    <t>2'16''05</t>
  </si>
  <si>
    <t>2'22''82</t>
  </si>
  <si>
    <t>2'31''65</t>
  </si>
  <si>
    <t>1'56''65</t>
  </si>
  <si>
    <t>2'15''14</t>
  </si>
  <si>
    <t>1'56''96</t>
  </si>
  <si>
    <t>15'39''23</t>
  </si>
  <si>
    <t>2'14''58</t>
  </si>
  <si>
    <t>15'23''94</t>
  </si>
  <si>
    <t>2'01''71</t>
  </si>
  <si>
    <t>5'02''53</t>
  </si>
  <si>
    <t>4'19''02</t>
  </si>
  <si>
    <t>1'55''42</t>
  </si>
  <si>
    <t>2'08''05</t>
  </si>
  <si>
    <t>4'00''56</t>
  </si>
  <si>
    <t>4'23''34</t>
  </si>
  <si>
    <t>2'24''45</t>
  </si>
  <si>
    <t>2'01''21</t>
  </si>
  <si>
    <t>2'05''92</t>
  </si>
  <si>
    <t>5'12''92</t>
  </si>
  <si>
    <t>4'43''52</t>
  </si>
  <si>
    <t xml:space="preserve">PESQUER LYDIE  </t>
  </si>
  <si>
    <t xml:space="preserve">DEGAT LEA  </t>
  </si>
  <si>
    <t xml:space="preserve">OLESKOW VIVIEN  </t>
  </si>
  <si>
    <t xml:space="preserve">SAUVAGE AYMERIC  </t>
  </si>
  <si>
    <t>Perche</t>
  </si>
  <si>
    <t>1m53</t>
  </si>
  <si>
    <t>1m49</t>
  </si>
  <si>
    <t>1m40</t>
  </si>
  <si>
    <t>3m80</t>
  </si>
  <si>
    <t>3m65</t>
  </si>
  <si>
    <t xml:space="preserve">GERVELAS KYLIANE  </t>
  </si>
  <si>
    <t xml:space="preserve">BAUDIN LEO  </t>
  </si>
  <si>
    <t xml:space="preserve">GUITOU JEREMY  </t>
  </si>
  <si>
    <t xml:space="preserve">TRARI AMIR  </t>
  </si>
  <si>
    <t xml:space="preserve">DILASSER MAEL  </t>
  </si>
  <si>
    <t>Disque</t>
  </si>
  <si>
    <t>36m10</t>
  </si>
  <si>
    <t>41m41</t>
  </si>
  <si>
    <t>39m86</t>
  </si>
  <si>
    <t>42m76</t>
  </si>
  <si>
    <t>43m28</t>
  </si>
  <si>
    <t>60m51</t>
  </si>
  <si>
    <t>52m83</t>
  </si>
  <si>
    <t xml:space="preserve">NJEL JENNIFER  </t>
  </si>
  <si>
    <t xml:space="preserve">028011 Occba - S/l Bonneval A.  </t>
  </si>
  <si>
    <t>12''67</t>
  </si>
  <si>
    <t>11''12</t>
  </si>
  <si>
    <t>12''92</t>
  </si>
  <si>
    <t>50''83</t>
  </si>
  <si>
    <t xml:space="preserve">DEGAT JULIE  </t>
  </si>
  <si>
    <t xml:space="preserve">NGOMA BONDO MARIA-AUGUSTINE  </t>
  </si>
  <si>
    <t xml:space="preserve">HUCAULT MAUREEN  </t>
  </si>
  <si>
    <t>13''41</t>
  </si>
  <si>
    <t>13''51</t>
  </si>
  <si>
    <t xml:space="preserve">LE BEHEREC GURVAN  </t>
  </si>
  <si>
    <t>59''83</t>
  </si>
  <si>
    <t>13''69</t>
  </si>
  <si>
    <t>60''22</t>
  </si>
  <si>
    <t>11''77</t>
  </si>
  <si>
    <t>54''38</t>
  </si>
  <si>
    <t>13''40</t>
  </si>
  <si>
    <t>400 m</t>
  </si>
  <si>
    <t>400 m H</t>
  </si>
  <si>
    <t>Reg</t>
  </si>
  <si>
    <t>Max 1</t>
  </si>
  <si>
    <t>Max 2</t>
  </si>
  <si>
    <t>SPRINT-HAIES</t>
  </si>
  <si>
    <t>4'07''92</t>
  </si>
  <si>
    <t>2'19''80</t>
  </si>
  <si>
    <t>DEMI-FOND / MARCHE</t>
  </si>
  <si>
    <t xml:space="preserve">BOHORC JULIE  </t>
  </si>
  <si>
    <t xml:space="preserve">MACHU MAIWENN  </t>
  </si>
  <si>
    <t xml:space="preserve">FEITE LEA  </t>
  </si>
  <si>
    <t xml:space="preserve">GUILLET MARION  </t>
  </si>
  <si>
    <t xml:space="preserve">LAFORGE PAULINE  </t>
  </si>
  <si>
    <t xml:space="preserve">MBOUKADIA ARMANDE  </t>
  </si>
  <si>
    <t>3m10</t>
  </si>
  <si>
    <t>4m10</t>
  </si>
  <si>
    <t>3m70</t>
  </si>
  <si>
    <t>5m59</t>
  </si>
  <si>
    <t>5m14</t>
  </si>
  <si>
    <t>5m13</t>
  </si>
  <si>
    <t>4m98</t>
  </si>
  <si>
    <t>4m96</t>
  </si>
  <si>
    <t>4m88</t>
  </si>
  <si>
    <t>REG</t>
  </si>
  <si>
    <t>Sauts</t>
  </si>
  <si>
    <t xml:space="preserve">TESSIER NOELYE  </t>
  </si>
  <si>
    <t xml:space="preserve">MAILLARD ENORA  </t>
  </si>
  <si>
    <t xml:space="preserve">ALLOYEAU LILIAN  </t>
  </si>
  <si>
    <t>38m28</t>
  </si>
  <si>
    <t>34m06</t>
  </si>
  <si>
    <t>27m45</t>
  </si>
  <si>
    <t>33m70</t>
  </si>
  <si>
    <t>33m38</t>
  </si>
  <si>
    <t>39m40</t>
  </si>
  <si>
    <t>39m68</t>
  </si>
  <si>
    <t>LANcers</t>
  </si>
  <si>
    <t xml:space="preserve">COUDRIAU SHAHYNA  </t>
  </si>
  <si>
    <t xml:space="preserve">028009 Es Jouy St-prest Athletisme  </t>
  </si>
  <si>
    <t xml:space="preserve">CAVE PAULINE  </t>
  </si>
  <si>
    <t xml:space="preserve">GIRAULT VICTOR  </t>
  </si>
  <si>
    <t xml:space="preserve">RAIMBERT HUGO  </t>
  </si>
  <si>
    <t xml:space="preserve">ROBILLARD MARYLOU  </t>
  </si>
  <si>
    <t>25''18</t>
  </si>
  <si>
    <t>25''38</t>
  </si>
  <si>
    <t>64''59</t>
  </si>
  <si>
    <t>64''86</t>
  </si>
  <si>
    <t>22''51</t>
  </si>
  <si>
    <t>11''13</t>
  </si>
  <si>
    <t>22''76</t>
  </si>
  <si>
    <t>56''83</t>
  </si>
  <si>
    <t>11''34</t>
  </si>
  <si>
    <t>11''40</t>
  </si>
  <si>
    <t>23''30</t>
  </si>
  <si>
    <t>23''34</t>
  </si>
  <si>
    <t>27''32</t>
  </si>
  <si>
    <t>23''59</t>
  </si>
  <si>
    <t>13''54</t>
  </si>
  <si>
    <t>11''79</t>
  </si>
  <si>
    <t>24''14</t>
  </si>
  <si>
    <t>61''26</t>
  </si>
  <si>
    <t>24''28</t>
  </si>
  <si>
    <t>24''58</t>
  </si>
  <si>
    <t>14''33</t>
  </si>
  <si>
    <t>78''30</t>
  </si>
  <si>
    <t xml:space="preserve">PETAT HEMONO HUGO  </t>
  </si>
  <si>
    <t xml:space="preserve">037023 A3t - S/l Free Run  </t>
  </si>
  <si>
    <t xml:space="preserve">STOUPY EMILIE  </t>
  </si>
  <si>
    <t xml:space="preserve">DELAMARRE YANNIS  </t>
  </si>
  <si>
    <t xml:space="preserve">GREGOIRE NATHAN  </t>
  </si>
  <si>
    <t>3'50''76</t>
  </si>
  <si>
    <t>7'34''34</t>
  </si>
  <si>
    <t>4'53''54</t>
  </si>
  <si>
    <t>4'03''85</t>
  </si>
  <si>
    <t>4'04''21</t>
  </si>
  <si>
    <t>5'00''94</t>
  </si>
  <si>
    <t>4'09''59</t>
  </si>
  <si>
    <t>4'11''06</t>
  </si>
  <si>
    <t>4'14''33</t>
  </si>
  <si>
    <t>5'14''00</t>
  </si>
  <si>
    <t>6'44''64</t>
  </si>
  <si>
    <t>6'48''85</t>
  </si>
  <si>
    <t>4'19''92</t>
  </si>
  <si>
    <t>4'27''77</t>
  </si>
  <si>
    <t>4'32''21</t>
  </si>
  <si>
    <t xml:space="preserve">GREFFEUILLE NICOLAS  </t>
  </si>
  <si>
    <t xml:space="preserve">045011 Usm Montargis  </t>
  </si>
  <si>
    <t xml:space="preserve">BENABDERRAHMANE ZAKARIA  </t>
  </si>
  <si>
    <t xml:space="preserve">KANTE-CORDIER EMMANUEL  </t>
  </si>
  <si>
    <t>35m75</t>
  </si>
  <si>
    <t>35m55</t>
  </si>
  <si>
    <t>50m26</t>
  </si>
  <si>
    <t>46m49</t>
  </si>
  <si>
    <t>37m76</t>
  </si>
  <si>
    <t xml:space="preserve">DELAMARE JUSTIN  </t>
  </si>
  <si>
    <t xml:space="preserve">QUEVAL NATHAN  </t>
  </si>
  <si>
    <t xml:space="preserve">NOBLET CELESTIN  </t>
  </si>
  <si>
    <t xml:space="preserve">RODRIGUES-RIBEIRO-BO GABRIEL  </t>
  </si>
  <si>
    <t>Triple-Saut</t>
  </si>
  <si>
    <t>4m45</t>
  </si>
  <si>
    <t>11m04</t>
  </si>
  <si>
    <t>10m01</t>
  </si>
  <si>
    <t>13m05</t>
  </si>
  <si>
    <t xml:space="preserve">018039 Vvf Athle - S/l Ca Vierzon  </t>
  </si>
  <si>
    <t xml:space="preserve">BONNAUD ALEX  </t>
  </si>
  <si>
    <t>13''09</t>
  </si>
  <si>
    <t>12''10</t>
  </si>
  <si>
    <t>1'54''17</t>
  </si>
  <si>
    <t>2'17''22</t>
  </si>
  <si>
    <t>1'57''98</t>
  </si>
  <si>
    <t>2'22''39</t>
  </si>
  <si>
    <t>2'25''21</t>
  </si>
  <si>
    <t>2'01''47</t>
  </si>
  <si>
    <t>2'11''16</t>
  </si>
  <si>
    <t xml:space="preserve">MAXIME LOUNA  </t>
  </si>
  <si>
    <t>32m76</t>
  </si>
  <si>
    <t>28m31</t>
  </si>
  <si>
    <t>24m12</t>
  </si>
  <si>
    <t xml:space="preserve">DOUGE AARON  </t>
  </si>
  <si>
    <t>6m44</t>
  </si>
  <si>
    <t>1m55</t>
  </si>
  <si>
    <t>5m80</t>
  </si>
  <si>
    <t>5m77</t>
  </si>
  <si>
    <t>5m71</t>
  </si>
  <si>
    <t>110mH</t>
  </si>
  <si>
    <t>100 m H</t>
  </si>
  <si>
    <t>57''45</t>
  </si>
  <si>
    <t>14''85</t>
  </si>
  <si>
    <t>64''89</t>
  </si>
  <si>
    <t>12''65</t>
  </si>
  <si>
    <t>12''83</t>
  </si>
  <si>
    <t>11''21</t>
  </si>
  <si>
    <t>11''31</t>
  </si>
  <si>
    <t>15''75</t>
  </si>
  <si>
    <t>13''28</t>
  </si>
  <si>
    <t>11''50</t>
  </si>
  <si>
    <t>15''94</t>
  </si>
  <si>
    <t>11''56</t>
  </si>
  <si>
    <t>13''48</t>
  </si>
  <si>
    <t>16''68</t>
  </si>
  <si>
    <t>53''70</t>
  </si>
  <si>
    <t>53''80</t>
  </si>
  <si>
    <t>53''86</t>
  </si>
  <si>
    <t>24''70</t>
  </si>
  <si>
    <t>29''42</t>
  </si>
  <si>
    <t>3'08''71</t>
  </si>
  <si>
    <t xml:space="preserve">EZAN TONY  </t>
  </si>
  <si>
    <t xml:space="preserve">LEFEBVRE JUSTINE  </t>
  </si>
  <si>
    <t>Poids</t>
  </si>
  <si>
    <t>50m87</t>
  </si>
  <si>
    <t>12m13</t>
  </si>
  <si>
    <t>12m94</t>
  </si>
  <si>
    <t>12m43</t>
  </si>
  <si>
    <t>44m05</t>
  </si>
  <si>
    <t>10m60</t>
  </si>
  <si>
    <t>36m85</t>
  </si>
  <si>
    <t>5m41</t>
  </si>
  <si>
    <t>17-18 juin - Vineuil</t>
  </si>
  <si>
    <t xml:space="preserve">17-18 juin - Vineuil </t>
  </si>
  <si>
    <t>2'05''26</t>
  </si>
  <si>
    <t>2'03''07</t>
  </si>
  <si>
    <t xml:space="preserve">BAURAIN MARINE  </t>
  </si>
  <si>
    <t xml:space="preserve">028024 Occba - S/l Bonneval A.  </t>
  </si>
  <si>
    <t xml:space="preserve">EXURVILLE-BELLEMARE LILIAN  </t>
  </si>
  <si>
    <t>13m77</t>
  </si>
  <si>
    <t>41m32</t>
  </si>
  <si>
    <t>41m48</t>
  </si>
  <si>
    <t>39m33</t>
  </si>
  <si>
    <t>42m26</t>
  </si>
  <si>
    <t>9m59</t>
  </si>
  <si>
    <t xml:space="preserve">ALIX SIMEON  </t>
  </si>
  <si>
    <t>1m90</t>
  </si>
  <si>
    <t>3m42</t>
  </si>
  <si>
    <t>25''01</t>
  </si>
  <si>
    <t>59''41</t>
  </si>
  <si>
    <t>11''76</t>
  </si>
  <si>
    <t>12''27</t>
  </si>
  <si>
    <t>65''02</t>
  </si>
  <si>
    <t>23''78</t>
  </si>
  <si>
    <t>11''86</t>
  </si>
  <si>
    <t>13''15</t>
  </si>
  <si>
    <t>11''33</t>
  </si>
  <si>
    <t>14''97</t>
  </si>
  <si>
    <t>12''49</t>
  </si>
  <si>
    <t>24''85</t>
  </si>
  <si>
    <t>23''48</t>
  </si>
  <si>
    <t>50''99</t>
  </si>
  <si>
    <t>59''94</t>
  </si>
  <si>
    <t>58''46</t>
  </si>
  <si>
    <t>15''78</t>
  </si>
  <si>
    <t>12''33</t>
  </si>
  <si>
    <t>23''80</t>
  </si>
  <si>
    <t>53''74</t>
  </si>
  <si>
    <t>66''00</t>
  </si>
  <si>
    <t>12''55</t>
  </si>
  <si>
    <t>16''99</t>
  </si>
  <si>
    <t>11''02</t>
  </si>
  <si>
    <t>61''92</t>
  </si>
  <si>
    <t>16''36</t>
  </si>
  <si>
    <t>58''83</t>
  </si>
  <si>
    <t>17''89</t>
  </si>
  <si>
    <t>13''12</t>
  </si>
  <si>
    <t>14''63</t>
  </si>
  <si>
    <t>57''13</t>
  </si>
  <si>
    <t>52''03</t>
  </si>
  <si>
    <t>61''98</t>
  </si>
  <si>
    <t>54''04</t>
  </si>
  <si>
    <t>16''03</t>
  </si>
  <si>
    <t>60''44</t>
  </si>
  <si>
    <t>13''19</t>
  </si>
  <si>
    <t>22''62</t>
  </si>
  <si>
    <t>11''28</t>
  </si>
  <si>
    <t>58''68</t>
  </si>
  <si>
    <t>57''82</t>
  </si>
  <si>
    <t>12''20</t>
  </si>
  <si>
    <t>23''28</t>
  </si>
  <si>
    <t>66''32</t>
  </si>
  <si>
    <t>65''22</t>
  </si>
  <si>
    <t>3000 m Steeple</t>
  </si>
  <si>
    <t>9'32''40</t>
  </si>
  <si>
    <t>1'56''00</t>
  </si>
  <si>
    <t>2'02''43</t>
  </si>
  <si>
    <t>4'36''31</t>
  </si>
  <si>
    <t>4'33''38</t>
  </si>
  <si>
    <t>3'57''67</t>
  </si>
  <si>
    <t>4'35''36</t>
  </si>
  <si>
    <t>2'06''14</t>
  </si>
  <si>
    <t>4'09''63</t>
  </si>
  <si>
    <t>9'20''76</t>
  </si>
  <si>
    <t>15'36''13</t>
  </si>
  <si>
    <t>1'58''83</t>
  </si>
  <si>
    <t>4'00''77</t>
  </si>
  <si>
    <t>2'21''70</t>
  </si>
  <si>
    <t>6'39''19</t>
  </si>
  <si>
    <t>4'34''84</t>
  </si>
  <si>
    <t>2'19''00</t>
  </si>
  <si>
    <t>1'59''85</t>
  </si>
  <si>
    <t>7'26''82</t>
  </si>
  <si>
    <t>6'38''50</t>
  </si>
  <si>
    <t>2'09''79</t>
  </si>
  <si>
    <t>6'24''42</t>
  </si>
  <si>
    <t>1'58''41</t>
  </si>
  <si>
    <t>1'58''44</t>
  </si>
  <si>
    <t>3'59''44</t>
  </si>
  <si>
    <t>2'22''30</t>
  </si>
  <si>
    <t>2'00''35</t>
  </si>
  <si>
    <t>4'18''08</t>
  </si>
  <si>
    <t>5'01''54</t>
  </si>
  <si>
    <t>3'50''43</t>
  </si>
  <si>
    <t>2'00''79</t>
  </si>
  <si>
    <t>4'19''59</t>
  </si>
  <si>
    <t>2'27''60</t>
  </si>
  <si>
    <t>5'09''16</t>
  </si>
  <si>
    <t>4'16''87</t>
  </si>
  <si>
    <t>2'09''01</t>
  </si>
  <si>
    <t>12m93</t>
  </si>
  <si>
    <t>49m57</t>
  </si>
  <si>
    <t>28m88</t>
  </si>
  <si>
    <t>39m78</t>
  </si>
  <si>
    <t>10m57</t>
  </si>
  <si>
    <t>32m05</t>
  </si>
  <si>
    <t>40m21</t>
  </si>
  <si>
    <t>40m62</t>
  </si>
  <si>
    <t>9m48</t>
  </si>
  <si>
    <t>38m17</t>
  </si>
  <si>
    <t>44m19</t>
  </si>
  <si>
    <t>11m68</t>
  </si>
  <si>
    <t>42m87</t>
  </si>
  <si>
    <t>9m52</t>
  </si>
  <si>
    <t>51m63</t>
  </si>
  <si>
    <t>41m00</t>
  </si>
  <si>
    <t>41m89</t>
  </si>
  <si>
    <t>57m08</t>
  </si>
  <si>
    <t>42m74</t>
  </si>
  <si>
    <t>37m21</t>
  </si>
  <si>
    <t>42m24</t>
  </si>
  <si>
    <t>13m64</t>
  </si>
  <si>
    <t xml:space="preserve">RECQ ARSENE  </t>
  </si>
  <si>
    <t>4'51''07</t>
  </si>
  <si>
    <t>4'51''80</t>
  </si>
  <si>
    <t>5 km marche</t>
  </si>
  <si>
    <t>31'18''57</t>
  </si>
  <si>
    <t>11m84</t>
  </si>
  <si>
    <t>6m54</t>
  </si>
  <si>
    <t>5m32</t>
  </si>
  <si>
    <t>3m82</t>
  </si>
  <si>
    <t>5m28</t>
  </si>
  <si>
    <t>4m72</t>
  </si>
  <si>
    <t>14m00</t>
  </si>
  <si>
    <t>3m52</t>
  </si>
  <si>
    <t>6m03</t>
  </si>
  <si>
    <t>11m83</t>
  </si>
  <si>
    <t>1m86</t>
  </si>
  <si>
    <t>1m56</t>
  </si>
  <si>
    <t>14''56</t>
  </si>
  <si>
    <t>14''70</t>
  </si>
  <si>
    <t>21''98</t>
  </si>
  <si>
    <t>63''42</t>
  </si>
  <si>
    <t>22''10</t>
  </si>
  <si>
    <t>25''34</t>
  </si>
  <si>
    <t>57''99</t>
  </si>
  <si>
    <t>25''63</t>
  </si>
  <si>
    <t>65''52</t>
  </si>
  <si>
    <t>15''16</t>
  </si>
  <si>
    <t>66''27</t>
  </si>
  <si>
    <t>26''43</t>
  </si>
  <si>
    <t>22''97</t>
  </si>
  <si>
    <t>15''68</t>
  </si>
  <si>
    <t>51''46</t>
  </si>
  <si>
    <t>51''52</t>
  </si>
  <si>
    <t>58''03</t>
  </si>
  <si>
    <t>23''39</t>
  </si>
  <si>
    <t>58''78</t>
  </si>
  <si>
    <t>70''91</t>
  </si>
  <si>
    <t>59''88</t>
  </si>
  <si>
    <t>60''17</t>
  </si>
  <si>
    <t>2'16''38</t>
  </si>
  <si>
    <t>2'20''67</t>
  </si>
  <si>
    <t>2'26''51</t>
  </si>
  <si>
    <t>1'55''30</t>
  </si>
  <si>
    <t>1'57''62</t>
  </si>
  <si>
    <t>2'00''42</t>
  </si>
  <si>
    <t>59m12</t>
  </si>
  <si>
    <t>43m92</t>
  </si>
  <si>
    <t>14m17</t>
  </si>
  <si>
    <t>12m83</t>
  </si>
  <si>
    <t>42m64</t>
  </si>
  <si>
    <t>42m23</t>
  </si>
  <si>
    <t>13m42</t>
  </si>
  <si>
    <t>53m36</t>
  </si>
  <si>
    <t>40m82</t>
  </si>
  <si>
    <t>39m91</t>
  </si>
  <si>
    <t>12m67</t>
  </si>
  <si>
    <t>44m29</t>
  </si>
  <si>
    <t>36m78</t>
  </si>
  <si>
    <t>41m97</t>
  </si>
  <si>
    <t>31m90</t>
  </si>
  <si>
    <t>37m50</t>
  </si>
  <si>
    <t>4m76</t>
  </si>
  <si>
    <t>5m54</t>
  </si>
  <si>
    <t>5m52</t>
  </si>
  <si>
    <t>14m37</t>
  </si>
  <si>
    <t>11m64</t>
  </si>
  <si>
    <t>1m93</t>
  </si>
  <si>
    <t>5m22</t>
  </si>
  <si>
    <t>6m53</t>
  </si>
  <si>
    <t>1m58</t>
  </si>
  <si>
    <t>5m08</t>
  </si>
  <si>
    <t>3m46</t>
  </si>
  <si>
    <t>3m96</t>
  </si>
  <si>
    <t>1m45</t>
  </si>
  <si>
    <t>3m76</t>
  </si>
  <si>
    <t>3m66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</si>
</sst>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8"/>
      <color rgb="FFFF0000"/>
      <name val="Algerian"/>
      <family val="5"/>
    </font>
  </fonts>
  <fills count="9">
    <fill>
      <patternFill patternType="none"/>
    </fill>
    <fill>
      <patternFill patternType="gray125"/>
    </fill>
    <fill>
      <patternFill patternType="solid">
        <fgColor rgb="FF00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5" xfId="0" applyBorder="1"/>
    <xf numFmtId="0" fontId="0" fillId="0" borderId="12" xfId="0" applyBorder="1"/>
    <xf numFmtId="0" fontId="2" fillId="0" borderId="6" xfId="0" applyFont="1" applyBorder="1"/>
    <xf numFmtId="0" fontId="0" fillId="2" borderId="8" xfId="0" applyFill="1" applyBorder="1"/>
    <xf numFmtId="0" fontId="2" fillId="0" borderId="4" xfId="0" applyFont="1" applyBorder="1" applyAlignment="1">
      <alignment horizontal="center" vertical="center"/>
    </xf>
    <xf numFmtId="0" fontId="0" fillId="3" borderId="8" xfId="0" applyFill="1" applyBorder="1"/>
    <xf numFmtId="0" fontId="0" fillId="4" borderId="8" xfId="0" applyFill="1" applyBorder="1"/>
    <xf numFmtId="0" fontId="0" fillId="4" borderId="5" xfId="0" applyFill="1" applyBorder="1"/>
    <xf numFmtId="0" fontId="0" fillId="4" borderId="12" xfId="0" applyFill="1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2" fillId="0" borderId="4" xfId="0" applyFont="1" applyBorder="1" applyAlignment="1">
      <alignment horizontal="center"/>
    </xf>
    <xf numFmtId="0" fontId="0" fillId="5" borderId="8" xfId="0" applyFill="1" applyBorder="1"/>
    <xf numFmtId="0" fontId="0" fillId="5" borderId="5" xfId="0" applyFill="1" applyBorder="1"/>
    <xf numFmtId="0" fontId="0" fillId="5" borderId="12" xfId="0" applyFill="1" applyBorder="1"/>
    <xf numFmtId="0" fontId="2" fillId="5" borderId="6" xfId="0" applyFont="1" applyFill="1" applyBorder="1"/>
    <xf numFmtId="0" fontId="0" fillId="2" borderId="5" xfId="0" applyFill="1" applyBorder="1"/>
    <xf numFmtId="0" fontId="0" fillId="2" borderId="12" xfId="0" applyFill="1" applyBorder="1"/>
    <xf numFmtId="0" fontId="2" fillId="2" borderId="6" xfId="0" applyFont="1" applyFill="1" applyBorder="1"/>
    <xf numFmtId="0" fontId="0" fillId="3" borderId="5" xfId="0" applyFill="1" applyBorder="1"/>
    <xf numFmtId="0" fontId="0" fillId="3" borderId="12" xfId="0" applyFill="1" applyBorder="1"/>
    <xf numFmtId="0" fontId="2" fillId="4" borderId="6" xfId="0" applyFont="1" applyFill="1" applyBorder="1"/>
    <xf numFmtId="0" fontId="2" fillId="0" borderId="19" xfId="0" applyFont="1" applyBorder="1"/>
    <xf numFmtId="0" fontId="0" fillId="6" borderId="9" xfId="0" applyFill="1" applyBorder="1"/>
    <xf numFmtId="0" fontId="0" fillId="6" borderId="10" xfId="0" applyFill="1" applyBorder="1"/>
    <xf numFmtId="0" fontId="0" fillId="6" borderId="11" xfId="0" applyFill="1" applyBorder="1"/>
    <xf numFmtId="0" fontId="2" fillId="6" borderId="7" xfId="0" applyFont="1" applyFill="1" applyBorder="1"/>
    <xf numFmtId="0" fontId="0" fillId="7" borderId="5" xfId="0" applyFill="1" applyBorder="1"/>
    <xf numFmtId="0" fontId="0" fillId="7" borderId="8" xfId="0" applyFill="1" applyBorder="1"/>
    <xf numFmtId="0" fontId="0" fillId="7" borderId="12" xfId="0" applyFill="1" applyBorder="1"/>
    <xf numFmtId="0" fontId="2" fillId="7" borderId="6" xfId="0" applyFont="1" applyFill="1" applyBorder="1"/>
    <xf numFmtId="0" fontId="0" fillId="8" borderId="8" xfId="0" applyFill="1" applyBorder="1"/>
    <xf numFmtId="0" fontId="0" fillId="8" borderId="5" xfId="0" applyFill="1" applyBorder="1"/>
    <xf numFmtId="0" fontId="0" fillId="8" borderId="12" xfId="0" applyFill="1" applyBorder="1"/>
    <xf numFmtId="0" fontId="2" fillId="8" borderId="6" xfId="0" applyFont="1" applyFill="1" applyBorder="1"/>
    <xf numFmtId="0" fontId="2" fillId="3" borderId="6" xfId="0" applyFont="1" applyFill="1" applyBorder="1"/>
    <xf numFmtId="0" fontId="0" fillId="3" borderId="16" xfId="0" applyFill="1" applyBorder="1"/>
    <xf numFmtId="0" fontId="0" fillId="3" borderId="17" xfId="0" applyFill="1" applyBorder="1"/>
    <xf numFmtId="0" fontId="0" fillId="3" borderId="18" xfId="0" applyFill="1" applyBorder="1"/>
    <xf numFmtId="0" fontId="2" fillId="3" borderId="19" xfId="0" applyFont="1" applyFill="1" applyBorder="1"/>
    <xf numFmtId="0" fontId="0" fillId="6" borderId="7" xfId="0" applyFill="1" applyBorder="1"/>
    <xf numFmtId="0" fontId="0" fillId="7" borderId="6" xfId="0" applyFill="1" applyBorder="1"/>
    <xf numFmtId="0" fontId="0" fillId="8" borderId="6" xfId="0" applyFill="1" applyBorder="1"/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horizontal="center"/>
    </xf>
    <xf numFmtId="16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0" fillId="5" borderId="16" xfId="0" applyFill="1" applyBorder="1"/>
    <xf numFmtId="0" fontId="0" fillId="5" borderId="17" xfId="0" applyFill="1" applyBorder="1"/>
    <xf numFmtId="0" fontId="0" fillId="5" borderId="18" xfId="0" applyFill="1" applyBorder="1"/>
    <xf numFmtId="0" fontId="2" fillId="5" borderId="19" xfId="0" applyFont="1" applyFill="1" applyBorder="1"/>
  </cellXfs>
  <cellStyles count="1">
    <cellStyle name="Normal" xfId="0" builtinId="0"/>
  </cellStyles>
  <dxfs count="5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99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BE57"/>
  <sheetViews>
    <sheetView tabSelected="1" workbookViewId="0">
      <pane xSplit="4" topLeftCell="E1" activePane="topRight" state="frozen"/>
      <selection activeCell="A98" sqref="A98"/>
      <selection pane="topRight" activeCell="A4" sqref="A4:A6"/>
    </sheetView>
  </sheetViews>
  <sheetFormatPr baseColWidth="10" defaultRowHeight="14.4" x14ac:dyDescent="0.3"/>
  <cols>
    <col min="1" max="1" width="27.44140625" bestFit="1" customWidth="1"/>
    <col min="2" max="2" width="6.88671875" bestFit="1" customWidth="1"/>
    <col min="3" max="3" width="34.88671875" bestFit="1" customWidth="1"/>
    <col min="4" max="4" width="8" bestFit="1" customWidth="1"/>
    <col min="5" max="5" width="7.88671875" customWidth="1"/>
    <col min="6" max="6" width="6.6640625" customWidth="1"/>
    <col min="7" max="7" width="5" customWidth="1"/>
    <col min="8" max="8" width="7.88671875" customWidth="1"/>
    <col min="9" max="9" width="6.6640625" customWidth="1"/>
    <col min="10" max="10" width="4" customWidth="1"/>
    <col min="11" max="11" width="9.33203125" customWidth="1"/>
    <col min="12" max="12" width="6.77734375" customWidth="1"/>
    <col min="13" max="13" width="5.77734375" customWidth="1"/>
    <col min="14" max="14" width="7.6640625" customWidth="1"/>
    <col min="15" max="15" width="6.77734375" customWidth="1"/>
    <col min="16" max="16" width="5" customWidth="1"/>
    <col min="17" max="17" width="7.6640625" customWidth="1"/>
    <col min="18" max="18" width="6.77734375" customWidth="1"/>
    <col min="19" max="19" width="4" customWidth="1"/>
    <col min="20" max="20" width="7.6640625" customWidth="1"/>
    <col min="21" max="21" width="6.77734375" customWidth="1"/>
    <col min="22" max="22" width="4" customWidth="1"/>
    <col min="23" max="23" width="7.6640625" customWidth="1"/>
    <col min="24" max="24" width="6.77734375" customWidth="1"/>
    <col min="25" max="25" width="4" customWidth="1"/>
    <col min="26" max="26" width="7.6640625" customWidth="1"/>
    <col min="27" max="27" width="6.77734375" customWidth="1"/>
    <col min="28" max="28" width="4" customWidth="1"/>
    <col min="29" max="29" width="8.44140625" customWidth="1"/>
    <col min="30" max="30" width="7.6640625" customWidth="1"/>
    <col min="31" max="31" width="6.77734375" customWidth="1"/>
    <col min="32" max="32" width="7.6640625" customWidth="1"/>
    <col min="33" max="33" width="6.77734375" customWidth="1"/>
    <col min="34" max="34" width="5" bestFit="1" customWidth="1"/>
    <col min="35" max="35" width="5.21875" bestFit="1" customWidth="1"/>
    <col min="36" max="44" width="5" hidden="1" customWidth="1"/>
    <col min="45" max="45" width="7.33203125" hidden="1" customWidth="1"/>
    <col min="46" max="47" width="6" hidden="1" customWidth="1"/>
    <col min="48" max="56" width="2" hidden="1" customWidth="1"/>
    <col min="57" max="57" width="11.5546875" hidden="1" customWidth="1"/>
  </cols>
  <sheetData>
    <row r="1" spans="1:57" ht="40.799999999999997" thickBot="1" x14ac:dyDescent="0.85">
      <c r="A1" s="46" t="s">
        <v>316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8"/>
    </row>
    <row r="2" spans="1:57" ht="15" thickBot="1" x14ac:dyDescent="0.35"/>
    <row r="3" spans="1:57" ht="15" thickBot="1" x14ac:dyDescent="0.35">
      <c r="E3" s="51" t="s">
        <v>85</v>
      </c>
      <c r="F3" s="49"/>
      <c r="G3" s="49"/>
      <c r="H3" s="51" t="s">
        <v>86</v>
      </c>
      <c r="I3" s="49"/>
      <c r="J3" s="50"/>
      <c r="K3" s="51" t="s">
        <v>87</v>
      </c>
      <c r="L3" s="49"/>
      <c r="M3" s="50"/>
      <c r="N3" s="49" t="s">
        <v>88</v>
      </c>
      <c r="O3" s="49"/>
      <c r="P3" s="50"/>
      <c r="Q3" s="51" t="s">
        <v>89</v>
      </c>
      <c r="R3" s="49"/>
      <c r="S3" s="50"/>
      <c r="T3" s="51" t="s">
        <v>90</v>
      </c>
      <c r="U3" s="49"/>
      <c r="V3" s="50"/>
      <c r="W3" s="52" t="s">
        <v>91</v>
      </c>
      <c r="X3" s="49"/>
      <c r="Y3" s="50"/>
      <c r="Z3" s="51" t="s">
        <v>92</v>
      </c>
      <c r="AA3" s="49"/>
      <c r="AB3" s="50"/>
      <c r="AC3" s="53" t="s">
        <v>468</v>
      </c>
      <c r="AD3" s="54"/>
      <c r="AE3" s="55"/>
      <c r="AF3" s="51" t="s">
        <v>93</v>
      </c>
      <c r="AG3" s="49"/>
      <c r="AH3" s="50"/>
      <c r="AI3" s="6" t="s">
        <v>15</v>
      </c>
      <c r="AS3" t="s">
        <v>313</v>
      </c>
      <c r="AT3" t="s">
        <v>314</v>
      </c>
      <c r="AU3" t="s">
        <v>315</v>
      </c>
    </row>
    <row r="4" spans="1:57" x14ac:dyDescent="0.3">
      <c r="A4" s="26" t="s">
        <v>211</v>
      </c>
      <c r="B4" s="27" t="s">
        <v>2</v>
      </c>
      <c r="C4" s="27" t="s">
        <v>25</v>
      </c>
      <c r="D4" s="28">
        <v>1675926</v>
      </c>
      <c r="E4" s="26"/>
      <c r="F4" s="27"/>
      <c r="G4" s="28"/>
      <c r="H4" s="26"/>
      <c r="I4" s="27"/>
      <c r="J4" s="28"/>
      <c r="K4" s="26"/>
      <c r="L4" s="27"/>
      <c r="M4" s="28"/>
      <c r="N4" s="26" t="s">
        <v>214</v>
      </c>
      <c r="O4" s="27" t="s">
        <v>241</v>
      </c>
      <c r="P4" s="28">
        <v>1002</v>
      </c>
      <c r="Q4" s="26"/>
      <c r="R4" s="27"/>
      <c r="S4" s="28"/>
      <c r="T4" s="26"/>
      <c r="U4" s="27"/>
      <c r="V4" s="28"/>
      <c r="W4" s="26"/>
      <c r="X4" s="27"/>
      <c r="Y4" s="28"/>
      <c r="Z4" s="26"/>
      <c r="AA4" s="27"/>
      <c r="AB4" s="28"/>
      <c r="AC4" s="26" t="s">
        <v>214</v>
      </c>
      <c r="AD4" s="27" t="s">
        <v>513</v>
      </c>
      <c r="AE4" s="28">
        <v>955</v>
      </c>
      <c r="AF4" s="26" t="s">
        <v>214</v>
      </c>
      <c r="AG4" s="27" t="s">
        <v>241</v>
      </c>
      <c r="AH4" s="28">
        <v>1002</v>
      </c>
      <c r="AI4" s="29">
        <f t="shared" ref="AI4:AI35" si="0">AS4+AT4+AU4</f>
        <v>2959</v>
      </c>
      <c r="AJ4">
        <f t="shared" ref="AJ4:AJ29" si="1">G4</f>
        <v>0</v>
      </c>
      <c r="AK4">
        <f t="shared" ref="AK4:AK29" si="2">J4</f>
        <v>0</v>
      </c>
      <c r="AL4">
        <f t="shared" ref="AL4:AL29" si="3">M4</f>
        <v>0</v>
      </c>
      <c r="AM4">
        <f t="shared" ref="AM4:AM29" si="4">P4</f>
        <v>1002</v>
      </c>
      <c r="AN4">
        <f t="shared" ref="AN4:AN29" si="5">S4</f>
        <v>0</v>
      </c>
      <c r="AO4">
        <f t="shared" ref="AO4:AO29" si="6">V4</f>
        <v>0</v>
      </c>
      <c r="AP4">
        <f t="shared" ref="AP4:AP29" si="7">Y4</f>
        <v>0</v>
      </c>
      <c r="AQ4">
        <f t="shared" ref="AQ4:AQ29" si="8">AB4</f>
        <v>0</v>
      </c>
      <c r="AR4">
        <f t="shared" ref="AR4:AR29" si="9">AH4</f>
        <v>1002</v>
      </c>
      <c r="AS4">
        <f t="shared" ref="AS4:AS29" si="10">AE4</f>
        <v>955</v>
      </c>
      <c r="AT4">
        <f t="shared" ref="AT4:AT29" si="11">LARGE(AJ4:AR4,1)</f>
        <v>1002</v>
      </c>
      <c r="AU4">
        <f t="shared" ref="AU4:AU29" si="12">LARGE(AJ4:AR4,2)</f>
        <v>1002</v>
      </c>
      <c r="AV4">
        <f>IF(AJ4=0,0,1)</f>
        <v>0</v>
      </c>
      <c r="AW4">
        <f t="shared" ref="AW4:BC4" si="13">IF(AK4=0,0,1)</f>
        <v>0</v>
      </c>
      <c r="AX4">
        <f t="shared" si="13"/>
        <v>0</v>
      </c>
      <c r="AY4">
        <f t="shared" si="13"/>
        <v>1</v>
      </c>
      <c r="AZ4">
        <f t="shared" si="13"/>
        <v>0</v>
      </c>
      <c r="BA4">
        <f t="shared" si="13"/>
        <v>0</v>
      </c>
      <c r="BB4">
        <f t="shared" si="13"/>
        <v>0</v>
      </c>
      <c r="BC4">
        <f t="shared" si="13"/>
        <v>0</v>
      </c>
      <c r="BD4">
        <f>IF(AR4=0,0,1)</f>
        <v>1</v>
      </c>
      <c r="BE4">
        <f>SUM(AV4:BD4)</f>
        <v>2</v>
      </c>
    </row>
    <row r="5" spans="1:57" x14ac:dyDescent="0.3">
      <c r="A5" s="30" t="s">
        <v>192</v>
      </c>
      <c r="B5" s="31" t="s">
        <v>10</v>
      </c>
      <c r="C5" s="31" t="s">
        <v>1</v>
      </c>
      <c r="D5" s="32">
        <v>1134456</v>
      </c>
      <c r="E5" s="30"/>
      <c r="F5" s="31"/>
      <c r="G5" s="32"/>
      <c r="H5" s="30"/>
      <c r="I5" s="31"/>
      <c r="J5" s="32"/>
      <c r="K5" s="30"/>
      <c r="L5" s="31"/>
      <c r="M5" s="32"/>
      <c r="N5" s="30" t="s">
        <v>213</v>
      </c>
      <c r="O5" s="31" t="s">
        <v>215</v>
      </c>
      <c r="P5" s="32">
        <v>982</v>
      </c>
      <c r="Q5" s="30" t="s">
        <v>213</v>
      </c>
      <c r="R5" s="31" t="s">
        <v>354</v>
      </c>
      <c r="S5" s="32">
        <v>925</v>
      </c>
      <c r="T5" s="30"/>
      <c r="U5" s="31"/>
      <c r="V5" s="32"/>
      <c r="W5" s="30"/>
      <c r="X5" s="31"/>
      <c r="Y5" s="32"/>
      <c r="Z5" s="30"/>
      <c r="AA5" s="31"/>
      <c r="AB5" s="32"/>
      <c r="AC5" s="30" t="s">
        <v>8</v>
      </c>
      <c r="AD5" s="31" t="s">
        <v>525</v>
      </c>
      <c r="AE5" s="32">
        <v>952</v>
      </c>
      <c r="AF5" s="30"/>
      <c r="AG5" s="31"/>
      <c r="AH5" s="32"/>
      <c r="AI5" s="33">
        <f t="shared" si="0"/>
        <v>2859</v>
      </c>
      <c r="AJ5">
        <f t="shared" si="1"/>
        <v>0</v>
      </c>
      <c r="AK5">
        <f t="shared" si="2"/>
        <v>0</v>
      </c>
      <c r="AL5">
        <f t="shared" si="3"/>
        <v>0</v>
      </c>
      <c r="AM5">
        <f t="shared" si="4"/>
        <v>982</v>
      </c>
      <c r="AN5">
        <f t="shared" si="5"/>
        <v>925</v>
      </c>
      <c r="AO5">
        <f t="shared" si="6"/>
        <v>0</v>
      </c>
      <c r="AP5">
        <f t="shared" si="7"/>
        <v>0</v>
      </c>
      <c r="AQ5">
        <f t="shared" si="8"/>
        <v>0</v>
      </c>
      <c r="AR5">
        <f t="shared" si="9"/>
        <v>0</v>
      </c>
      <c r="AS5">
        <f t="shared" si="10"/>
        <v>952</v>
      </c>
      <c r="AT5">
        <f t="shared" si="11"/>
        <v>982</v>
      </c>
      <c r="AU5">
        <f t="shared" si="12"/>
        <v>925</v>
      </c>
      <c r="AV5">
        <f t="shared" ref="AV5:AV57" si="14">IF(AJ5=0,0,1)</f>
        <v>0</v>
      </c>
      <c r="AW5">
        <f t="shared" ref="AW5:AW57" si="15">IF(AK5=0,0,1)</f>
        <v>0</v>
      </c>
      <c r="AX5">
        <f t="shared" ref="AX5:AX57" si="16">IF(AL5=0,0,1)</f>
        <v>0</v>
      </c>
      <c r="AY5">
        <f t="shared" ref="AY5:AY57" si="17">IF(AM5=0,0,1)</f>
        <v>1</v>
      </c>
      <c r="AZ5">
        <f t="shared" ref="AZ5:AZ57" si="18">IF(AN5=0,0,1)</f>
        <v>1</v>
      </c>
      <c r="BA5">
        <f t="shared" ref="BA5:BA57" si="19">IF(AO5=0,0,1)</f>
        <v>0</v>
      </c>
      <c r="BB5">
        <f t="shared" ref="BB5:BB57" si="20">IF(AP5=0,0,1)</f>
        <v>0</v>
      </c>
      <c r="BC5">
        <f t="shared" ref="BC5:BC57" si="21">IF(AQ5=0,0,1)</f>
        <v>0</v>
      </c>
      <c r="BD5">
        <f t="shared" ref="BD5:BD57" si="22">IF(AR5=0,0,1)</f>
        <v>0</v>
      </c>
      <c r="BE5">
        <f t="shared" ref="BE5:BE57" si="23">SUM(AV5:BD5)</f>
        <v>2</v>
      </c>
    </row>
    <row r="6" spans="1:57" x14ac:dyDescent="0.3">
      <c r="A6" s="35" t="s">
        <v>350</v>
      </c>
      <c r="B6" s="34" t="s">
        <v>11</v>
      </c>
      <c r="C6" s="34" t="s">
        <v>1</v>
      </c>
      <c r="D6" s="36">
        <v>1557858</v>
      </c>
      <c r="E6" s="35"/>
      <c r="F6" s="34"/>
      <c r="G6" s="36"/>
      <c r="H6" s="35"/>
      <c r="I6" s="34"/>
      <c r="J6" s="36"/>
      <c r="K6" s="35"/>
      <c r="L6" s="34"/>
      <c r="M6" s="36"/>
      <c r="N6" s="35"/>
      <c r="O6" s="34"/>
      <c r="P6" s="36"/>
      <c r="Q6" s="35" t="s">
        <v>312</v>
      </c>
      <c r="R6" s="34" t="s">
        <v>356</v>
      </c>
      <c r="S6" s="36">
        <v>892</v>
      </c>
      <c r="T6" s="35"/>
      <c r="U6" s="34"/>
      <c r="V6" s="36"/>
      <c r="W6" s="35" t="s">
        <v>312</v>
      </c>
      <c r="X6" s="34" t="s">
        <v>439</v>
      </c>
      <c r="Y6" s="36">
        <v>884</v>
      </c>
      <c r="Z6" s="35"/>
      <c r="AA6" s="34"/>
      <c r="AB6" s="36"/>
      <c r="AC6" s="35" t="s">
        <v>312</v>
      </c>
      <c r="AD6" s="34" t="s">
        <v>516</v>
      </c>
      <c r="AE6" s="36">
        <v>964</v>
      </c>
      <c r="AF6" s="35" t="s">
        <v>312</v>
      </c>
      <c r="AG6" s="34" t="s">
        <v>608</v>
      </c>
      <c r="AH6" s="36">
        <v>924</v>
      </c>
      <c r="AI6" s="37">
        <f t="shared" si="0"/>
        <v>2780</v>
      </c>
      <c r="AJ6">
        <f t="shared" si="1"/>
        <v>0</v>
      </c>
      <c r="AK6">
        <f t="shared" si="2"/>
        <v>0</v>
      </c>
      <c r="AL6">
        <f t="shared" si="3"/>
        <v>0</v>
      </c>
      <c r="AM6">
        <f t="shared" si="4"/>
        <v>0</v>
      </c>
      <c r="AN6">
        <f t="shared" si="5"/>
        <v>892</v>
      </c>
      <c r="AO6">
        <f t="shared" si="6"/>
        <v>0</v>
      </c>
      <c r="AP6">
        <f t="shared" si="7"/>
        <v>884</v>
      </c>
      <c r="AQ6">
        <f t="shared" si="8"/>
        <v>0</v>
      </c>
      <c r="AR6">
        <f t="shared" si="9"/>
        <v>924</v>
      </c>
      <c r="AS6">
        <f t="shared" si="10"/>
        <v>964</v>
      </c>
      <c r="AT6">
        <f t="shared" si="11"/>
        <v>924</v>
      </c>
      <c r="AU6">
        <f t="shared" si="12"/>
        <v>892</v>
      </c>
      <c r="AV6">
        <f t="shared" si="14"/>
        <v>0</v>
      </c>
      <c r="AW6">
        <f t="shared" si="15"/>
        <v>0</v>
      </c>
      <c r="AX6">
        <f t="shared" si="16"/>
        <v>0</v>
      </c>
      <c r="AY6">
        <f t="shared" si="17"/>
        <v>0</v>
      </c>
      <c r="AZ6">
        <f t="shared" si="18"/>
        <v>1</v>
      </c>
      <c r="BA6">
        <f t="shared" si="19"/>
        <v>0</v>
      </c>
      <c r="BB6">
        <f t="shared" si="20"/>
        <v>1</v>
      </c>
      <c r="BC6">
        <f t="shared" si="21"/>
        <v>0</v>
      </c>
      <c r="BD6">
        <f t="shared" si="22"/>
        <v>1</v>
      </c>
      <c r="BE6">
        <f t="shared" si="23"/>
        <v>3</v>
      </c>
    </row>
    <row r="7" spans="1:57" x14ac:dyDescent="0.3">
      <c r="A7" s="2" t="s">
        <v>99</v>
      </c>
      <c r="B7" s="1" t="s">
        <v>3</v>
      </c>
      <c r="C7" s="1" t="s">
        <v>4</v>
      </c>
      <c r="D7" s="3">
        <v>2258972</v>
      </c>
      <c r="E7" s="2" t="s">
        <v>8</v>
      </c>
      <c r="F7" s="1" t="s">
        <v>118</v>
      </c>
      <c r="G7" s="3">
        <v>643</v>
      </c>
      <c r="H7" s="2"/>
      <c r="I7" s="1"/>
      <c r="J7" s="3"/>
      <c r="K7" s="2"/>
      <c r="L7" s="1"/>
      <c r="M7" s="3"/>
      <c r="N7" s="2"/>
      <c r="O7" s="1"/>
      <c r="P7" s="3"/>
      <c r="Q7" s="2" t="s">
        <v>8</v>
      </c>
      <c r="R7" s="1" t="s">
        <v>369</v>
      </c>
      <c r="S7" s="3">
        <v>668</v>
      </c>
      <c r="T7" s="2"/>
      <c r="U7" s="1"/>
      <c r="V7" s="3"/>
      <c r="W7" s="2" t="s">
        <v>435</v>
      </c>
      <c r="X7" s="1" t="s">
        <v>438</v>
      </c>
      <c r="Y7" s="3">
        <v>918</v>
      </c>
      <c r="Z7" s="2"/>
      <c r="AA7" s="1"/>
      <c r="AB7" s="3"/>
      <c r="AC7" s="2" t="s">
        <v>435</v>
      </c>
      <c r="AD7" s="1" t="s">
        <v>493</v>
      </c>
      <c r="AE7" s="3">
        <v>898</v>
      </c>
      <c r="AF7" s="2" t="s">
        <v>435</v>
      </c>
      <c r="AG7" s="1" t="s">
        <v>606</v>
      </c>
      <c r="AH7" s="3">
        <v>943</v>
      </c>
      <c r="AI7" s="4">
        <f t="shared" si="0"/>
        <v>2759</v>
      </c>
      <c r="AJ7">
        <f t="shared" si="1"/>
        <v>643</v>
      </c>
      <c r="AK7">
        <f t="shared" si="2"/>
        <v>0</v>
      </c>
      <c r="AL7">
        <f t="shared" si="3"/>
        <v>0</v>
      </c>
      <c r="AM7">
        <f t="shared" si="4"/>
        <v>0</v>
      </c>
      <c r="AN7">
        <f t="shared" si="5"/>
        <v>668</v>
      </c>
      <c r="AO7">
        <f t="shared" si="6"/>
        <v>0</v>
      </c>
      <c r="AP7">
        <f t="shared" si="7"/>
        <v>918</v>
      </c>
      <c r="AQ7">
        <f t="shared" si="8"/>
        <v>0</v>
      </c>
      <c r="AR7">
        <f t="shared" si="9"/>
        <v>943</v>
      </c>
      <c r="AS7">
        <f t="shared" si="10"/>
        <v>898</v>
      </c>
      <c r="AT7">
        <f t="shared" si="11"/>
        <v>943</v>
      </c>
      <c r="AU7">
        <f t="shared" si="12"/>
        <v>918</v>
      </c>
      <c r="AV7">
        <f t="shared" si="14"/>
        <v>1</v>
      </c>
      <c r="AW7">
        <f t="shared" si="15"/>
        <v>0</v>
      </c>
      <c r="AX7">
        <f t="shared" si="16"/>
        <v>0</v>
      </c>
      <c r="AY7">
        <f t="shared" si="17"/>
        <v>0</v>
      </c>
      <c r="AZ7">
        <f t="shared" si="18"/>
        <v>1</v>
      </c>
      <c r="BA7">
        <f t="shared" si="19"/>
        <v>0</v>
      </c>
      <c r="BB7">
        <f t="shared" si="20"/>
        <v>1</v>
      </c>
      <c r="BC7">
        <f t="shared" si="21"/>
        <v>0</v>
      </c>
      <c r="BD7">
        <f t="shared" si="22"/>
        <v>1</v>
      </c>
      <c r="BE7">
        <f t="shared" si="23"/>
        <v>4</v>
      </c>
    </row>
    <row r="8" spans="1:57" x14ac:dyDescent="0.3">
      <c r="A8" s="19" t="s">
        <v>293</v>
      </c>
      <c r="B8" s="5" t="s">
        <v>11</v>
      </c>
      <c r="C8" s="5" t="s">
        <v>294</v>
      </c>
      <c r="D8" s="20">
        <v>1425290</v>
      </c>
      <c r="E8" s="19"/>
      <c r="F8" s="5"/>
      <c r="G8" s="20"/>
      <c r="H8" s="19"/>
      <c r="I8" s="5"/>
      <c r="J8" s="20"/>
      <c r="K8" s="19" t="s">
        <v>8</v>
      </c>
      <c r="L8" s="5" t="s">
        <v>295</v>
      </c>
      <c r="M8" s="20">
        <v>863</v>
      </c>
      <c r="N8" s="19"/>
      <c r="O8" s="5"/>
      <c r="P8" s="20"/>
      <c r="Q8" s="19"/>
      <c r="R8" s="5"/>
      <c r="S8" s="20"/>
      <c r="T8" s="19"/>
      <c r="U8" s="5"/>
      <c r="V8" s="20"/>
      <c r="W8" s="19"/>
      <c r="X8" s="5"/>
      <c r="Y8" s="20"/>
      <c r="Z8" s="19"/>
      <c r="AA8" s="5"/>
      <c r="AB8" s="20"/>
      <c r="AC8" s="19" t="s">
        <v>436</v>
      </c>
      <c r="AD8" s="5" t="s">
        <v>158</v>
      </c>
      <c r="AE8" s="20">
        <v>936</v>
      </c>
      <c r="AF8" s="19" t="s">
        <v>436</v>
      </c>
      <c r="AG8" s="5" t="s">
        <v>605</v>
      </c>
      <c r="AH8" s="20">
        <v>948</v>
      </c>
      <c r="AI8" s="21">
        <f t="shared" si="0"/>
        <v>2747</v>
      </c>
      <c r="AJ8">
        <f t="shared" si="1"/>
        <v>0</v>
      </c>
      <c r="AK8">
        <f t="shared" si="2"/>
        <v>0</v>
      </c>
      <c r="AL8">
        <f t="shared" si="3"/>
        <v>863</v>
      </c>
      <c r="AM8">
        <f t="shared" si="4"/>
        <v>0</v>
      </c>
      <c r="AN8">
        <f t="shared" si="5"/>
        <v>0</v>
      </c>
      <c r="AO8">
        <f t="shared" si="6"/>
        <v>0</v>
      </c>
      <c r="AP8">
        <f t="shared" si="7"/>
        <v>0</v>
      </c>
      <c r="AQ8">
        <f t="shared" si="8"/>
        <v>0</v>
      </c>
      <c r="AR8">
        <f t="shared" si="9"/>
        <v>948</v>
      </c>
      <c r="AS8">
        <f t="shared" si="10"/>
        <v>936</v>
      </c>
      <c r="AT8">
        <f t="shared" si="11"/>
        <v>948</v>
      </c>
      <c r="AU8">
        <f t="shared" si="12"/>
        <v>863</v>
      </c>
      <c r="AV8">
        <f t="shared" si="14"/>
        <v>0</v>
      </c>
      <c r="AW8">
        <f t="shared" si="15"/>
        <v>0</v>
      </c>
      <c r="AX8">
        <f t="shared" si="16"/>
        <v>1</v>
      </c>
      <c r="AY8">
        <f t="shared" si="17"/>
        <v>0</v>
      </c>
      <c r="AZ8">
        <f t="shared" si="18"/>
        <v>0</v>
      </c>
      <c r="BA8">
        <f t="shared" si="19"/>
        <v>0</v>
      </c>
      <c r="BB8">
        <f t="shared" si="20"/>
        <v>0</v>
      </c>
      <c r="BC8">
        <f t="shared" si="21"/>
        <v>0</v>
      </c>
      <c r="BD8">
        <f t="shared" si="22"/>
        <v>1</v>
      </c>
      <c r="BE8">
        <f t="shared" si="23"/>
        <v>2</v>
      </c>
    </row>
    <row r="9" spans="1:57" x14ac:dyDescent="0.3">
      <c r="A9" s="2" t="s">
        <v>16</v>
      </c>
      <c r="B9" s="1" t="s">
        <v>11</v>
      </c>
      <c r="C9" s="1" t="s">
        <v>4</v>
      </c>
      <c r="D9" s="3">
        <v>1237445</v>
      </c>
      <c r="E9" s="2" t="s">
        <v>106</v>
      </c>
      <c r="F9" s="1" t="s">
        <v>109</v>
      </c>
      <c r="G9" s="3">
        <v>847</v>
      </c>
      <c r="H9" s="2"/>
      <c r="I9" s="1"/>
      <c r="J9" s="3"/>
      <c r="K9" s="2"/>
      <c r="L9" s="1"/>
      <c r="M9" s="3"/>
      <c r="N9" s="2"/>
      <c r="O9" s="1"/>
      <c r="P9" s="3"/>
      <c r="Q9" s="2" t="s">
        <v>8</v>
      </c>
      <c r="R9" s="1" t="s">
        <v>297</v>
      </c>
      <c r="S9" s="3">
        <v>817</v>
      </c>
      <c r="T9" s="2"/>
      <c r="U9" s="1"/>
      <c r="V9" s="3"/>
      <c r="W9" s="2" t="s">
        <v>311</v>
      </c>
      <c r="X9" s="1" t="s">
        <v>437</v>
      </c>
      <c r="Y9" s="3">
        <v>925</v>
      </c>
      <c r="Z9" s="2"/>
      <c r="AA9" s="1"/>
      <c r="AB9" s="3"/>
      <c r="AC9" s="2" t="s">
        <v>311</v>
      </c>
      <c r="AD9" s="1" t="s">
        <v>524</v>
      </c>
      <c r="AE9" s="3">
        <v>912</v>
      </c>
      <c r="AF9" s="2" t="s">
        <v>311</v>
      </c>
      <c r="AG9" s="1" t="s">
        <v>611</v>
      </c>
      <c r="AH9" s="3">
        <v>906</v>
      </c>
      <c r="AI9" s="4">
        <f t="shared" si="0"/>
        <v>2743</v>
      </c>
      <c r="AJ9">
        <f t="shared" si="1"/>
        <v>847</v>
      </c>
      <c r="AK9">
        <f t="shared" si="2"/>
        <v>0</v>
      </c>
      <c r="AL9">
        <f t="shared" si="3"/>
        <v>0</v>
      </c>
      <c r="AM9">
        <f t="shared" si="4"/>
        <v>0</v>
      </c>
      <c r="AN9">
        <f t="shared" si="5"/>
        <v>817</v>
      </c>
      <c r="AO9">
        <f t="shared" si="6"/>
        <v>0</v>
      </c>
      <c r="AP9">
        <f t="shared" si="7"/>
        <v>925</v>
      </c>
      <c r="AQ9">
        <f t="shared" si="8"/>
        <v>0</v>
      </c>
      <c r="AR9">
        <f t="shared" si="9"/>
        <v>906</v>
      </c>
      <c r="AS9">
        <f t="shared" si="10"/>
        <v>912</v>
      </c>
      <c r="AT9">
        <f t="shared" si="11"/>
        <v>925</v>
      </c>
      <c r="AU9">
        <f t="shared" si="12"/>
        <v>906</v>
      </c>
      <c r="AV9">
        <f t="shared" si="14"/>
        <v>1</v>
      </c>
      <c r="AW9">
        <f t="shared" si="15"/>
        <v>0</v>
      </c>
      <c r="AX9">
        <f t="shared" si="16"/>
        <v>0</v>
      </c>
      <c r="AY9">
        <f t="shared" si="17"/>
        <v>0</v>
      </c>
      <c r="AZ9">
        <f t="shared" si="18"/>
        <v>1</v>
      </c>
      <c r="BA9">
        <f t="shared" si="19"/>
        <v>0</v>
      </c>
      <c r="BB9">
        <f t="shared" si="20"/>
        <v>1</v>
      </c>
      <c r="BC9">
        <f t="shared" si="21"/>
        <v>0</v>
      </c>
      <c r="BD9">
        <f t="shared" si="22"/>
        <v>1</v>
      </c>
      <c r="BE9">
        <f t="shared" si="23"/>
        <v>4</v>
      </c>
    </row>
    <row r="10" spans="1:57" x14ac:dyDescent="0.3">
      <c r="A10" s="19" t="s">
        <v>348</v>
      </c>
      <c r="B10" s="5" t="s">
        <v>12</v>
      </c>
      <c r="C10" s="5" t="s">
        <v>1</v>
      </c>
      <c r="D10" s="20">
        <v>1794009</v>
      </c>
      <c r="E10" s="19"/>
      <c r="F10" s="5"/>
      <c r="G10" s="20"/>
      <c r="H10" s="19"/>
      <c r="I10" s="5"/>
      <c r="J10" s="20"/>
      <c r="K10" s="19"/>
      <c r="L10" s="5"/>
      <c r="M10" s="20"/>
      <c r="N10" s="19"/>
      <c r="O10" s="5"/>
      <c r="P10" s="20"/>
      <c r="Q10" s="19" t="s">
        <v>213</v>
      </c>
      <c r="R10" s="5" t="s">
        <v>355</v>
      </c>
      <c r="S10" s="20">
        <v>907</v>
      </c>
      <c r="T10" s="19"/>
      <c r="U10" s="5"/>
      <c r="V10" s="20"/>
      <c r="W10" s="19"/>
      <c r="X10" s="5"/>
      <c r="Y10" s="20"/>
      <c r="Z10" s="19"/>
      <c r="AA10" s="5"/>
      <c r="AB10" s="20"/>
      <c r="AC10" s="19" t="s">
        <v>8</v>
      </c>
      <c r="AD10" s="5" t="s">
        <v>505</v>
      </c>
      <c r="AE10" s="20">
        <v>885</v>
      </c>
      <c r="AF10" s="19" t="s">
        <v>213</v>
      </c>
      <c r="AG10" s="5" t="s">
        <v>610</v>
      </c>
      <c r="AH10" s="20">
        <v>911</v>
      </c>
      <c r="AI10" s="21">
        <f t="shared" si="0"/>
        <v>2703</v>
      </c>
      <c r="AJ10">
        <f t="shared" si="1"/>
        <v>0</v>
      </c>
      <c r="AK10">
        <f t="shared" si="2"/>
        <v>0</v>
      </c>
      <c r="AL10">
        <f t="shared" si="3"/>
        <v>0</v>
      </c>
      <c r="AM10">
        <f t="shared" si="4"/>
        <v>0</v>
      </c>
      <c r="AN10">
        <f t="shared" si="5"/>
        <v>907</v>
      </c>
      <c r="AO10">
        <f t="shared" si="6"/>
        <v>0</v>
      </c>
      <c r="AP10">
        <f t="shared" si="7"/>
        <v>0</v>
      </c>
      <c r="AQ10">
        <f t="shared" si="8"/>
        <v>0</v>
      </c>
      <c r="AR10">
        <f t="shared" si="9"/>
        <v>911</v>
      </c>
      <c r="AS10">
        <f t="shared" si="10"/>
        <v>885</v>
      </c>
      <c r="AT10">
        <f t="shared" si="11"/>
        <v>911</v>
      </c>
      <c r="AU10">
        <f t="shared" si="12"/>
        <v>907</v>
      </c>
      <c r="AV10">
        <f t="shared" si="14"/>
        <v>0</v>
      </c>
      <c r="AW10">
        <f t="shared" si="15"/>
        <v>0</v>
      </c>
      <c r="AX10">
        <f t="shared" si="16"/>
        <v>0</v>
      </c>
      <c r="AY10">
        <f t="shared" si="17"/>
        <v>0</v>
      </c>
      <c r="AZ10">
        <f t="shared" si="18"/>
        <v>1</v>
      </c>
      <c r="BA10">
        <f t="shared" si="19"/>
        <v>0</v>
      </c>
      <c r="BB10">
        <f t="shared" si="20"/>
        <v>0</v>
      </c>
      <c r="BC10">
        <f t="shared" si="21"/>
        <v>0</v>
      </c>
      <c r="BD10">
        <f t="shared" si="22"/>
        <v>1</v>
      </c>
      <c r="BE10">
        <f t="shared" si="23"/>
        <v>2</v>
      </c>
    </row>
    <row r="11" spans="1:57" x14ac:dyDescent="0.3">
      <c r="A11" s="2" t="s">
        <v>59</v>
      </c>
      <c r="B11" s="1" t="s">
        <v>12</v>
      </c>
      <c r="C11" s="1" t="s">
        <v>4</v>
      </c>
      <c r="D11" s="3">
        <v>2031032</v>
      </c>
      <c r="E11" s="2" t="s">
        <v>8</v>
      </c>
      <c r="F11" s="1" t="s">
        <v>107</v>
      </c>
      <c r="G11" s="3">
        <v>884</v>
      </c>
      <c r="H11" s="2"/>
      <c r="I11" s="1"/>
      <c r="J11" s="3"/>
      <c r="K11" s="2"/>
      <c r="L11" s="1"/>
      <c r="M11" s="3"/>
      <c r="N11" s="2"/>
      <c r="O11" s="1"/>
      <c r="P11" s="3"/>
      <c r="Q11" s="2"/>
      <c r="R11" s="1"/>
      <c r="S11" s="3"/>
      <c r="T11" s="2"/>
      <c r="U11" s="1"/>
      <c r="V11" s="3"/>
      <c r="W11" s="2" t="s">
        <v>8</v>
      </c>
      <c r="X11" s="1" t="s">
        <v>440</v>
      </c>
      <c r="Y11" s="3">
        <v>867</v>
      </c>
      <c r="Z11" s="2"/>
      <c r="AA11" s="1"/>
      <c r="AB11" s="3"/>
      <c r="AC11" s="2" t="s">
        <v>8</v>
      </c>
      <c r="AD11" s="1" t="s">
        <v>501</v>
      </c>
      <c r="AE11" s="3">
        <v>927</v>
      </c>
      <c r="AF11" s="2" t="s">
        <v>213</v>
      </c>
      <c r="AG11" s="1" t="s">
        <v>612</v>
      </c>
      <c r="AH11" s="3">
        <v>885</v>
      </c>
      <c r="AI11" s="4">
        <f t="shared" si="0"/>
        <v>2696</v>
      </c>
      <c r="AJ11">
        <f t="shared" si="1"/>
        <v>884</v>
      </c>
      <c r="AK11">
        <f t="shared" si="2"/>
        <v>0</v>
      </c>
      <c r="AL11">
        <f t="shared" si="3"/>
        <v>0</v>
      </c>
      <c r="AM11">
        <f t="shared" si="4"/>
        <v>0</v>
      </c>
      <c r="AN11">
        <f t="shared" si="5"/>
        <v>0</v>
      </c>
      <c r="AO11">
        <f t="shared" si="6"/>
        <v>0</v>
      </c>
      <c r="AP11">
        <f t="shared" si="7"/>
        <v>867</v>
      </c>
      <c r="AQ11">
        <f t="shared" si="8"/>
        <v>0</v>
      </c>
      <c r="AR11">
        <f t="shared" si="9"/>
        <v>885</v>
      </c>
      <c r="AS11">
        <f t="shared" si="10"/>
        <v>927</v>
      </c>
      <c r="AT11">
        <f t="shared" si="11"/>
        <v>885</v>
      </c>
      <c r="AU11">
        <f t="shared" si="12"/>
        <v>884</v>
      </c>
      <c r="AV11">
        <f t="shared" si="14"/>
        <v>1</v>
      </c>
      <c r="AW11">
        <f t="shared" si="15"/>
        <v>0</v>
      </c>
      <c r="AX11">
        <f t="shared" si="16"/>
        <v>0</v>
      </c>
      <c r="AY11">
        <f t="shared" si="17"/>
        <v>0</v>
      </c>
      <c r="AZ11">
        <f t="shared" si="18"/>
        <v>0</v>
      </c>
      <c r="BA11">
        <f t="shared" si="19"/>
        <v>0</v>
      </c>
      <c r="BB11">
        <f t="shared" si="20"/>
        <v>1</v>
      </c>
      <c r="BC11">
        <f t="shared" si="21"/>
        <v>0</v>
      </c>
      <c r="BD11">
        <f t="shared" si="22"/>
        <v>1</v>
      </c>
      <c r="BE11">
        <f t="shared" si="23"/>
        <v>3</v>
      </c>
    </row>
    <row r="12" spans="1:57" x14ac:dyDescent="0.3">
      <c r="A12" s="19" t="s">
        <v>58</v>
      </c>
      <c r="B12" s="5" t="s">
        <v>11</v>
      </c>
      <c r="C12" s="5" t="s">
        <v>4</v>
      </c>
      <c r="D12" s="20">
        <v>2160254</v>
      </c>
      <c r="E12" s="19" t="s">
        <v>8</v>
      </c>
      <c r="F12" s="5" t="s">
        <v>108</v>
      </c>
      <c r="G12" s="20">
        <v>861</v>
      </c>
      <c r="H12" s="19"/>
      <c r="I12" s="5"/>
      <c r="J12" s="20"/>
      <c r="K12" s="19"/>
      <c r="L12" s="5"/>
      <c r="M12" s="20"/>
      <c r="N12" s="19"/>
      <c r="O12" s="5"/>
      <c r="P12" s="20"/>
      <c r="Q12" s="19" t="s">
        <v>8</v>
      </c>
      <c r="R12" s="5" t="s">
        <v>107</v>
      </c>
      <c r="S12" s="20">
        <v>884</v>
      </c>
      <c r="T12" s="19"/>
      <c r="U12" s="5"/>
      <c r="V12" s="20"/>
      <c r="W12" s="19" t="s">
        <v>8</v>
      </c>
      <c r="X12" s="5" t="s">
        <v>441</v>
      </c>
      <c r="Y12" s="20">
        <v>834</v>
      </c>
      <c r="Z12" s="19"/>
      <c r="AA12" s="5"/>
      <c r="AB12" s="20"/>
      <c r="AC12" s="19" t="s">
        <v>8</v>
      </c>
      <c r="AD12" s="5" t="s">
        <v>494</v>
      </c>
      <c r="AE12" s="20">
        <v>897</v>
      </c>
      <c r="AF12" s="19" t="s">
        <v>213</v>
      </c>
      <c r="AG12" s="5" t="s">
        <v>355</v>
      </c>
      <c r="AH12" s="20">
        <v>907</v>
      </c>
      <c r="AI12" s="21">
        <f t="shared" si="0"/>
        <v>2688</v>
      </c>
      <c r="AJ12">
        <f t="shared" si="1"/>
        <v>861</v>
      </c>
      <c r="AK12">
        <f t="shared" si="2"/>
        <v>0</v>
      </c>
      <c r="AL12">
        <f t="shared" si="3"/>
        <v>0</v>
      </c>
      <c r="AM12">
        <f t="shared" si="4"/>
        <v>0</v>
      </c>
      <c r="AN12">
        <f t="shared" si="5"/>
        <v>884</v>
      </c>
      <c r="AO12">
        <f t="shared" si="6"/>
        <v>0</v>
      </c>
      <c r="AP12">
        <f t="shared" si="7"/>
        <v>834</v>
      </c>
      <c r="AQ12">
        <f t="shared" si="8"/>
        <v>0</v>
      </c>
      <c r="AR12">
        <f t="shared" si="9"/>
        <v>907</v>
      </c>
      <c r="AS12">
        <f t="shared" si="10"/>
        <v>897</v>
      </c>
      <c r="AT12">
        <f t="shared" si="11"/>
        <v>907</v>
      </c>
      <c r="AU12">
        <f t="shared" si="12"/>
        <v>884</v>
      </c>
      <c r="AV12">
        <f t="shared" si="14"/>
        <v>1</v>
      </c>
      <c r="AW12">
        <f t="shared" si="15"/>
        <v>0</v>
      </c>
      <c r="AX12">
        <f t="shared" si="16"/>
        <v>0</v>
      </c>
      <c r="AY12">
        <f t="shared" si="17"/>
        <v>0</v>
      </c>
      <c r="AZ12">
        <f t="shared" si="18"/>
        <v>1</v>
      </c>
      <c r="BA12">
        <f t="shared" si="19"/>
        <v>0</v>
      </c>
      <c r="BB12">
        <f t="shared" si="20"/>
        <v>1</v>
      </c>
      <c r="BC12">
        <f t="shared" si="21"/>
        <v>0</v>
      </c>
      <c r="BD12">
        <f t="shared" si="22"/>
        <v>1</v>
      </c>
      <c r="BE12">
        <f t="shared" si="23"/>
        <v>4</v>
      </c>
    </row>
    <row r="13" spans="1:57" x14ac:dyDescent="0.3">
      <c r="A13" s="2" t="s">
        <v>212</v>
      </c>
      <c r="B13" s="1" t="s">
        <v>2</v>
      </c>
      <c r="C13" s="1" t="s">
        <v>25</v>
      </c>
      <c r="D13" s="3">
        <v>1503119</v>
      </c>
      <c r="E13" s="2"/>
      <c r="F13" s="1"/>
      <c r="G13" s="3"/>
      <c r="H13" s="2"/>
      <c r="I13" s="1"/>
      <c r="J13" s="3"/>
      <c r="K13" s="2"/>
      <c r="L13" s="1"/>
      <c r="M13" s="3"/>
      <c r="N13" s="2" t="s">
        <v>214</v>
      </c>
      <c r="O13" s="1" t="s">
        <v>242</v>
      </c>
      <c r="P13" s="3">
        <v>921</v>
      </c>
      <c r="Q13" s="2"/>
      <c r="R13" s="1"/>
      <c r="S13" s="3"/>
      <c r="T13" s="2"/>
      <c r="U13" s="1"/>
      <c r="V13" s="3"/>
      <c r="W13" s="2"/>
      <c r="X13" s="1"/>
      <c r="Y13" s="3"/>
      <c r="Z13" s="2"/>
      <c r="AA13" s="1"/>
      <c r="AB13" s="3"/>
      <c r="AC13" s="2" t="s">
        <v>214</v>
      </c>
      <c r="AD13" s="1" t="s">
        <v>238</v>
      </c>
      <c r="AE13" s="3">
        <v>872</v>
      </c>
      <c r="AF13" s="2" t="s">
        <v>214</v>
      </c>
      <c r="AG13" s="1" t="s">
        <v>614</v>
      </c>
      <c r="AH13" s="3">
        <v>867</v>
      </c>
      <c r="AI13" s="4">
        <f t="shared" si="0"/>
        <v>2660</v>
      </c>
      <c r="AJ13">
        <f t="shared" si="1"/>
        <v>0</v>
      </c>
      <c r="AK13">
        <f t="shared" si="2"/>
        <v>0</v>
      </c>
      <c r="AL13">
        <f t="shared" si="3"/>
        <v>0</v>
      </c>
      <c r="AM13">
        <f t="shared" si="4"/>
        <v>921</v>
      </c>
      <c r="AN13">
        <f t="shared" si="5"/>
        <v>0</v>
      </c>
      <c r="AO13">
        <f t="shared" si="6"/>
        <v>0</v>
      </c>
      <c r="AP13">
        <f t="shared" si="7"/>
        <v>0</v>
      </c>
      <c r="AQ13">
        <f t="shared" si="8"/>
        <v>0</v>
      </c>
      <c r="AR13">
        <f t="shared" si="9"/>
        <v>867</v>
      </c>
      <c r="AS13">
        <f t="shared" si="10"/>
        <v>872</v>
      </c>
      <c r="AT13">
        <f t="shared" si="11"/>
        <v>921</v>
      </c>
      <c r="AU13">
        <f t="shared" si="12"/>
        <v>867</v>
      </c>
      <c r="AV13">
        <f t="shared" si="14"/>
        <v>0</v>
      </c>
      <c r="AW13">
        <f t="shared" si="15"/>
        <v>0</v>
      </c>
      <c r="AX13">
        <f t="shared" si="16"/>
        <v>0</v>
      </c>
      <c r="AY13">
        <f t="shared" si="17"/>
        <v>1</v>
      </c>
      <c r="AZ13">
        <f t="shared" si="18"/>
        <v>0</v>
      </c>
      <c r="BA13">
        <f t="shared" si="19"/>
        <v>0</v>
      </c>
      <c r="BB13">
        <f t="shared" si="20"/>
        <v>0</v>
      </c>
      <c r="BC13">
        <f t="shared" si="21"/>
        <v>0</v>
      </c>
      <c r="BD13">
        <f t="shared" si="22"/>
        <v>1</v>
      </c>
      <c r="BE13">
        <f t="shared" si="23"/>
        <v>2</v>
      </c>
    </row>
    <row r="14" spans="1:57" x14ac:dyDescent="0.3">
      <c r="A14" s="19" t="s">
        <v>351</v>
      </c>
      <c r="B14" s="5" t="s">
        <v>2</v>
      </c>
      <c r="C14" s="5" t="s">
        <v>4</v>
      </c>
      <c r="D14" s="20">
        <v>1781229</v>
      </c>
      <c r="E14" s="19"/>
      <c r="F14" s="5"/>
      <c r="G14" s="20"/>
      <c r="H14" s="19"/>
      <c r="I14" s="5"/>
      <c r="J14" s="20"/>
      <c r="K14" s="19"/>
      <c r="L14" s="5"/>
      <c r="M14" s="20"/>
      <c r="N14" s="19"/>
      <c r="O14" s="5"/>
      <c r="P14" s="20"/>
      <c r="Q14" s="19" t="s">
        <v>8</v>
      </c>
      <c r="R14" s="5" t="s">
        <v>359</v>
      </c>
      <c r="S14" s="20">
        <v>848</v>
      </c>
      <c r="T14" s="19"/>
      <c r="U14" s="5"/>
      <c r="V14" s="20"/>
      <c r="W14" s="19" t="s">
        <v>8</v>
      </c>
      <c r="X14" s="5" t="s">
        <v>442</v>
      </c>
      <c r="Y14" s="20">
        <v>825</v>
      </c>
      <c r="Z14" s="19"/>
      <c r="AA14" s="5"/>
      <c r="AB14" s="20"/>
      <c r="AC14" s="19" t="s">
        <v>8</v>
      </c>
      <c r="AD14" s="5" t="s">
        <v>507</v>
      </c>
      <c r="AE14" s="20">
        <v>880</v>
      </c>
      <c r="AF14" s="19" t="s">
        <v>213</v>
      </c>
      <c r="AG14" s="5" t="s">
        <v>609</v>
      </c>
      <c r="AH14" s="20">
        <v>912</v>
      </c>
      <c r="AI14" s="21">
        <f t="shared" si="0"/>
        <v>2640</v>
      </c>
      <c r="AJ14">
        <f t="shared" si="1"/>
        <v>0</v>
      </c>
      <c r="AK14">
        <f t="shared" si="2"/>
        <v>0</v>
      </c>
      <c r="AL14">
        <f t="shared" si="3"/>
        <v>0</v>
      </c>
      <c r="AM14">
        <f t="shared" si="4"/>
        <v>0</v>
      </c>
      <c r="AN14">
        <f t="shared" si="5"/>
        <v>848</v>
      </c>
      <c r="AO14">
        <f t="shared" si="6"/>
        <v>0</v>
      </c>
      <c r="AP14">
        <f t="shared" si="7"/>
        <v>825</v>
      </c>
      <c r="AQ14">
        <f t="shared" si="8"/>
        <v>0</v>
      </c>
      <c r="AR14">
        <f t="shared" si="9"/>
        <v>912</v>
      </c>
      <c r="AS14">
        <f t="shared" si="10"/>
        <v>880</v>
      </c>
      <c r="AT14">
        <f t="shared" si="11"/>
        <v>912</v>
      </c>
      <c r="AU14">
        <f t="shared" si="12"/>
        <v>848</v>
      </c>
      <c r="AV14">
        <f t="shared" si="14"/>
        <v>0</v>
      </c>
      <c r="AW14">
        <f t="shared" si="15"/>
        <v>0</v>
      </c>
      <c r="AX14">
        <f t="shared" si="16"/>
        <v>0</v>
      </c>
      <c r="AY14">
        <f t="shared" si="17"/>
        <v>0</v>
      </c>
      <c r="AZ14">
        <f t="shared" si="18"/>
        <v>1</v>
      </c>
      <c r="BA14">
        <f t="shared" si="19"/>
        <v>0</v>
      </c>
      <c r="BB14">
        <f t="shared" si="20"/>
        <v>1</v>
      </c>
      <c r="BC14">
        <f t="shared" si="21"/>
        <v>0</v>
      </c>
      <c r="BD14">
        <f t="shared" si="22"/>
        <v>1</v>
      </c>
      <c r="BE14">
        <f t="shared" si="23"/>
        <v>3</v>
      </c>
    </row>
    <row r="15" spans="1:57" x14ac:dyDescent="0.3">
      <c r="A15" s="2" t="s">
        <v>94</v>
      </c>
      <c r="B15" s="1" t="s">
        <v>11</v>
      </c>
      <c r="C15" s="1" t="s">
        <v>1</v>
      </c>
      <c r="D15" s="3">
        <v>2517517</v>
      </c>
      <c r="E15" s="2" t="s">
        <v>106</v>
      </c>
      <c r="F15" s="1" t="s">
        <v>110</v>
      </c>
      <c r="G15" s="3">
        <v>819</v>
      </c>
      <c r="H15" s="2"/>
      <c r="I15" s="1"/>
      <c r="J15" s="3"/>
      <c r="K15" s="2"/>
      <c r="L15" s="1"/>
      <c r="M15" s="3"/>
      <c r="N15" s="2" t="s">
        <v>213</v>
      </c>
      <c r="O15" s="1" t="s">
        <v>216</v>
      </c>
      <c r="P15" s="3">
        <v>866</v>
      </c>
      <c r="Q15" s="2" t="s">
        <v>312</v>
      </c>
      <c r="R15" s="1" t="s">
        <v>357</v>
      </c>
      <c r="S15" s="3">
        <v>884</v>
      </c>
      <c r="T15" s="2"/>
      <c r="U15" s="1"/>
      <c r="V15" s="3"/>
      <c r="W15" s="2"/>
      <c r="X15" s="1"/>
      <c r="Y15" s="3"/>
      <c r="Z15" s="2"/>
      <c r="AA15" s="1"/>
      <c r="AB15" s="3"/>
      <c r="AC15" s="2" t="s">
        <v>311</v>
      </c>
      <c r="AD15" s="1" t="s">
        <v>485</v>
      </c>
      <c r="AE15" s="3">
        <v>857</v>
      </c>
      <c r="AF15" s="2" t="s">
        <v>312</v>
      </c>
      <c r="AG15" s="1" t="s">
        <v>613</v>
      </c>
      <c r="AH15" s="3">
        <v>867</v>
      </c>
      <c r="AI15" s="4">
        <f t="shared" si="0"/>
        <v>2608</v>
      </c>
      <c r="AJ15">
        <f t="shared" si="1"/>
        <v>819</v>
      </c>
      <c r="AK15">
        <f t="shared" si="2"/>
        <v>0</v>
      </c>
      <c r="AL15">
        <f t="shared" si="3"/>
        <v>0</v>
      </c>
      <c r="AM15">
        <f t="shared" si="4"/>
        <v>866</v>
      </c>
      <c r="AN15">
        <f t="shared" si="5"/>
        <v>884</v>
      </c>
      <c r="AO15">
        <f t="shared" si="6"/>
        <v>0</v>
      </c>
      <c r="AP15">
        <f t="shared" si="7"/>
        <v>0</v>
      </c>
      <c r="AQ15">
        <f t="shared" si="8"/>
        <v>0</v>
      </c>
      <c r="AR15">
        <f t="shared" si="9"/>
        <v>867</v>
      </c>
      <c r="AS15">
        <f t="shared" si="10"/>
        <v>857</v>
      </c>
      <c r="AT15">
        <f t="shared" si="11"/>
        <v>884</v>
      </c>
      <c r="AU15">
        <f t="shared" si="12"/>
        <v>867</v>
      </c>
      <c r="AV15">
        <f t="shared" si="14"/>
        <v>1</v>
      </c>
      <c r="AW15">
        <f t="shared" si="15"/>
        <v>0</v>
      </c>
      <c r="AX15">
        <f t="shared" si="16"/>
        <v>0</v>
      </c>
      <c r="AY15">
        <f t="shared" si="17"/>
        <v>1</v>
      </c>
      <c r="AZ15">
        <f t="shared" si="18"/>
        <v>1</v>
      </c>
      <c r="BA15">
        <f t="shared" si="19"/>
        <v>0</v>
      </c>
      <c r="BB15">
        <f t="shared" si="20"/>
        <v>0</v>
      </c>
      <c r="BC15">
        <f t="shared" si="21"/>
        <v>0</v>
      </c>
      <c r="BD15">
        <f t="shared" si="22"/>
        <v>1</v>
      </c>
      <c r="BE15">
        <f t="shared" si="23"/>
        <v>4</v>
      </c>
    </row>
    <row r="16" spans="1:57" x14ac:dyDescent="0.3">
      <c r="A16" s="19" t="s">
        <v>352</v>
      </c>
      <c r="B16" s="5" t="s">
        <v>2</v>
      </c>
      <c r="C16" s="5" t="s">
        <v>4</v>
      </c>
      <c r="D16" s="20">
        <v>1386295</v>
      </c>
      <c r="E16" s="19"/>
      <c r="F16" s="5"/>
      <c r="G16" s="20"/>
      <c r="H16" s="19"/>
      <c r="I16" s="5"/>
      <c r="J16" s="20"/>
      <c r="K16" s="19"/>
      <c r="L16" s="5"/>
      <c r="M16" s="20"/>
      <c r="N16" s="19"/>
      <c r="O16" s="5"/>
      <c r="P16" s="20"/>
      <c r="Q16" s="19" t="s">
        <v>8</v>
      </c>
      <c r="R16" s="5" t="s">
        <v>362</v>
      </c>
      <c r="S16" s="20">
        <v>789</v>
      </c>
      <c r="T16" s="19"/>
      <c r="U16" s="5"/>
      <c r="V16" s="20"/>
      <c r="W16" s="19" t="s">
        <v>8</v>
      </c>
      <c r="X16" s="5" t="s">
        <v>448</v>
      </c>
      <c r="Y16" s="20">
        <v>728</v>
      </c>
      <c r="Z16" s="19"/>
      <c r="AA16" s="5"/>
      <c r="AB16" s="20"/>
      <c r="AC16" s="19" t="s">
        <v>213</v>
      </c>
      <c r="AD16" s="5" t="s">
        <v>521</v>
      </c>
      <c r="AE16" s="20">
        <v>842</v>
      </c>
      <c r="AF16" s="19" t="s">
        <v>213</v>
      </c>
      <c r="AG16" s="5" t="s">
        <v>607</v>
      </c>
      <c r="AH16" s="20">
        <v>928</v>
      </c>
      <c r="AI16" s="21">
        <f t="shared" si="0"/>
        <v>2559</v>
      </c>
      <c r="AJ16">
        <f t="shared" si="1"/>
        <v>0</v>
      </c>
      <c r="AK16">
        <f t="shared" si="2"/>
        <v>0</v>
      </c>
      <c r="AL16">
        <f t="shared" si="3"/>
        <v>0</v>
      </c>
      <c r="AM16">
        <f t="shared" si="4"/>
        <v>0</v>
      </c>
      <c r="AN16">
        <f t="shared" si="5"/>
        <v>789</v>
      </c>
      <c r="AO16">
        <f t="shared" si="6"/>
        <v>0</v>
      </c>
      <c r="AP16">
        <f t="shared" si="7"/>
        <v>728</v>
      </c>
      <c r="AQ16">
        <f t="shared" si="8"/>
        <v>0</v>
      </c>
      <c r="AR16">
        <f t="shared" si="9"/>
        <v>928</v>
      </c>
      <c r="AS16">
        <f t="shared" si="10"/>
        <v>842</v>
      </c>
      <c r="AT16">
        <f t="shared" si="11"/>
        <v>928</v>
      </c>
      <c r="AU16">
        <f t="shared" si="12"/>
        <v>789</v>
      </c>
      <c r="AV16">
        <f t="shared" si="14"/>
        <v>0</v>
      </c>
      <c r="AW16">
        <f t="shared" si="15"/>
        <v>0</v>
      </c>
      <c r="AX16">
        <f t="shared" si="16"/>
        <v>0</v>
      </c>
      <c r="AY16">
        <f t="shared" si="17"/>
        <v>0</v>
      </c>
      <c r="AZ16">
        <f t="shared" si="18"/>
        <v>1</v>
      </c>
      <c r="BA16">
        <f t="shared" si="19"/>
        <v>0</v>
      </c>
      <c r="BB16">
        <f t="shared" si="20"/>
        <v>1</v>
      </c>
      <c r="BC16">
        <f t="shared" si="21"/>
        <v>0</v>
      </c>
      <c r="BD16">
        <f t="shared" si="22"/>
        <v>1</v>
      </c>
      <c r="BE16">
        <f t="shared" si="23"/>
        <v>3</v>
      </c>
    </row>
    <row r="17" spans="1:57" x14ac:dyDescent="0.3">
      <c r="A17" s="2" t="s">
        <v>68</v>
      </c>
      <c r="B17" s="1" t="s">
        <v>0</v>
      </c>
      <c r="C17" s="1" t="s">
        <v>4</v>
      </c>
      <c r="D17" s="3">
        <v>1314573</v>
      </c>
      <c r="E17" s="2" t="s">
        <v>106</v>
      </c>
      <c r="F17" s="1" t="s">
        <v>121</v>
      </c>
      <c r="G17" s="3">
        <v>610</v>
      </c>
      <c r="H17" s="2"/>
      <c r="I17" s="1"/>
      <c r="J17" s="3"/>
      <c r="K17" s="2"/>
      <c r="L17" s="1"/>
      <c r="M17" s="3"/>
      <c r="N17" s="2"/>
      <c r="O17" s="1"/>
      <c r="P17" s="3"/>
      <c r="Q17" s="2" t="s">
        <v>213</v>
      </c>
      <c r="R17" s="1" t="s">
        <v>358</v>
      </c>
      <c r="S17" s="3">
        <v>857</v>
      </c>
      <c r="T17" s="2"/>
      <c r="U17" s="1"/>
      <c r="V17" s="3"/>
      <c r="W17" s="2" t="s">
        <v>8</v>
      </c>
      <c r="X17" s="1" t="s">
        <v>443</v>
      </c>
      <c r="Y17" s="3">
        <v>797</v>
      </c>
      <c r="Z17" s="2"/>
      <c r="AA17" s="1"/>
      <c r="AB17" s="3"/>
      <c r="AC17" s="2" t="s">
        <v>8</v>
      </c>
      <c r="AD17" s="1" t="s">
        <v>507</v>
      </c>
      <c r="AE17" s="3">
        <v>880</v>
      </c>
      <c r="AF17" s="2"/>
      <c r="AG17" s="1"/>
      <c r="AH17" s="3"/>
      <c r="AI17" s="4">
        <f t="shared" si="0"/>
        <v>2534</v>
      </c>
      <c r="AJ17">
        <f t="shared" si="1"/>
        <v>610</v>
      </c>
      <c r="AK17">
        <f t="shared" si="2"/>
        <v>0</v>
      </c>
      <c r="AL17">
        <f t="shared" si="3"/>
        <v>0</v>
      </c>
      <c r="AM17">
        <f t="shared" si="4"/>
        <v>0</v>
      </c>
      <c r="AN17">
        <f t="shared" si="5"/>
        <v>857</v>
      </c>
      <c r="AO17">
        <f t="shared" si="6"/>
        <v>0</v>
      </c>
      <c r="AP17">
        <f t="shared" si="7"/>
        <v>797</v>
      </c>
      <c r="AQ17">
        <f t="shared" si="8"/>
        <v>0</v>
      </c>
      <c r="AR17">
        <f t="shared" si="9"/>
        <v>0</v>
      </c>
      <c r="AS17">
        <f t="shared" si="10"/>
        <v>880</v>
      </c>
      <c r="AT17">
        <f t="shared" si="11"/>
        <v>857</v>
      </c>
      <c r="AU17">
        <f t="shared" si="12"/>
        <v>797</v>
      </c>
      <c r="AV17">
        <f t="shared" si="14"/>
        <v>1</v>
      </c>
      <c r="AW17">
        <f t="shared" si="15"/>
        <v>0</v>
      </c>
      <c r="AX17">
        <f t="shared" si="16"/>
        <v>0</v>
      </c>
      <c r="AY17">
        <f t="shared" si="17"/>
        <v>0</v>
      </c>
      <c r="AZ17">
        <f t="shared" si="18"/>
        <v>1</v>
      </c>
      <c r="BA17">
        <f t="shared" si="19"/>
        <v>0</v>
      </c>
      <c r="BB17">
        <f t="shared" si="20"/>
        <v>1</v>
      </c>
      <c r="BC17">
        <f t="shared" si="21"/>
        <v>0</v>
      </c>
      <c r="BD17">
        <f t="shared" si="22"/>
        <v>0</v>
      </c>
      <c r="BE17">
        <f t="shared" si="23"/>
        <v>3</v>
      </c>
    </row>
    <row r="18" spans="1:57" x14ac:dyDescent="0.3">
      <c r="A18" s="19" t="s">
        <v>199</v>
      </c>
      <c r="B18" s="5" t="s">
        <v>6</v>
      </c>
      <c r="C18" s="5" t="s">
        <v>14</v>
      </c>
      <c r="D18" s="20">
        <v>1513234</v>
      </c>
      <c r="E18" s="19"/>
      <c r="F18" s="5"/>
      <c r="G18" s="20"/>
      <c r="H18" s="19"/>
      <c r="I18" s="5"/>
      <c r="J18" s="20"/>
      <c r="K18" s="19" t="s">
        <v>8</v>
      </c>
      <c r="L18" s="5" t="s">
        <v>296</v>
      </c>
      <c r="M18" s="20">
        <v>851</v>
      </c>
      <c r="N18" s="19" t="s">
        <v>213</v>
      </c>
      <c r="O18" s="5" t="s">
        <v>224</v>
      </c>
      <c r="P18" s="20">
        <v>877</v>
      </c>
      <c r="Q18" s="19"/>
      <c r="R18" s="5"/>
      <c r="S18" s="20"/>
      <c r="T18" s="19"/>
      <c r="U18" s="5"/>
      <c r="V18" s="20"/>
      <c r="W18" s="19"/>
      <c r="X18" s="5"/>
      <c r="Y18" s="20"/>
      <c r="Z18" s="19"/>
      <c r="AA18" s="5"/>
      <c r="AB18" s="20"/>
      <c r="AC18" s="19" t="s">
        <v>8</v>
      </c>
      <c r="AD18" s="5" t="s">
        <v>362</v>
      </c>
      <c r="AE18" s="20">
        <v>789</v>
      </c>
      <c r="AF18" s="19"/>
      <c r="AG18" s="5"/>
      <c r="AH18" s="20"/>
      <c r="AI18" s="21">
        <f t="shared" si="0"/>
        <v>2517</v>
      </c>
      <c r="AJ18">
        <f t="shared" si="1"/>
        <v>0</v>
      </c>
      <c r="AK18">
        <f t="shared" si="2"/>
        <v>0</v>
      </c>
      <c r="AL18">
        <f t="shared" si="3"/>
        <v>851</v>
      </c>
      <c r="AM18">
        <f t="shared" si="4"/>
        <v>877</v>
      </c>
      <c r="AN18">
        <f t="shared" si="5"/>
        <v>0</v>
      </c>
      <c r="AO18">
        <f t="shared" si="6"/>
        <v>0</v>
      </c>
      <c r="AP18">
        <f t="shared" si="7"/>
        <v>0</v>
      </c>
      <c r="AQ18">
        <f t="shared" si="8"/>
        <v>0</v>
      </c>
      <c r="AR18">
        <f t="shared" si="9"/>
        <v>0</v>
      </c>
      <c r="AS18">
        <f t="shared" si="10"/>
        <v>789</v>
      </c>
      <c r="AT18">
        <f t="shared" si="11"/>
        <v>877</v>
      </c>
      <c r="AU18">
        <f t="shared" si="12"/>
        <v>851</v>
      </c>
      <c r="AV18">
        <f t="shared" si="14"/>
        <v>0</v>
      </c>
      <c r="AW18">
        <f t="shared" si="15"/>
        <v>0</v>
      </c>
      <c r="AX18">
        <f t="shared" si="16"/>
        <v>1</v>
      </c>
      <c r="AY18">
        <f t="shared" si="17"/>
        <v>1</v>
      </c>
      <c r="AZ18">
        <f t="shared" si="18"/>
        <v>0</v>
      </c>
      <c r="BA18">
        <f t="shared" si="19"/>
        <v>0</v>
      </c>
      <c r="BB18">
        <f t="shared" si="20"/>
        <v>0</v>
      </c>
      <c r="BC18">
        <f t="shared" si="21"/>
        <v>0</v>
      </c>
      <c r="BD18">
        <f t="shared" si="22"/>
        <v>0</v>
      </c>
      <c r="BE18">
        <f t="shared" si="23"/>
        <v>2</v>
      </c>
    </row>
    <row r="19" spans="1:57" x14ac:dyDescent="0.3">
      <c r="A19" s="2" t="s">
        <v>95</v>
      </c>
      <c r="B19" s="1" t="s">
        <v>10</v>
      </c>
      <c r="C19" s="1" t="s">
        <v>25</v>
      </c>
      <c r="D19" s="3">
        <v>2067303</v>
      </c>
      <c r="E19" s="2" t="s">
        <v>106</v>
      </c>
      <c r="F19" s="1" t="s">
        <v>111</v>
      </c>
      <c r="G19" s="3">
        <v>773</v>
      </c>
      <c r="H19" s="2"/>
      <c r="I19" s="1"/>
      <c r="J19" s="3"/>
      <c r="K19" s="2"/>
      <c r="L19" s="1"/>
      <c r="M19" s="3"/>
      <c r="N19" s="2" t="s">
        <v>213</v>
      </c>
      <c r="O19" s="1" t="s">
        <v>219</v>
      </c>
      <c r="P19" s="3">
        <v>811</v>
      </c>
      <c r="Q19" s="2"/>
      <c r="R19" s="1"/>
      <c r="S19" s="3"/>
      <c r="T19" s="2"/>
      <c r="U19" s="1"/>
      <c r="V19" s="3"/>
      <c r="W19" s="2"/>
      <c r="X19" s="1"/>
      <c r="Y19" s="3"/>
      <c r="Z19" s="2"/>
      <c r="AA19" s="1"/>
      <c r="AB19" s="3"/>
      <c r="AC19" s="2" t="s">
        <v>311</v>
      </c>
      <c r="AD19" s="1" t="s">
        <v>499</v>
      </c>
      <c r="AE19" s="3">
        <v>889</v>
      </c>
      <c r="AF19" s="2" t="s">
        <v>213</v>
      </c>
      <c r="AG19" s="1" t="s">
        <v>616</v>
      </c>
      <c r="AH19" s="3">
        <v>815</v>
      </c>
      <c r="AI19" s="4">
        <f t="shared" si="0"/>
        <v>2515</v>
      </c>
      <c r="AJ19">
        <f t="shared" si="1"/>
        <v>773</v>
      </c>
      <c r="AK19">
        <f t="shared" si="2"/>
        <v>0</v>
      </c>
      <c r="AL19">
        <f t="shared" si="3"/>
        <v>0</v>
      </c>
      <c r="AM19">
        <f t="shared" si="4"/>
        <v>811</v>
      </c>
      <c r="AN19">
        <f t="shared" si="5"/>
        <v>0</v>
      </c>
      <c r="AO19">
        <f t="shared" si="6"/>
        <v>0</v>
      </c>
      <c r="AP19">
        <f t="shared" si="7"/>
        <v>0</v>
      </c>
      <c r="AQ19">
        <f t="shared" si="8"/>
        <v>0</v>
      </c>
      <c r="AR19">
        <f t="shared" si="9"/>
        <v>815</v>
      </c>
      <c r="AS19">
        <f t="shared" si="10"/>
        <v>889</v>
      </c>
      <c r="AT19">
        <f t="shared" si="11"/>
        <v>815</v>
      </c>
      <c r="AU19">
        <f t="shared" si="12"/>
        <v>811</v>
      </c>
      <c r="AV19">
        <f t="shared" si="14"/>
        <v>1</v>
      </c>
      <c r="AW19">
        <f t="shared" si="15"/>
        <v>0</v>
      </c>
      <c r="AX19">
        <f t="shared" si="16"/>
        <v>0</v>
      </c>
      <c r="AY19">
        <f t="shared" si="17"/>
        <v>1</v>
      </c>
      <c r="AZ19">
        <f t="shared" si="18"/>
        <v>0</v>
      </c>
      <c r="BA19">
        <f t="shared" si="19"/>
        <v>0</v>
      </c>
      <c r="BB19">
        <f t="shared" si="20"/>
        <v>0</v>
      </c>
      <c r="BC19">
        <f t="shared" si="21"/>
        <v>0</v>
      </c>
      <c r="BD19">
        <f t="shared" si="22"/>
        <v>1</v>
      </c>
      <c r="BE19">
        <f t="shared" si="23"/>
        <v>3</v>
      </c>
    </row>
    <row r="20" spans="1:57" x14ac:dyDescent="0.3">
      <c r="A20" s="19" t="s">
        <v>96</v>
      </c>
      <c r="B20" s="5" t="s">
        <v>51</v>
      </c>
      <c r="C20" s="5" t="s">
        <v>42</v>
      </c>
      <c r="D20" s="20">
        <v>460879</v>
      </c>
      <c r="E20" s="19" t="s">
        <v>106</v>
      </c>
      <c r="F20" s="5" t="s">
        <v>113</v>
      </c>
      <c r="G20" s="20">
        <v>723</v>
      </c>
      <c r="H20" s="19"/>
      <c r="I20" s="5"/>
      <c r="J20" s="20"/>
      <c r="K20" s="19"/>
      <c r="L20" s="5"/>
      <c r="M20" s="20"/>
      <c r="N20" s="19" t="s">
        <v>213</v>
      </c>
      <c r="O20" s="5" t="s">
        <v>217</v>
      </c>
      <c r="P20" s="20">
        <v>788</v>
      </c>
      <c r="Q20" s="19"/>
      <c r="R20" s="5"/>
      <c r="S20" s="20"/>
      <c r="T20" s="19" t="s">
        <v>8</v>
      </c>
      <c r="U20" s="5" t="s">
        <v>416</v>
      </c>
      <c r="V20" s="20">
        <v>787</v>
      </c>
      <c r="W20" s="19"/>
      <c r="X20" s="5"/>
      <c r="Y20" s="20"/>
      <c r="Z20" s="19"/>
      <c r="AA20" s="5"/>
      <c r="AB20" s="20"/>
      <c r="AC20" s="19" t="s">
        <v>312</v>
      </c>
      <c r="AD20" s="5" t="s">
        <v>527</v>
      </c>
      <c r="AE20" s="20">
        <v>845</v>
      </c>
      <c r="AF20" s="19" t="s">
        <v>312</v>
      </c>
      <c r="AG20" s="5" t="s">
        <v>615</v>
      </c>
      <c r="AH20" s="20">
        <v>847</v>
      </c>
      <c r="AI20" s="21">
        <f t="shared" si="0"/>
        <v>2480</v>
      </c>
      <c r="AJ20">
        <f t="shared" si="1"/>
        <v>723</v>
      </c>
      <c r="AK20">
        <f t="shared" si="2"/>
        <v>0</v>
      </c>
      <c r="AL20">
        <f t="shared" si="3"/>
        <v>0</v>
      </c>
      <c r="AM20">
        <f t="shared" si="4"/>
        <v>788</v>
      </c>
      <c r="AN20">
        <f t="shared" si="5"/>
        <v>0</v>
      </c>
      <c r="AO20">
        <f t="shared" si="6"/>
        <v>787</v>
      </c>
      <c r="AP20">
        <f t="shared" si="7"/>
        <v>0</v>
      </c>
      <c r="AQ20">
        <f t="shared" si="8"/>
        <v>0</v>
      </c>
      <c r="AR20">
        <f t="shared" si="9"/>
        <v>847</v>
      </c>
      <c r="AS20">
        <f t="shared" si="10"/>
        <v>845</v>
      </c>
      <c r="AT20">
        <f t="shared" si="11"/>
        <v>847</v>
      </c>
      <c r="AU20">
        <f t="shared" si="12"/>
        <v>788</v>
      </c>
      <c r="AV20">
        <f t="shared" si="14"/>
        <v>1</v>
      </c>
      <c r="AW20">
        <f t="shared" si="15"/>
        <v>0</v>
      </c>
      <c r="AX20">
        <f t="shared" si="16"/>
        <v>0</v>
      </c>
      <c r="AY20">
        <f t="shared" si="17"/>
        <v>1</v>
      </c>
      <c r="AZ20">
        <f t="shared" si="18"/>
        <v>0</v>
      </c>
      <c r="BA20">
        <f t="shared" si="19"/>
        <v>1</v>
      </c>
      <c r="BB20">
        <f t="shared" si="20"/>
        <v>0</v>
      </c>
      <c r="BC20">
        <f t="shared" si="21"/>
        <v>0</v>
      </c>
      <c r="BD20">
        <f t="shared" si="22"/>
        <v>1</v>
      </c>
      <c r="BE20">
        <f t="shared" si="23"/>
        <v>4</v>
      </c>
    </row>
    <row r="21" spans="1:57" x14ac:dyDescent="0.3">
      <c r="A21" s="2" t="s">
        <v>200</v>
      </c>
      <c r="B21" s="1" t="s">
        <v>6</v>
      </c>
      <c r="C21" s="1" t="s">
        <v>14</v>
      </c>
      <c r="D21" s="3">
        <v>402724</v>
      </c>
      <c r="E21" s="2"/>
      <c r="F21" s="1"/>
      <c r="G21" s="3"/>
      <c r="H21" s="2"/>
      <c r="I21" s="1"/>
      <c r="J21" s="3"/>
      <c r="K21" s="2" t="s">
        <v>8</v>
      </c>
      <c r="L21" s="1" t="s">
        <v>156</v>
      </c>
      <c r="M21" s="3">
        <v>837</v>
      </c>
      <c r="N21" s="2" t="s">
        <v>213</v>
      </c>
      <c r="O21" s="1" t="s">
        <v>226</v>
      </c>
      <c r="P21" s="3">
        <v>837</v>
      </c>
      <c r="Q21" s="2"/>
      <c r="R21" s="1"/>
      <c r="S21" s="3"/>
      <c r="T21" s="2"/>
      <c r="U21" s="1"/>
      <c r="V21" s="3"/>
      <c r="W21" s="2"/>
      <c r="X21" s="1"/>
      <c r="Y21" s="3"/>
      <c r="Z21" s="2"/>
      <c r="AA21" s="1"/>
      <c r="AB21" s="3"/>
      <c r="AC21" s="2" t="s">
        <v>8</v>
      </c>
      <c r="AD21" s="1" t="s">
        <v>492</v>
      </c>
      <c r="AE21" s="3">
        <v>791</v>
      </c>
      <c r="AF21" s="2"/>
      <c r="AG21" s="1"/>
      <c r="AH21" s="3"/>
      <c r="AI21" s="4">
        <f t="shared" si="0"/>
        <v>2465</v>
      </c>
      <c r="AJ21">
        <f t="shared" si="1"/>
        <v>0</v>
      </c>
      <c r="AK21">
        <f t="shared" si="2"/>
        <v>0</v>
      </c>
      <c r="AL21">
        <f t="shared" si="3"/>
        <v>837</v>
      </c>
      <c r="AM21">
        <f t="shared" si="4"/>
        <v>837</v>
      </c>
      <c r="AN21">
        <f t="shared" si="5"/>
        <v>0</v>
      </c>
      <c r="AO21">
        <f t="shared" si="6"/>
        <v>0</v>
      </c>
      <c r="AP21">
        <f t="shared" si="7"/>
        <v>0</v>
      </c>
      <c r="AQ21">
        <f t="shared" si="8"/>
        <v>0</v>
      </c>
      <c r="AR21">
        <f t="shared" si="9"/>
        <v>0</v>
      </c>
      <c r="AS21">
        <f t="shared" si="10"/>
        <v>791</v>
      </c>
      <c r="AT21">
        <f t="shared" si="11"/>
        <v>837</v>
      </c>
      <c r="AU21">
        <f t="shared" si="12"/>
        <v>837</v>
      </c>
      <c r="AV21">
        <f t="shared" si="14"/>
        <v>0</v>
      </c>
      <c r="AW21">
        <f t="shared" si="15"/>
        <v>0</v>
      </c>
      <c r="AX21">
        <f t="shared" si="16"/>
        <v>1</v>
      </c>
      <c r="AY21">
        <f t="shared" si="17"/>
        <v>1</v>
      </c>
      <c r="AZ21">
        <f t="shared" si="18"/>
        <v>0</v>
      </c>
      <c r="BA21">
        <f t="shared" si="19"/>
        <v>0</v>
      </c>
      <c r="BB21">
        <f t="shared" si="20"/>
        <v>0</v>
      </c>
      <c r="BC21">
        <f t="shared" si="21"/>
        <v>0</v>
      </c>
      <c r="BD21">
        <f t="shared" si="22"/>
        <v>0</v>
      </c>
      <c r="BE21">
        <f t="shared" si="23"/>
        <v>2</v>
      </c>
    </row>
    <row r="22" spans="1:57" x14ac:dyDescent="0.3">
      <c r="A22" s="19" t="s">
        <v>7</v>
      </c>
      <c r="B22" s="5" t="s">
        <v>6</v>
      </c>
      <c r="C22" s="5" t="s">
        <v>1</v>
      </c>
      <c r="D22" s="20">
        <v>606245</v>
      </c>
      <c r="E22" s="19"/>
      <c r="F22" s="5"/>
      <c r="G22" s="20"/>
      <c r="H22" s="19" t="s">
        <v>8</v>
      </c>
      <c r="I22" s="5" t="s">
        <v>71</v>
      </c>
      <c r="J22" s="20">
        <v>780</v>
      </c>
      <c r="K22" s="19"/>
      <c r="L22" s="5"/>
      <c r="M22" s="20"/>
      <c r="N22" s="19" t="s">
        <v>213</v>
      </c>
      <c r="O22" s="5" t="s">
        <v>225</v>
      </c>
      <c r="P22" s="20">
        <v>840</v>
      </c>
      <c r="Q22" s="19" t="s">
        <v>213</v>
      </c>
      <c r="R22" s="5" t="s">
        <v>360</v>
      </c>
      <c r="S22" s="20">
        <v>824</v>
      </c>
      <c r="T22" s="19"/>
      <c r="U22" s="5"/>
      <c r="V22" s="20"/>
      <c r="W22" s="19"/>
      <c r="X22" s="5"/>
      <c r="Y22" s="20"/>
      <c r="Z22" s="19"/>
      <c r="AA22" s="5"/>
      <c r="AB22" s="20"/>
      <c r="AC22" s="19" t="s">
        <v>213</v>
      </c>
      <c r="AD22" s="5" t="s">
        <v>526</v>
      </c>
      <c r="AE22" s="20">
        <v>758</v>
      </c>
      <c r="AF22" s="19" t="s">
        <v>213</v>
      </c>
      <c r="AG22" s="5" t="s">
        <v>617</v>
      </c>
      <c r="AH22" s="20">
        <v>797</v>
      </c>
      <c r="AI22" s="21">
        <f t="shared" si="0"/>
        <v>2422</v>
      </c>
      <c r="AJ22">
        <f t="shared" si="1"/>
        <v>0</v>
      </c>
      <c r="AK22">
        <f t="shared" si="2"/>
        <v>780</v>
      </c>
      <c r="AL22">
        <f t="shared" si="3"/>
        <v>0</v>
      </c>
      <c r="AM22">
        <f t="shared" si="4"/>
        <v>840</v>
      </c>
      <c r="AN22">
        <f t="shared" si="5"/>
        <v>824</v>
      </c>
      <c r="AO22">
        <f t="shared" si="6"/>
        <v>0</v>
      </c>
      <c r="AP22">
        <f t="shared" si="7"/>
        <v>0</v>
      </c>
      <c r="AQ22">
        <f t="shared" si="8"/>
        <v>0</v>
      </c>
      <c r="AR22">
        <f t="shared" si="9"/>
        <v>797</v>
      </c>
      <c r="AS22">
        <f t="shared" si="10"/>
        <v>758</v>
      </c>
      <c r="AT22">
        <f t="shared" si="11"/>
        <v>840</v>
      </c>
      <c r="AU22">
        <f t="shared" si="12"/>
        <v>824</v>
      </c>
      <c r="AV22">
        <f t="shared" si="14"/>
        <v>0</v>
      </c>
      <c r="AW22">
        <f t="shared" si="15"/>
        <v>1</v>
      </c>
      <c r="AX22">
        <f t="shared" si="16"/>
        <v>0</v>
      </c>
      <c r="AY22">
        <f t="shared" si="17"/>
        <v>1</v>
      </c>
      <c r="AZ22">
        <f t="shared" si="18"/>
        <v>1</v>
      </c>
      <c r="BA22">
        <f t="shared" si="19"/>
        <v>0</v>
      </c>
      <c r="BB22">
        <f t="shared" si="20"/>
        <v>0</v>
      </c>
      <c r="BC22">
        <f t="shared" si="21"/>
        <v>0</v>
      </c>
      <c r="BD22">
        <f t="shared" si="22"/>
        <v>1</v>
      </c>
      <c r="BE22">
        <f t="shared" si="23"/>
        <v>4</v>
      </c>
    </row>
    <row r="23" spans="1:57" x14ac:dyDescent="0.3">
      <c r="A23" s="2" t="s">
        <v>208</v>
      </c>
      <c r="B23" s="1" t="s">
        <v>3</v>
      </c>
      <c r="C23" s="1" t="s">
        <v>14</v>
      </c>
      <c r="D23" s="3">
        <v>1710629</v>
      </c>
      <c r="E23" s="2"/>
      <c r="F23" s="1"/>
      <c r="G23" s="3"/>
      <c r="H23" s="2"/>
      <c r="I23" s="1"/>
      <c r="J23" s="3"/>
      <c r="K23" s="2"/>
      <c r="L23" s="1"/>
      <c r="M23" s="3"/>
      <c r="N23" s="2" t="s">
        <v>214</v>
      </c>
      <c r="O23" s="1" t="s">
        <v>238</v>
      </c>
      <c r="P23" s="3">
        <v>872</v>
      </c>
      <c r="Q23" s="2"/>
      <c r="R23" s="1"/>
      <c r="S23" s="3"/>
      <c r="T23" s="2"/>
      <c r="U23" s="1"/>
      <c r="V23" s="3"/>
      <c r="W23" s="2" t="s">
        <v>435</v>
      </c>
      <c r="X23" s="1" t="s">
        <v>444</v>
      </c>
      <c r="Y23" s="3">
        <v>773</v>
      </c>
      <c r="Z23" s="2"/>
      <c r="AA23" s="1"/>
      <c r="AB23" s="3"/>
      <c r="AC23" s="2" t="s">
        <v>435</v>
      </c>
      <c r="AD23" s="1" t="s">
        <v>129</v>
      </c>
      <c r="AE23" s="3">
        <v>776</v>
      </c>
      <c r="AF23" s="2"/>
      <c r="AG23" s="1"/>
      <c r="AH23" s="3"/>
      <c r="AI23" s="4">
        <f t="shared" si="0"/>
        <v>2421</v>
      </c>
      <c r="AJ23">
        <f t="shared" si="1"/>
        <v>0</v>
      </c>
      <c r="AK23">
        <f t="shared" si="2"/>
        <v>0</v>
      </c>
      <c r="AL23">
        <f t="shared" si="3"/>
        <v>0</v>
      </c>
      <c r="AM23">
        <f t="shared" si="4"/>
        <v>872</v>
      </c>
      <c r="AN23">
        <f t="shared" si="5"/>
        <v>0</v>
      </c>
      <c r="AO23">
        <f t="shared" si="6"/>
        <v>0</v>
      </c>
      <c r="AP23">
        <f t="shared" si="7"/>
        <v>773</v>
      </c>
      <c r="AQ23">
        <f t="shared" si="8"/>
        <v>0</v>
      </c>
      <c r="AR23">
        <f t="shared" si="9"/>
        <v>0</v>
      </c>
      <c r="AS23">
        <f t="shared" si="10"/>
        <v>776</v>
      </c>
      <c r="AT23">
        <f t="shared" si="11"/>
        <v>872</v>
      </c>
      <c r="AU23">
        <f t="shared" si="12"/>
        <v>773</v>
      </c>
      <c r="AV23">
        <f t="shared" si="14"/>
        <v>0</v>
      </c>
      <c r="AW23">
        <f t="shared" si="15"/>
        <v>0</v>
      </c>
      <c r="AX23">
        <f t="shared" si="16"/>
        <v>0</v>
      </c>
      <c r="AY23">
        <f t="shared" si="17"/>
        <v>1</v>
      </c>
      <c r="AZ23">
        <f t="shared" si="18"/>
        <v>0</v>
      </c>
      <c r="BA23">
        <f t="shared" si="19"/>
        <v>0</v>
      </c>
      <c r="BB23">
        <f t="shared" si="20"/>
        <v>1</v>
      </c>
      <c r="BC23">
        <f t="shared" si="21"/>
        <v>0</v>
      </c>
      <c r="BD23">
        <f t="shared" si="22"/>
        <v>0</v>
      </c>
      <c r="BE23">
        <f t="shared" si="23"/>
        <v>2</v>
      </c>
    </row>
    <row r="24" spans="1:57" x14ac:dyDescent="0.3">
      <c r="A24" s="19" t="s">
        <v>209</v>
      </c>
      <c r="B24" s="5" t="s">
        <v>3</v>
      </c>
      <c r="C24" s="5" t="s">
        <v>14</v>
      </c>
      <c r="D24" s="20">
        <v>2052917</v>
      </c>
      <c r="E24" s="19"/>
      <c r="F24" s="5"/>
      <c r="G24" s="20"/>
      <c r="H24" s="19"/>
      <c r="I24" s="5"/>
      <c r="J24" s="20"/>
      <c r="K24" s="19"/>
      <c r="L24" s="5"/>
      <c r="M24" s="20"/>
      <c r="N24" s="19" t="s">
        <v>214</v>
      </c>
      <c r="O24" s="5" t="s">
        <v>160</v>
      </c>
      <c r="P24" s="20">
        <v>854</v>
      </c>
      <c r="Q24" s="19"/>
      <c r="R24" s="5"/>
      <c r="S24" s="20"/>
      <c r="T24" s="19"/>
      <c r="U24" s="5"/>
      <c r="V24" s="20"/>
      <c r="W24" s="19" t="s">
        <v>435</v>
      </c>
      <c r="X24" s="5" t="s">
        <v>447</v>
      </c>
      <c r="Y24" s="20">
        <v>744</v>
      </c>
      <c r="Z24" s="19"/>
      <c r="AA24" s="5"/>
      <c r="AB24" s="20"/>
      <c r="AC24" s="19" t="s">
        <v>435</v>
      </c>
      <c r="AD24" s="5" t="s">
        <v>500</v>
      </c>
      <c r="AE24" s="20">
        <v>769</v>
      </c>
      <c r="AF24" s="19" t="s">
        <v>435</v>
      </c>
      <c r="AG24" s="5" t="s">
        <v>618</v>
      </c>
      <c r="AH24" s="20">
        <v>784</v>
      </c>
      <c r="AI24" s="21">
        <f t="shared" si="0"/>
        <v>2407</v>
      </c>
      <c r="AJ24">
        <f t="shared" si="1"/>
        <v>0</v>
      </c>
      <c r="AK24">
        <f t="shared" si="2"/>
        <v>0</v>
      </c>
      <c r="AL24">
        <f t="shared" si="3"/>
        <v>0</v>
      </c>
      <c r="AM24">
        <f t="shared" si="4"/>
        <v>854</v>
      </c>
      <c r="AN24">
        <f t="shared" si="5"/>
        <v>0</v>
      </c>
      <c r="AO24">
        <f t="shared" si="6"/>
        <v>0</v>
      </c>
      <c r="AP24">
        <f t="shared" si="7"/>
        <v>744</v>
      </c>
      <c r="AQ24">
        <f t="shared" si="8"/>
        <v>0</v>
      </c>
      <c r="AR24">
        <f t="shared" si="9"/>
        <v>784</v>
      </c>
      <c r="AS24">
        <f t="shared" si="10"/>
        <v>769</v>
      </c>
      <c r="AT24">
        <f t="shared" si="11"/>
        <v>854</v>
      </c>
      <c r="AU24">
        <f t="shared" si="12"/>
        <v>784</v>
      </c>
      <c r="AV24">
        <f t="shared" si="14"/>
        <v>0</v>
      </c>
      <c r="AW24">
        <f t="shared" si="15"/>
        <v>0</v>
      </c>
      <c r="AX24">
        <f t="shared" si="16"/>
        <v>0</v>
      </c>
      <c r="AY24">
        <f t="shared" si="17"/>
        <v>1</v>
      </c>
      <c r="AZ24">
        <f t="shared" si="18"/>
        <v>0</v>
      </c>
      <c r="BA24">
        <f t="shared" si="19"/>
        <v>0</v>
      </c>
      <c r="BB24">
        <f t="shared" si="20"/>
        <v>1</v>
      </c>
      <c r="BC24">
        <f t="shared" si="21"/>
        <v>0</v>
      </c>
      <c r="BD24">
        <f t="shared" si="22"/>
        <v>1</v>
      </c>
      <c r="BE24">
        <f t="shared" si="23"/>
        <v>3</v>
      </c>
    </row>
    <row r="25" spans="1:57" x14ac:dyDescent="0.3">
      <c r="A25" s="2" t="s">
        <v>30</v>
      </c>
      <c r="B25" s="1" t="s">
        <v>0</v>
      </c>
      <c r="C25" s="1" t="s">
        <v>17</v>
      </c>
      <c r="D25" s="3">
        <v>2017088</v>
      </c>
      <c r="E25" s="2"/>
      <c r="F25" s="1"/>
      <c r="G25" s="3"/>
      <c r="H25" s="2" t="s">
        <v>8</v>
      </c>
      <c r="I25" s="1" t="s">
        <v>157</v>
      </c>
      <c r="J25" s="3">
        <v>808</v>
      </c>
      <c r="K25" s="2"/>
      <c r="L25" s="1"/>
      <c r="M25" s="3"/>
      <c r="N25" s="2" t="s">
        <v>213</v>
      </c>
      <c r="O25" s="1" t="s">
        <v>227</v>
      </c>
      <c r="P25" s="3">
        <v>788</v>
      </c>
      <c r="Q25" s="2"/>
      <c r="R25" s="1"/>
      <c r="S25" s="3"/>
      <c r="T25" s="2"/>
      <c r="U25" s="1"/>
      <c r="V25" s="3"/>
      <c r="W25" s="2"/>
      <c r="X25" s="1"/>
      <c r="Y25" s="3"/>
      <c r="Z25" s="2"/>
      <c r="AA25" s="1"/>
      <c r="AB25" s="3"/>
      <c r="AC25" s="2" t="s">
        <v>8</v>
      </c>
      <c r="AD25" s="1" t="s">
        <v>157</v>
      </c>
      <c r="AE25" s="3">
        <v>808</v>
      </c>
      <c r="AF25" s="2"/>
      <c r="AG25" s="1"/>
      <c r="AH25" s="3"/>
      <c r="AI25" s="4">
        <f t="shared" si="0"/>
        <v>2404</v>
      </c>
      <c r="AJ25">
        <f t="shared" si="1"/>
        <v>0</v>
      </c>
      <c r="AK25">
        <f t="shared" si="2"/>
        <v>808</v>
      </c>
      <c r="AL25">
        <f t="shared" si="3"/>
        <v>0</v>
      </c>
      <c r="AM25">
        <f t="shared" si="4"/>
        <v>788</v>
      </c>
      <c r="AN25">
        <f t="shared" si="5"/>
        <v>0</v>
      </c>
      <c r="AO25">
        <f t="shared" si="6"/>
        <v>0</v>
      </c>
      <c r="AP25">
        <f t="shared" si="7"/>
        <v>0</v>
      </c>
      <c r="AQ25">
        <f t="shared" si="8"/>
        <v>0</v>
      </c>
      <c r="AR25">
        <f t="shared" si="9"/>
        <v>0</v>
      </c>
      <c r="AS25">
        <f t="shared" si="10"/>
        <v>808</v>
      </c>
      <c r="AT25">
        <f t="shared" si="11"/>
        <v>808</v>
      </c>
      <c r="AU25">
        <f t="shared" si="12"/>
        <v>788</v>
      </c>
      <c r="AV25">
        <f t="shared" si="14"/>
        <v>0</v>
      </c>
      <c r="AW25">
        <f t="shared" si="15"/>
        <v>1</v>
      </c>
      <c r="AX25">
        <f t="shared" si="16"/>
        <v>0</v>
      </c>
      <c r="AY25">
        <f t="shared" si="17"/>
        <v>1</v>
      </c>
      <c r="AZ25">
        <f t="shared" si="18"/>
        <v>0</v>
      </c>
      <c r="BA25">
        <f t="shared" si="19"/>
        <v>0</v>
      </c>
      <c r="BB25">
        <f t="shared" si="20"/>
        <v>0</v>
      </c>
      <c r="BC25">
        <f t="shared" si="21"/>
        <v>0</v>
      </c>
      <c r="BD25">
        <f t="shared" si="22"/>
        <v>0</v>
      </c>
      <c r="BE25">
        <f t="shared" si="23"/>
        <v>2</v>
      </c>
    </row>
    <row r="26" spans="1:57" x14ac:dyDescent="0.3">
      <c r="A26" s="19" t="s">
        <v>54</v>
      </c>
      <c r="B26" s="5" t="s">
        <v>0</v>
      </c>
      <c r="C26" s="5" t="s">
        <v>1</v>
      </c>
      <c r="D26" s="20">
        <v>2084032</v>
      </c>
      <c r="E26" s="19" t="s">
        <v>106</v>
      </c>
      <c r="F26" s="5" t="s">
        <v>112</v>
      </c>
      <c r="G26" s="20">
        <v>745</v>
      </c>
      <c r="H26" s="19"/>
      <c r="I26" s="5"/>
      <c r="J26" s="20"/>
      <c r="K26" s="19" t="s">
        <v>311</v>
      </c>
      <c r="L26" s="5" t="s">
        <v>298</v>
      </c>
      <c r="M26" s="20">
        <v>810</v>
      </c>
      <c r="N26" s="19"/>
      <c r="O26" s="5"/>
      <c r="P26" s="20"/>
      <c r="Q26" s="19"/>
      <c r="R26" s="5"/>
      <c r="S26" s="20"/>
      <c r="T26" s="19"/>
      <c r="U26" s="5"/>
      <c r="V26" s="20"/>
      <c r="W26" s="19"/>
      <c r="X26" s="5"/>
      <c r="Y26" s="20"/>
      <c r="Z26" s="19"/>
      <c r="AA26" s="5"/>
      <c r="AB26" s="20"/>
      <c r="AC26" s="19" t="s">
        <v>311</v>
      </c>
      <c r="AD26" s="5" t="s">
        <v>497</v>
      </c>
      <c r="AE26" s="20">
        <v>801</v>
      </c>
      <c r="AF26" s="19" t="s">
        <v>311</v>
      </c>
      <c r="AG26" s="5" t="s">
        <v>620</v>
      </c>
      <c r="AH26" s="20">
        <v>771</v>
      </c>
      <c r="AI26" s="21">
        <f t="shared" si="0"/>
        <v>2382</v>
      </c>
      <c r="AJ26">
        <f t="shared" si="1"/>
        <v>745</v>
      </c>
      <c r="AK26">
        <f t="shared" si="2"/>
        <v>0</v>
      </c>
      <c r="AL26">
        <f t="shared" si="3"/>
        <v>810</v>
      </c>
      <c r="AM26">
        <f t="shared" si="4"/>
        <v>0</v>
      </c>
      <c r="AN26">
        <f t="shared" si="5"/>
        <v>0</v>
      </c>
      <c r="AO26">
        <f t="shared" si="6"/>
        <v>0</v>
      </c>
      <c r="AP26">
        <f t="shared" si="7"/>
        <v>0</v>
      </c>
      <c r="AQ26">
        <f t="shared" si="8"/>
        <v>0</v>
      </c>
      <c r="AR26">
        <f t="shared" si="9"/>
        <v>771</v>
      </c>
      <c r="AS26">
        <f t="shared" si="10"/>
        <v>801</v>
      </c>
      <c r="AT26">
        <f t="shared" si="11"/>
        <v>810</v>
      </c>
      <c r="AU26">
        <f t="shared" si="12"/>
        <v>771</v>
      </c>
      <c r="AV26">
        <f t="shared" si="14"/>
        <v>1</v>
      </c>
      <c r="AW26">
        <f t="shared" si="15"/>
        <v>0</v>
      </c>
      <c r="AX26">
        <f t="shared" si="16"/>
        <v>1</v>
      </c>
      <c r="AY26">
        <f t="shared" si="17"/>
        <v>0</v>
      </c>
      <c r="AZ26">
        <f t="shared" si="18"/>
        <v>0</v>
      </c>
      <c r="BA26">
        <f t="shared" si="19"/>
        <v>0</v>
      </c>
      <c r="BB26">
        <f t="shared" si="20"/>
        <v>0</v>
      </c>
      <c r="BC26">
        <f t="shared" si="21"/>
        <v>0</v>
      </c>
      <c r="BD26">
        <f t="shared" si="22"/>
        <v>1</v>
      </c>
      <c r="BE26">
        <f t="shared" si="23"/>
        <v>3</v>
      </c>
    </row>
    <row r="27" spans="1:57" x14ac:dyDescent="0.3">
      <c r="A27" s="2" t="s">
        <v>194</v>
      </c>
      <c r="B27" s="1" t="s">
        <v>9</v>
      </c>
      <c r="C27" s="1" t="s">
        <v>1</v>
      </c>
      <c r="D27" s="3">
        <v>2317634</v>
      </c>
      <c r="E27" s="2"/>
      <c r="F27" s="1"/>
      <c r="G27" s="3"/>
      <c r="H27" s="2"/>
      <c r="I27" s="1"/>
      <c r="J27" s="3"/>
      <c r="K27" s="2" t="s">
        <v>8</v>
      </c>
      <c r="L27" s="1" t="s">
        <v>297</v>
      </c>
      <c r="M27" s="3">
        <v>817</v>
      </c>
      <c r="N27" s="2" t="s">
        <v>213</v>
      </c>
      <c r="O27" s="1" t="s">
        <v>218</v>
      </c>
      <c r="P27" s="3">
        <v>753</v>
      </c>
      <c r="Q27" s="2"/>
      <c r="R27" s="1"/>
      <c r="S27" s="3"/>
      <c r="T27" s="2"/>
      <c r="U27" s="1"/>
      <c r="V27" s="3"/>
      <c r="W27" s="2"/>
      <c r="X27" s="1"/>
      <c r="Y27" s="3"/>
      <c r="Z27" s="2"/>
      <c r="AA27" s="1"/>
      <c r="AB27" s="3"/>
      <c r="AC27" s="2" t="s">
        <v>8</v>
      </c>
      <c r="AD27" s="1" t="s">
        <v>491</v>
      </c>
      <c r="AE27" s="3">
        <v>776</v>
      </c>
      <c r="AF27" s="2"/>
      <c r="AG27" s="1"/>
      <c r="AH27" s="3"/>
      <c r="AI27" s="4">
        <f t="shared" si="0"/>
        <v>2346</v>
      </c>
      <c r="AJ27">
        <f t="shared" si="1"/>
        <v>0</v>
      </c>
      <c r="AK27">
        <f t="shared" si="2"/>
        <v>0</v>
      </c>
      <c r="AL27">
        <f t="shared" si="3"/>
        <v>817</v>
      </c>
      <c r="AM27">
        <f t="shared" si="4"/>
        <v>753</v>
      </c>
      <c r="AN27">
        <f t="shared" si="5"/>
        <v>0</v>
      </c>
      <c r="AO27">
        <f t="shared" si="6"/>
        <v>0</v>
      </c>
      <c r="AP27">
        <f t="shared" si="7"/>
        <v>0</v>
      </c>
      <c r="AQ27">
        <f t="shared" si="8"/>
        <v>0</v>
      </c>
      <c r="AR27">
        <f t="shared" si="9"/>
        <v>0</v>
      </c>
      <c r="AS27">
        <f t="shared" si="10"/>
        <v>776</v>
      </c>
      <c r="AT27">
        <f t="shared" si="11"/>
        <v>817</v>
      </c>
      <c r="AU27">
        <f t="shared" si="12"/>
        <v>753</v>
      </c>
      <c r="AV27">
        <f t="shared" si="14"/>
        <v>0</v>
      </c>
      <c r="AW27">
        <f t="shared" si="15"/>
        <v>0</v>
      </c>
      <c r="AX27">
        <f t="shared" si="16"/>
        <v>1</v>
      </c>
      <c r="AY27">
        <f t="shared" si="17"/>
        <v>1</v>
      </c>
      <c r="AZ27">
        <f t="shared" si="18"/>
        <v>0</v>
      </c>
      <c r="BA27">
        <f t="shared" si="19"/>
        <v>0</v>
      </c>
      <c r="BB27">
        <f t="shared" si="20"/>
        <v>0</v>
      </c>
      <c r="BC27">
        <f t="shared" si="21"/>
        <v>0</v>
      </c>
      <c r="BD27">
        <f t="shared" si="22"/>
        <v>0</v>
      </c>
      <c r="BE27">
        <f t="shared" si="23"/>
        <v>2</v>
      </c>
    </row>
    <row r="28" spans="1:57" x14ac:dyDescent="0.3">
      <c r="A28" s="19" t="s">
        <v>69</v>
      </c>
      <c r="B28" s="5" t="s">
        <v>0</v>
      </c>
      <c r="C28" s="5" t="s">
        <v>4</v>
      </c>
      <c r="D28" s="20">
        <v>1379331</v>
      </c>
      <c r="E28" s="19" t="s">
        <v>106</v>
      </c>
      <c r="F28" s="5" t="s">
        <v>127</v>
      </c>
      <c r="G28" s="20">
        <v>530</v>
      </c>
      <c r="H28" s="19"/>
      <c r="I28" s="5"/>
      <c r="J28" s="20"/>
      <c r="K28" s="19"/>
      <c r="L28" s="5"/>
      <c r="M28" s="20"/>
      <c r="N28" s="19"/>
      <c r="O28" s="5"/>
      <c r="P28" s="20"/>
      <c r="Q28" s="19" t="s">
        <v>8</v>
      </c>
      <c r="R28" s="5" t="s">
        <v>363</v>
      </c>
      <c r="S28" s="20">
        <v>772</v>
      </c>
      <c r="T28" s="19"/>
      <c r="U28" s="5"/>
      <c r="V28" s="20"/>
      <c r="W28" s="19" t="s">
        <v>8</v>
      </c>
      <c r="X28" s="5" t="s">
        <v>446</v>
      </c>
      <c r="Y28" s="20">
        <v>745</v>
      </c>
      <c r="Z28" s="19"/>
      <c r="AA28" s="5"/>
      <c r="AB28" s="20"/>
      <c r="AC28" s="19" t="s">
        <v>8</v>
      </c>
      <c r="AD28" s="5" t="s">
        <v>522</v>
      </c>
      <c r="AE28" s="20">
        <v>805</v>
      </c>
      <c r="AF28" s="19"/>
      <c r="AG28" s="5"/>
      <c r="AH28" s="20"/>
      <c r="AI28" s="21">
        <f t="shared" si="0"/>
        <v>2322</v>
      </c>
      <c r="AJ28">
        <f t="shared" si="1"/>
        <v>530</v>
      </c>
      <c r="AK28">
        <f t="shared" si="2"/>
        <v>0</v>
      </c>
      <c r="AL28">
        <f t="shared" si="3"/>
        <v>0</v>
      </c>
      <c r="AM28">
        <f t="shared" si="4"/>
        <v>0</v>
      </c>
      <c r="AN28">
        <f t="shared" si="5"/>
        <v>772</v>
      </c>
      <c r="AO28">
        <f t="shared" si="6"/>
        <v>0</v>
      </c>
      <c r="AP28">
        <f t="shared" si="7"/>
        <v>745</v>
      </c>
      <c r="AQ28">
        <f t="shared" si="8"/>
        <v>0</v>
      </c>
      <c r="AR28">
        <f t="shared" si="9"/>
        <v>0</v>
      </c>
      <c r="AS28">
        <f t="shared" si="10"/>
        <v>805</v>
      </c>
      <c r="AT28">
        <f t="shared" si="11"/>
        <v>772</v>
      </c>
      <c r="AU28">
        <f t="shared" si="12"/>
        <v>745</v>
      </c>
      <c r="AV28">
        <f t="shared" si="14"/>
        <v>1</v>
      </c>
      <c r="AW28">
        <f t="shared" si="15"/>
        <v>0</v>
      </c>
      <c r="AX28">
        <f t="shared" si="16"/>
        <v>0</v>
      </c>
      <c r="AY28">
        <f t="shared" si="17"/>
        <v>0</v>
      </c>
      <c r="AZ28">
        <f t="shared" si="18"/>
        <v>1</v>
      </c>
      <c r="BA28">
        <f t="shared" si="19"/>
        <v>0</v>
      </c>
      <c r="BB28">
        <f t="shared" si="20"/>
        <v>1</v>
      </c>
      <c r="BC28">
        <f t="shared" si="21"/>
        <v>0</v>
      </c>
      <c r="BD28">
        <f t="shared" si="22"/>
        <v>0</v>
      </c>
      <c r="BE28">
        <f t="shared" si="23"/>
        <v>3</v>
      </c>
    </row>
    <row r="29" spans="1:57" x14ac:dyDescent="0.3">
      <c r="A29" s="2" t="s">
        <v>299</v>
      </c>
      <c r="B29" s="1" t="s">
        <v>11</v>
      </c>
      <c r="C29" s="1" t="s">
        <v>247</v>
      </c>
      <c r="D29" s="3">
        <v>1680886</v>
      </c>
      <c r="E29" s="2"/>
      <c r="F29" s="1"/>
      <c r="G29" s="3"/>
      <c r="H29" s="2"/>
      <c r="I29" s="1"/>
      <c r="J29" s="3"/>
      <c r="K29" s="2" t="s">
        <v>8</v>
      </c>
      <c r="L29" s="1" t="s">
        <v>75</v>
      </c>
      <c r="M29" s="3">
        <v>761</v>
      </c>
      <c r="N29" s="2"/>
      <c r="O29" s="1"/>
      <c r="P29" s="3"/>
      <c r="Q29" s="2"/>
      <c r="R29" s="1"/>
      <c r="S29" s="3"/>
      <c r="T29" s="2"/>
      <c r="U29" s="1"/>
      <c r="V29" s="3"/>
      <c r="W29" s="2" t="s">
        <v>8</v>
      </c>
      <c r="X29" s="1" t="s">
        <v>445</v>
      </c>
      <c r="Y29" s="3">
        <v>754</v>
      </c>
      <c r="Z29" s="2"/>
      <c r="AA29" s="1"/>
      <c r="AB29" s="3"/>
      <c r="AC29" s="2" t="s">
        <v>8</v>
      </c>
      <c r="AD29" s="1" t="s">
        <v>512</v>
      </c>
      <c r="AE29" s="3">
        <v>782</v>
      </c>
      <c r="AF29" s="2"/>
      <c r="AG29" s="1"/>
      <c r="AH29" s="3"/>
      <c r="AI29" s="4">
        <f t="shared" si="0"/>
        <v>2297</v>
      </c>
      <c r="AJ29">
        <f t="shared" si="1"/>
        <v>0</v>
      </c>
      <c r="AK29">
        <f t="shared" si="2"/>
        <v>0</v>
      </c>
      <c r="AL29">
        <f t="shared" si="3"/>
        <v>761</v>
      </c>
      <c r="AM29">
        <f t="shared" si="4"/>
        <v>0</v>
      </c>
      <c r="AN29">
        <f t="shared" si="5"/>
        <v>0</v>
      </c>
      <c r="AO29">
        <f t="shared" si="6"/>
        <v>0</v>
      </c>
      <c r="AP29">
        <f t="shared" si="7"/>
        <v>754</v>
      </c>
      <c r="AQ29">
        <f t="shared" si="8"/>
        <v>0</v>
      </c>
      <c r="AR29">
        <f t="shared" si="9"/>
        <v>0</v>
      </c>
      <c r="AS29">
        <f t="shared" si="10"/>
        <v>782</v>
      </c>
      <c r="AT29">
        <f t="shared" si="11"/>
        <v>761</v>
      </c>
      <c r="AU29">
        <f t="shared" si="12"/>
        <v>754</v>
      </c>
      <c r="AV29">
        <f t="shared" si="14"/>
        <v>0</v>
      </c>
      <c r="AW29">
        <f t="shared" si="15"/>
        <v>0</v>
      </c>
      <c r="AX29">
        <f t="shared" si="16"/>
        <v>1</v>
      </c>
      <c r="AY29">
        <f t="shared" si="17"/>
        <v>0</v>
      </c>
      <c r="AZ29">
        <f t="shared" si="18"/>
        <v>0</v>
      </c>
      <c r="BA29">
        <f t="shared" si="19"/>
        <v>0</v>
      </c>
      <c r="BB29">
        <f t="shared" si="20"/>
        <v>1</v>
      </c>
      <c r="BC29">
        <f t="shared" si="21"/>
        <v>0</v>
      </c>
      <c r="BD29">
        <f t="shared" si="22"/>
        <v>0</v>
      </c>
      <c r="BE29">
        <f t="shared" si="23"/>
        <v>2</v>
      </c>
    </row>
    <row r="30" spans="1:57" x14ac:dyDescent="0.3">
      <c r="A30" s="19" t="s">
        <v>26</v>
      </c>
      <c r="B30" s="5" t="s">
        <v>0</v>
      </c>
      <c r="C30" s="5" t="s">
        <v>25</v>
      </c>
      <c r="D30" s="20">
        <v>2084820</v>
      </c>
      <c r="E30" s="19"/>
      <c r="F30" s="5"/>
      <c r="G30" s="20"/>
      <c r="H30" s="19" t="s">
        <v>8</v>
      </c>
      <c r="I30" s="5" t="s">
        <v>84</v>
      </c>
      <c r="J30" s="20">
        <v>715</v>
      </c>
      <c r="K30" s="19"/>
      <c r="L30" s="5"/>
      <c r="M30" s="20"/>
      <c r="N30" s="19" t="s">
        <v>213</v>
      </c>
      <c r="O30" s="5" t="s">
        <v>229</v>
      </c>
      <c r="P30" s="20">
        <v>782</v>
      </c>
      <c r="Q30" s="19"/>
      <c r="R30" s="5"/>
      <c r="S30" s="20"/>
      <c r="T30" s="19"/>
      <c r="U30" s="5"/>
      <c r="V30" s="20"/>
      <c r="W30" s="19"/>
      <c r="X30" s="5"/>
      <c r="Y30" s="20"/>
      <c r="Z30" s="19"/>
      <c r="AA30" s="5"/>
      <c r="AB30" s="20"/>
      <c r="AC30" s="19" t="s">
        <v>213</v>
      </c>
      <c r="AD30" s="5" t="s">
        <v>496</v>
      </c>
      <c r="AE30" s="20">
        <v>733</v>
      </c>
      <c r="AF30" s="19" t="s">
        <v>311</v>
      </c>
      <c r="AG30" s="5" t="s">
        <v>619</v>
      </c>
      <c r="AH30" s="20">
        <v>774</v>
      </c>
      <c r="AI30" s="21">
        <f t="shared" si="0"/>
        <v>2289</v>
      </c>
      <c r="AJ30">
        <f t="shared" ref="AJ30:AJ46" si="24">G30</f>
        <v>0</v>
      </c>
      <c r="AK30">
        <f t="shared" ref="AK30:AK46" si="25">J30</f>
        <v>715</v>
      </c>
      <c r="AL30">
        <f t="shared" ref="AL30:AL46" si="26">M30</f>
        <v>0</v>
      </c>
      <c r="AM30">
        <f t="shared" ref="AM30:AM46" si="27">P30</f>
        <v>782</v>
      </c>
      <c r="AN30">
        <f t="shared" ref="AN30:AN46" si="28">S30</f>
        <v>0</v>
      </c>
      <c r="AO30">
        <f t="shared" ref="AO30:AO46" si="29">V30</f>
        <v>0</v>
      </c>
      <c r="AP30">
        <f t="shared" ref="AP30:AP46" si="30">Y30</f>
        <v>0</v>
      </c>
      <c r="AQ30">
        <f t="shared" ref="AQ30:AQ46" si="31">AB30</f>
        <v>0</v>
      </c>
      <c r="AR30">
        <f t="shared" ref="AR30:AR46" si="32">AH30</f>
        <v>774</v>
      </c>
      <c r="AS30">
        <f t="shared" ref="AS30:AS46" si="33">AE30</f>
        <v>733</v>
      </c>
      <c r="AT30">
        <f t="shared" ref="AT30:AT46" si="34">LARGE(AJ30:AR30,1)</f>
        <v>782</v>
      </c>
      <c r="AU30">
        <f t="shared" ref="AU30:AU46" si="35">LARGE(AJ30:AR30,2)</f>
        <v>774</v>
      </c>
      <c r="AV30">
        <f t="shared" si="14"/>
        <v>0</v>
      </c>
      <c r="AW30">
        <f t="shared" si="15"/>
        <v>1</v>
      </c>
      <c r="AX30">
        <f t="shared" si="16"/>
        <v>0</v>
      </c>
      <c r="AY30">
        <f t="shared" si="17"/>
        <v>1</v>
      </c>
      <c r="AZ30">
        <f t="shared" si="18"/>
        <v>0</v>
      </c>
      <c r="BA30">
        <f t="shared" si="19"/>
        <v>0</v>
      </c>
      <c r="BB30">
        <f t="shared" si="20"/>
        <v>0</v>
      </c>
      <c r="BC30">
        <f t="shared" si="21"/>
        <v>0</v>
      </c>
      <c r="BD30">
        <f t="shared" si="22"/>
        <v>1</v>
      </c>
      <c r="BE30">
        <f t="shared" si="23"/>
        <v>3</v>
      </c>
    </row>
    <row r="31" spans="1:57" x14ac:dyDescent="0.3">
      <c r="A31" s="2" t="s">
        <v>201</v>
      </c>
      <c r="B31" s="1" t="s">
        <v>2</v>
      </c>
      <c r="C31" s="1" t="s">
        <v>202</v>
      </c>
      <c r="D31" s="3">
        <v>1586908</v>
      </c>
      <c r="E31" s="2"/>
      <c r="F31" s="1"/>
      <c r="G31" s="3"/>
      <c r="H31" s="2"/>
      <c r="I31" s="1"/>
      <c r="J31" s="3"/>
      <c r="K31" s="2"/>
      <c r="L31" s="1"/>
      <c r="M31" s="3"/>
      <c r="N31" s="2" t="s">
        <v>213</v>
      </c>
      <c r="O31" s="1" t="s">
        <v>228</v>
      </c>
      <c r="P31" s="3">
        <v>789</v>
      </c>
      <c r="Q31" s="2"/>
      <c r="R31" s="1"/>
      <c r="S31" s="3"/>
      <c r="T31" s="2"/>
      <c r="U31" s="1"/>
      <c r="V31" s="3"/>
      <c r="W31" s="2"/>
      <c r="X31" s="1"/>
      <c r="Y31" s="3"/>
      <c r="Z31" s="2"/>
      <c r="AA31" s="1"/>
      <c r="AB31" s="3"/>
      <c r="AC31" s="2" t="s">
        <v>311</v>
      </c>
      <c r="AD31" s="1" t="s">
        <v>515</v>
      </c>
      <c r="AE31" s="3">
        <v>742</v>
      </c>
      <c r="AF31" s="2" t="s">
        <v>213</v>
      </c>
      <c r="AG31" s="1" t="s">
        <v>622</v>
      </c>
      <c r="AH31" s="3">
        <v>744</v>
      </c>
      <c r="AI31" s="4">
        <f t="shared" si="0"/>
        <v>2275</v>
      </c>
      <c r="AJ31">
        <f t="shared" si="24"/>
        <v>0</v>
      </c>
      <c r="AK31">
        <f t="shared" si="25"/>
        <v>0</v>
      </c>
      <c r="AL31">
        <f t="shared" si="26"/>
        <v>0</v>
      </c>
      <c r="AM31">
        <f t="shared" si="27"/>
        <v>789</v>
      </c>
      <c r="AN31">
        <f t="shared" si="28"/>
        <v>0</v>
      </c>
      <c r="AO31">
        <f t="shared" si="29"/>
        <v>0</v>
      </c>
      <c r="AP31">
        <f t="shared" si="30"/>
        <v>0</v>
      </c>
      <c r="AQ31">
        <f t="shared" si="31"/>
        <v>0</v>
      </c>
      <c r="AR31">
        <f t="shared" si="32"/>
        <v>744</v>
      </c>
      <c r="AS31">
        <f t="shared" si="33"/>
        <v>742</v>
      </c>
      <c r="AT31">
        <f t="shared" si="34"/>
        <v>789</v>
      </c>
      <c r="AU31">
        <f t="shared" si="35"/>
        <v>744</v>
      </c>
      <c r="AV31">
        <f t="shared" si="14"/>
        <v>0</v>
      </c>
      <c r="AW31">
        <f t="shared" si="15"/>
        <v>0</v>
      </c>
      <c r="AX31">
        <f t="shared" si="16"/>
        <v>0</v>
      </c>
      <c r="AY31">
        <f t="shared" si="17"/>
        <v>1</v>
      </c>
      <c r="AZ31">
        <f t="shared" si="18"/>
        <v>0</v>
      </c>
      <c r="BA31">
        <f t="shared" si="19"/>
        <v>0</v>
      </c>
      <c r="BB31">
        <f t="shared" si="20"/>
        <v>0</v>
      </c>
      <c r="BC31">
        <f t="shared" si="21"/>
        <v>0</v>
      </c>
      <c r="BD31">
        <f t="shared" si="22"/>
        <v>1</v>
      </c>
      <c r="BE31">
        <f t="shared" si="23"/>
        <v>2</v>
      </c>
    </row>
    <row r="32" spans="1:57" x14ac:dyDescent="0.3">
      <c r="A32" s="19" t="s">
        <v>304</v>
      </c>
      <c r="B32" s="5" t="s">
        <v>3</v>
      </c>
      <c r="C32" s="5" t="s">
        <v>14</v>
      </c>
      <c r="D32" s="20">
        <v>1663945</v>
      </c>
      <c r="E32" s="19"/>
      <c r="F32" s="5"/>
      <c r="G32" s="20"/>
      <c r="H32" s="19"/>
      <c r="I32" s="5"/>
      <c r="J32" s="20"/>
      <c r="K32" s="19" t="s">
        <v>312</v>
      </c>
      <c r="L32" s="5" t="s">
        <v>305</v>
      </c>
      <c r="M32" s="20">
        <v>694</v>
      </c>
      <c r="N32" s="19"/>
      <c r="O32" s="5"/>
      <c r="P32" s="20"/>
      <c r="Q32" s="19"/>
      <c r="R32" s="5"/>
      <c r="S32" s="20"/>
      <c r="T32" s="19"/>
      <c r="U32" s="5"/>
      <c r="V32" s="20"/>
      <c r="W32" s="19"/>
      <c r="X32" s="5"/>
      <c r="Y32" s="20"/>
      <c r="Z32" s="19"/>
      <c r="AA32" s="5"/>
      <c r="AB32" s="20"/>
      <c r="AC32" s="19" t="s">
        <v>312</v>
      </c>
      <c r="AD32" s="5" t="s">
        <v>514</v>
      </c>
      <c r="AE32" s="20">
        <v>803</v>
      </c>
      <c r="AF32" s="19" t="s">
        <v>312</v>
      </c>
      <c r="AG32" s="5" t="s">
        <v>621</v>
      </c>
      <c r="AH32" s="20">
        <v>766</v>
      </c>
      <c r="AI32" s="21">
        <f t="shared" si="0"/>
        <v>2263</v>
      </c>
      <c r="AJ32">
        <f t="shared" si="24"/>
        <v>0</v>
      </c>
      <c r="AK32">
        <f t="shared" si="25"/>
        <v>0</v>
      </c>
      <c r="AL32">
        <f t="shared" si="26"/>
        <v>694</v>
      </c>
      <c r="AM32">
        <f t="shared" si="27"/>
        <v>0</v>
      </c>
      <c r="AN32">
        <f t="shared" si="28"/>
        <v>0</v>
      </c>
      <c r="AO32">
        <f t="shared" si="29"/>
        <v>0</v>
      </c>
      <c r="AP32">
        <f t="shared" si="30"/>
        <v>0</v>
      </c>
      <c r="AQ32">
        <f t="shared" si="31"/>
        <v>0</v>
      </c>
      <c r="AR32">
        <f t="shared" si="32"/>
        <v>766</v>
      </c>
      <c r="AS32">
        <f t="shared" si="33"/>
        <v>803</v>
      </c>
      <c r="AT32">
        <f t="shared" si="34"/>
        <v>766</v>
      </c>
      <c r="AU32">
        <f t="shared" si="35"/>
        <v>694</v>
      </c>
      <c r="AV32">
        <f t="shared" si="14"/>
        <v>0</v>
      </c>
      <c r="AW32">
        <f t="shared" si="15"/>
        <v>0</v>
      </c>
      <c r="AX32">
        <f t="shared" si="16"/>
        <v>1</v>
      </c>
      <c r="AY32">
        <f t="shared" si="17"/>
        <v>0</v>
      </c>
      <c r="AZ32">
        <f t="shared" si="18"/>
        <v>0</v>
      </c>
      <c r="BA32">
        <f t="shared" si="19"/>
        <v>0</v>
      </c>
      <c r="BB32">
        <f t="shared" si="20"/>
        <v>0</v>
      </c>
      <c r="BC32">
        <f t="shared" si="21"/>
        <v>0</v>
      </c>
      <c r="BD32">
        <f t="shared" si="22"/>
        <v>1</v>
      </c>
      <c r="BE32">
        <f t="shared" si="23"/>
        <v>2</v>
      </c>
    </row>
    <row r="33" spans="1:57" x14ac:dyDescent="0.3">
      <c r="A33" s="2" t="s">
        <v>353</v>
      </c>
      <c r="B33" s="1" t="s">
        <v>12</v>
      </c>
      <c r="C33" s="1" t="s">
        <v>1</v>
      </c>
      <c r="D33" s="3">
        <v>1778420</v>
      </c>
      <c r="E33" s="2"/>
      <c r="F33" s="1"/>
      <c r="G33" s="3"/>
      <c r="H33" s="2"/>
      <c r="I33" s="1"/>
      <c r="J33" s="3"/>
      <c r="K33" s="2"/>
      <c r="L33" s="1"/>
      <c r="M33" s="3"/>
      <c r="N33" s="2"/>
      <c r="O33" s="1"/>
      <c r="P33" s="3"/>
      <c r="Q33" s="2" t="s">
        <v>213</v>
      </c>
      <c r="R33" s="1" t="s">
        <v>366</v>
      </c>
      <c r="S33" s="3">
        <v>741</v>
      </c>
      <c r="T33" s="2"/>
      <c r="U33" s="1"/>
      <c r="V33" s="3"/>
      <c r="W33" s="2"/>
      <c r="X33" s="1"/>
      <c r="Y33" s="3"/>
      <c r="Z33" s="2"/>
      <c r="AA33" s="1"/>
      <c r="AB33" s="3"/>
      <c r="AC33" s="2" t="s">
        <v>311</v>
      </c>
      <c r="AD33" s="1" t="s">
        <v>508</v>
      </c>
      <c r="AE33" s="3">
        <v>774</v>
      </c>
      <c r="AF33" s="2" t="s">
        <v>312</v>
      </c>
      <c r="AG33" s="1" t="s">
        <v>624</v>
      </c>
      <c r="AH33" s="3">
        <v>728</v>
      </c>
      <c r="AI33" s="4">
        <f t="shared" si="0"/>
        <v>2243</v>
      </c>
      <c r="AJ33">
        <f t="shared" si="24"/>
        <v>0</v>
      </c>
      <c r="AK33">
        <f t="shared" si="25"/>
        <v>0</v>
      </c>
      <c r="AL33">
        <f t="shared" si="26"/>
        <v>0</v>
      </c>
      <c r="AM33">
        <f t="shared" si="27"/>
        <v>0</v>
      </c>
      <c r="AN33">
        <f t="shared" si="28"/>
        <v>741</v>
      </c>
      <c r="AO33">
        <f t="shared" si="29"/>
        <v>0</v>
      </c>
      <c r="AP33">
        <f t="shared" si="30"/>
        <v>0</v>
      </c>
      <c r="AQ33">
        <f t="shared" si="31"/>
        <v>0</v>
      </c>
      <c r="AR33">
        <f t="shared" si="32"/>
        <v>728</v>
      </c>
      <c r="AS33">
        <f t="shared" si="33"/>
        <v>774</v>
      </c>
      <c r="AT33">
        <f t="shared" si="34"/>
        <v>741</v>
      </c>
      <c r="AU33">
        <f t="shared" si="35"/>
        <v>728</v>
      </c>
      <c r="AV33">
        <f t="shared" si="14"/>
        <v>0</v>
      </c>
      <c r="AW33">
        <f t="shared" si="15"/>
        <v>0</v>
      </c>
      <c r="AX33">
        <f t="shared" si="16"/>
        <v>0</v>
      </c>
      <c r="AY33">
        <f t="shared" si="17"/>
        <v>0</v>
      </c>
      <c r="AZ33">
        <f t="shared" si="18"/>
        <v>1</v>
      </c>
      <c r="BA33">
        <f t="shared" si="19"/>
        <v>0</v>
      </c>
      <c r="BB33">
        <f t="shared" si="20"/>
        <v>0</v>
      </c>
      <c r="BC33">
        <f t="shared" si="21"/>
        <v>0</v>
      </c>
      <c r="BD33">
        <f t="shared" si="22"/>
        <v>1</v>
      </c>
      <c r="BE33">
        <f t="shared" si="23"/>
        <v>2</v>
      </c>
    </row>
    <row r="34" spans="1:57" x14ac:dyDescent="0.3">
      <c r="A34" s="19" t="s">
        <v>56</v>
      </c>
      <c r="B34" s="5" t="s">
        <v>0</v>
      </c>
      <c r="C34" s="5" t="s">
        <v>1</v>
      </c>
      <c r="D34" s="20">
        <v>2426680</v>
      </c>
      <c r="E34" s="19" t="s">
        <v>8</v>
      </c>
      <c r="F34" s="5" t="s">
        <v>35</v>
      </c>
      <c r="G34" s="20">
        <v>734</v>
      </c>
      <c r="H34" s="19"/>
      <c r="I34" s="5"/>
      <c r="J34" s="20"/>
      <c r="K34" s="19"/>
      <c r="L34" s="5"/>
      <c r="M34" s="20"/>
      <c r="N34" s="19" t="s">
        <v>213</v>
      </c>
      <c r="O34" s="5" t="s">
        <v>230</v>
      </c>
      <c r="P34" s="20">
        <v>781</v>
      </c>
      <c r="Q34" s="19" t="s">
        <v>213</v>
      </c>
      <c r="R34" s="5" t="s">
        <v>364</v>
      </c>
      <c r="S34" s="20">
        <v>756</v>
      </c>
      <c r="T34" s="19"/>
      <c r="U34" s="5"/>
      <c r="V34" s="20"/>
      <c r="W34" s="19"/>
      <c r="X34" s="5"/>
      <c r="Y34" s="20"/>
      <c r="Z34" s="19"/>
      <c r="AA34" s="5"/>
      <c r="AB34" s="20"/>
      <c r="AC34" s="19" t="s">
        <v>213</v>
      </c>
      <c r="AD34" s="5" t="s">
        <v>489</v>
      </c>
      <c r="AE34" s="20">
        <v>697</v>
      </c>
      <c r="AF34" s="19"/>
      <c r="AG34" s="5"/>
      <c r="AH34" s="20"/>
      <c r="AI34" s="21">
        <f t="shared" si="0"/>
        <v>2234</v>
      </c>
      <c r="AJ34">
        <f t="shared" si="24"/>
        <v>734</v>
      </c>
      <c r="AK34">
        <f t="shared" si="25"/>
        <v>0</v>
      </c>
      <c r="AL34">
        <f t="shared" si="26"/>
        <v>0</v>
      </c>
      <c r="AM34">
        <f t="shared" si="27"/>
        <v>781</v>
      </c>
      <c r="AN34">
        <f t="shared" si="28"/>
        <v>756</v>
      </c>
      <c r="AO34">
        <f t="shared" si="29"/>
        <v>0</v>
      </c>
      <c r="AP34">
        <f t="shared" si="30"/>
        <v>0</v>
      </c>
      <c r="AQ34">
        <f t="shared" si="31"/>
        <v>0</v>
      </c>
      <c r="AR34">
        <f t="shared" si="32"/>
        <v>0</v>
      </c>
      <c r="AS34">
        <f t="shared" si="33"/>
        <v>697</v>
      </c>
      <c r="AT34">
        <f t="shared" si="34"/>
        <v>781</v>
      </c>
      <c r="AU34">
        <f t="shared" si="35"/>
        <v>756</v>
      </c>
      <c r="AV34">
        <f t="shared" si="14"/>
        <v>1</v>
      </c>
      <c r="AW34">
        <f t="shared" si="15"/>
        <v>0</v>
      </c>
      <c r="AX34">
        <f t="shared" si="16"/>
        <v>0</v>
      </c>
      <c r="AY34">
        <f t="shared" si="17"/>
        <v>1</v>
      </c>
      <c r="AZ34">
        <f t="shared" si="18"/>
        <v>1</v>
      </c>
      <c r="BA34">
        <f t="shared" si="19"/>
        <v>0</v>
      </c>
      <c r="BB34">
        <f t="shared" si="20"/>
        <v>0</v>
      </c>
      <c r="BC34">
        <f t="shared" si="21"/>
        <v>0</v>
      </c>
      <c r="BD34">
        <f t="shared" si="22"/>
        <v>0</v>
      </c>
      <c r="BE34">
        <f t="shared" si="23"/>
        <v>3</v>
      </c>
    </row>
    <row r="35" spans="1:57" x14ac:dyDescent="0.3">
      <c r="A35" s="2" t="s">
        <v>38</v>
      </c>
      <c r="B35" s="1" t="s">
        <v>3</v>
      </c>
      <c r="C35" s="1" t="s">
        <v>4</v>
      </c>
      <c r="D35" s="3">
        <v>1462069</v>
      </c>
      <c r="E35" s="2" t="s">
        <v>106</v>
      </c>
      <c r="F35" s="1" t="s">
        <v>116</v>
      </c>
      <c r="G35" s="3">
        <v>676</v>
      </c>
      <c r="H35" s="2"/>
      <c r="I35" s="1"/>
      <c r="J35" s="3"/>
      <c r="K35" s="2"/>
      <c r="L35" s="1"/>
      <c r="M35" s="3"/>
      <c r="N35" s="2"/>
      <c r="O35" s="1"/>
      <c r="P35" s="3"/>
      <c r="Q35" s="2" t="s">
        <v>312</v>
      </c>
      <c r="R35" s="1" t="s">
        <v>361</v>
      </c>
      <c r="S35" s="3">
        <v>816</v>
      </c>
      <c r="T35" s="2"/>
      <c r="U35" s="1"/>
      <c r="V35" s="3"/>
      <c r="W35" s="2"/>
      <c r="X35" s="1"/>
      <c r="Y35" s="3"/>
      <c r="Z35" s="2"/>
      <c r="AA35" s="1"/>
      <c r="AB35" s="3"/>
      <c r="AC35" s="2" t="s">
        <v>435</v>
      </c>
      <c r="AD35" s="1" t="s">
        <v>518</v>
      </c>
      <c r="AE35" s="3">
        <v>731</v>
      </c>
      <c r="AF35" s="2" t="s">
        <v>312</v>
      </c>
      <c r="AG35" s="1" t="s">
        <v>626</v>
      </c>
      <c r="AH35" s="3">
        <v>681</v>
      </c>
      <c r="AI35" s="4">
        <f t="shared" si="0"/>
        <v>2228</v>
      </c>
      <c r="AJ35">
        <f t="shared" si="24"/>
        <v>676</v>
      </c>
      <c r="AK35">
        <f t="shared" si="25"/>
        <v>0</v>
      </c>
      <c r="AL35">
        <f t="shared" si="26"/>
        <v>0</v>
      </c>
      <c r="AM35">
        <f t="shared" si="27"/>
        <v>0</v>
      </c>
      <c r="AN35">
        <f t="shared" si="28"/>
        <v>816</v>
      </c>
      <c r="AO35">
        <f t="shared" si="29"/>
        <v>0</v>
      </c>
      <c r="AP35">
        <f t="shared" si="30"/>
        <v>0</v>
      </c>
      <c r="AQ35">
        <f t="shared" si="31"/>
        <v>0</v>
      </c>
      <c r="AR35">
        <f t="shared" si="32"/>
        <v>681</v>
      </c>
      <c r="AS35">
        <f t="shared" si="33"/>
        <v>731</v>
      </c>
      <c r="AT35">
        <f t="shared" si="34"/>
        <v>816</v>
      </c>
      <c r="AU35">
        <f t="shared" si="35"/>
        <v>681</v>
      </c>
      <c r="AV35">
        <f t="shared" si="14"/>
        <v>1</v>
      </c>
      <c r="AW35">
        <f t="shared" si="15"/>
        <v>0</v>
      </c>
      <c r="AX35">
        <f t="shared" si="16"/>
        <v>0</v>
      </c>
      <c r="AY35">
        <f t="shared" si="17"/>
        <v>0</v>
      </c>
      <c r="AZ35">
        <f t="shared" si="18"/>
        <v>1</v>
      </c>
      <c r="BA35">
        <f t="shared" si="19"/>
        <v>0</v>
      </c>
      <c r="BB35">
        <f t="shared" si="20"/>
        <v>0</v>
      </c>
      <c r="BC35">
        <f t="shared" si="21"/>
        <v>0</v>
      </c>
      <c r="BD35">
        <f t="shared" si="22"/>
        <v>1</v>
      </c>
      <c r="BE35">
        <f t="shared" si="23"/>
        <v>3</v>
      </c>
    </row>
    <row r="36" spans="1:57" x14ac:dyDescent="0.3">
      <c r="A36" s="19" t="s">
        <v>195</v>
      </c>
      <c r="B36" s="5" t="s">
        <v>12</v>
      </c>
      <c r="C36" s="5" t="s">
        <v>17</v>
      </c>
      <c r="D36" s="20">
        <v>1404408</v>
      </c>
      <c r="E36" s="19"/>
      <c r="F36" s="5"/>
      <c r="G36" s="20"/>
      <c r="H36" s="19"/>
      <c r="I36" s="5"/>
      <c r="J36" s="20"/>
      <c r="K36" s="19"/>
      <c r="L36" s="5"/>
      <c r="M36" s="20"/>
      <c r="N36" s="19" t="s">
        <v>213</v>
      </c>
      <c r="O36" s="5" t="s">
        <v>220</v>
      </c>
      <c r="P36" s="20">
        <v>707</v>
      </c>
      <c r="Q36" s="19" t="s">
        <v>8</v>
      </c>
      <c r="R36" s="5" t="s">
        <v>302</v>
      </c>
      <c r="S36" s="20">
        <v>731</v>
      </c>
      <c r="T36" s="19"/>
      <c r="U36" s="5"/>
      <c r="V36" s="20"/>
      <c r="W36" s="19" t="s">
        <v>8</v>
      </c>
      <c r="X36" s="5" t="s">
        <v>449</v>
      </c>
      <c r="Y36" s="20">
        <v>720</v>
      </c>
      <c r="Z36" s="19"/>
      <c r="AA36" s="5"/>
      <c r="AB36" s="20"/>
      <c r="AC36" s="19" t="s">
        <v>8</v>
      </c>
      <c r="AD36" s="5" t="s">
        <v>520</v>
      </c>
      <c r="AE36" s="20">
        <v>769</v>
      </c>
      <c r="AF36" s="19"/>
      <c r="AG36" s="5"/>
      <c r="AH36" s="20"/>
      <c r="AI36" s="21">
        <f t="shared" ref="AI36:AI57" si="36">AS36+AT36+AU36</f>
        <v>2220</v>
      </c>
      <c r="AJ36">
        <f t="shared" si="24"/>
        <v>0</v>
      </c>
      <c r="AK36">
        <f t="shared" si="25"/>
        <v>0</v>
      </c>
      <c r="AL36">
        <f t="shared" si="26"/>
        <v>0</v>
      </c>
      <c r="AM36">
        <f t="shared" si="27"/>
        <v>707</v>
      </c>
      <c r="AN36">
        <f t="shared" si="28"/>
        <v>731</v>
      </c>
      <c r="AO36">
        <f t="shared" si="29"/>
        <v>0</v>
      </c>
      <c r="AP36">
        <f t="shared" si="30"/>
        <v>720</v>
      </c>
      <c r="AQ36">
        <f t="shared" si="31"/>
        <v>0</v>
      </c>
      <c r="AR36">
        <f t="shared" si="32"/>
        <v>0</v>
      </c>
      <c r="AS36">
        <f t="shared" si="33"/>
        <v>769</v>
      </c>
      <c r="AT36">
        <f t="shared" si="34"/>
        <v>731</v>
      </c>
      <c r="AU36">
        <f t="shared" si="35"/>
        <v>720</v>
      </c>
      <c r="AV36">
        <f t="shared" si="14"/>
        <v>0</v>
      </c>
      <c r="AW36">
        <f t="shared" si="15"/>
        <v>0</v>
      </c>
      <c r="AX36">
        <f t="shared" si="16"/>
        <v>0</v>
      </c>
      <c r="AY36">
        <f t="shared" si="17"/>
        <v>1</v>
      </c>
      <c r="AZ36">
        <f t="shared" si="18"/>
        <v>1</v>
      </c>
      <c r="BA36">
        <f t="shared" si="19"/>
        <v>0</v>
      </c>
      <c r="BB36">
        <f t="shared" si="20"/>
        <v>1</v>
      </c>
      <c r="BC36">
        <f t="shared" si="21"/>
        <v>0</v>
      </c>
      <c r="BD36">
        <f t="shared" si="22"/>
        <v>0</v>
      </c>
      <c r="BE36">
        <f t="shared" si="23"/>
        <v>3</v>
      </c>
    </row>
    <row r="37" spans="1:57" x14ac:dyDescent="0.3">
      <c r="A37" s="2" t="s">
        <v>57</v>
      </c>
      <c r="B37" s="1" t="s">
        <v>3</v>
      </c>
      <c r="C37" s="1" t="s">
        <v>1</v>
      </c>
      <c r="D37" s="3">
        <v>1897296</v>
      </c>
      <c r="E37" s="2" t="s">
        <v>106</v>
      </c>
      <c r="F37" s="1" t="s">
        <v>115</v>
      </c>
      <c r="G37" s="3">
        <v>677</v>
      </c>
      <c r="H37" s="2"/>
      <c r="I37" s="1"/>
      <c r="J37" s="3"/>
      <c r="K37" s="2"/>
      <c r="L37" s="1"/>
      <c r="M37" s="3"/>
      <c r="N37" s="2" t="s">
        <v>213</v>
      </c>
      <c r="O37" s="1" t="s">
        <v>236</v>
      </c>
      <c r="P37" s="3">
        <v>757</v>
      </c>
      <c r="Q37" s="2" t="s">
        <v>213</v>
      </c>
      <c r="R37" s="1" t="s">
        <v>365</v>
      </c>
      <c r="S37" s="3">
        <v>751</v>
      </c>
      <c r="T37" s="2"/>
      <c r="U37" s="1"/>
      <c r="V37" s="3"/>
      <c r="W37" s="2"/>
      <c r="X37" s="1"/>
      <c r="Y37" s="3"/>
      <c r="Z37" s="2"/>
      <c r="AA37" s="1"/>
      <c r="AB37" s="3"/>
      <c r="AC37" s="2" t="s">
        <v>213</v>
      </c>
      <c r="AD37" s="1" t="s">
        <v>502</v>
      </c>
      <c r="AE37" s="3">
        <v>695</v>
      </c>
      <c r="AF37" s="2"/>
      <c r="AG37" s="1"/>
      <c r="AH37" s="3"/>
      <c r="AI37" s="4">
        <f t="shared" si="36"/>
        <v>2203</v>
      </c>
      <c r="AJ37">
        <f t="shared" si="24"/>
        <v>677</v>
      </c>
      <c r="AK37">
        <f t="shared" si="25"/>
        <v>0</v>
      </c>
      <c r="AL37">
        <f t="shared" si="26"/>
        <v>0</v>
      </c>
      <c r="AM37">
        <f t="shared" si="27"/>
        <v>757</v>
      </c>
      <c r="AN37">
        <f t="shared" si="28"/>
        <v>751</v>
      </c>
      <c r="AO37">
        <f t="shared" si="29"/>
        <v>0</v>
      </c>
      <c r="AP37">
        <f t="shared" si="30"/>
        <v>0</v>
      </c>
      <c r="AQ37">
        <f t="shared" si="31"/>
        <v>0</v>
      </c>
      <c r="AR37">
        <f t="shared" si="32"/>
        <v>0</v>
      </c>
      <c r="AS37">
        <f t="shared" si="33"/>
        <v>695</v>
      </c>
      <c r="AT37">
        <f t="shared" si="34"/>
        <v>757</v>
      </c>
      <c r="AU37">
        <f t="shared" si="35"/>
        <v>751</v>
      </c>
      <c r="AV37">
        <f t="shared" si="14"/>
        <v>1</v>
      </c>
      <c r="AW37">
        <f t="shared" si="15"/>
        <v>0</v>
      </c>
      <c r="AX37">
        <f t="shared" si="16"/>
        <v>0</v>
      </c>
      <c r="AY37">
        <f t="shared" si="17"/>
        <v>1</v>
      </c>
      <c r="AZ37">
        <f t="shared" si="18"/>
        <v>1</v>
      </c>
      <c r="BA37">
        <f t="shared" si="19"/>
        <v>0</v>
      </c>
      <c r="BB37">
        <f t="shared" si="20"/>
        <v>0</v>
      </c>
      <c r="BC37">
        <f t="shared" si="21"/>
        <v>0</v>
      </c>
      <c r="BD37">
        <f t="shared" si="22"/>
        <v>0</v>
      </c>
      <c r="BE37">
        <f t="shared" si="23"/>
        <v>3</v>
      </c>
    </row>
    <row r="38" spans="1:57" x14ac:dyDescent="0.3">
      <c r="A38" s="19" t="s">
        <v>301</v>
      </c>
      <c r="B38" s="5" t="s">
        <v>10</v>
      </c>
      <c r="C38" s="5" t="s">
        <v>14</v>
      </c>
      <c r="D38" s="20">
        <v>1393306</v>
      </c>
      <c r="E38" s="19"/>
      <c r="F38" s="5"/>
      <c r="G38" s="20"/>
      <c r="H38" s="19"/>
      <c r="I38" s="5"/>
      <c r="J38" s="20"/>
      <c r="K38" s="19" t="s">
        <v>8</v>
      </c>
      <c r="L38" s="5" t="s">
        <v>302</v>
      </c>
      <c r="M38" s="20">
        <v>731</v>
      </c>
      <c r="N38" s="19"/>
      <c r="O38" s="5"/>
      <c r="P38" s="20"/>
      <c r="Q38" s="19"/>
      <c r="R38" s="5"/>
      <c r="S38" s="20"/>
      <c r="T38" s="19"/>
      <c r="U38" s="5"/>
      <c r="V38" s="20"/>
      <c r="W38" s="19" t="s">
        <v>8</v>
      </c>
      <c r="X38" s="5" t="s">
        <v>368</v>
      </c>
      <c r="Y38" s="20">
        <v>709</v>
      </c>
      <c r="Z38" s="19"/>
      <c r="AA38" s="5"/>
      <c r="AB38" s="20"/>
      <c r="AC38" s="19" t="s">
        <v>8</v>
      </c>
      <c r="AD38" s="5" t="s">
        <v>310</v>
      </c>
      <c r="AE38" s="20">
        <v>733</v>
      </c>
      <c r="AF38" s="19"/>
      <c r="AG38" s="5"/>
      <c r="AH38" s="20"/>
      <c r="AI38" s="21">
        <f t="shared" si="36"/>
        <v>2173</v>
      </c>
      <c r="AJ38">
        <f t="shared" si="24"/>
        <v>0</v>
      </c>
      <c r="AK38">
        <f t="shared" si="25"/>
        <v>0</v>
      </c>
      <c r="AL38">
        <f t="shared" si="26"/>
        <v>731</v>
      </c>
      <c r="AM38">
        <f t="shared" si="27"/>
        <v>0</v>
      </c>
      <c r="AN38">
        <f t="shared" si="28"/>
        <v>0</v>
      </c>
      <c r="AO38">
        <f t="shared" si="29"/>
        <v>0</v>
      </c>
      <c r="AP38">
        <f t="shared" si="30"/>
        <v>709</v>
      </c>
      <c r="AQ38">
        <f t="shared" si="31"/>
        <v>0</v>
      </c>
      <c r="AR38">
        <f t="shared" si="32"/>
        <v>0</v>
      </c>
      <c r="AS38">
        <f t="shared" si="33"/>
        <v>733</v>
      </c>
      <c r="AT38">
        <f t="shared" si="34"/>
        <v>731</v>
      </c>
      <c r="AU38">
        <f t="shared" si="35"/>
        <v>709</v>
      </c>
      <c r="AV38">
        <f t="shared" si="14"/>
        <v>0</v>
      </c>
      <c r="AW38">
        <f t="shared" si="15"/>
        <v>0</v>
      </c>
      <c r="AX38">
        <f t="shared" si="16"/>
        <v>1</v>
      </c>
      <c r="AY38">
        <f t="shared" si="17"/>
        <v>0</v>
      </c>
      <c r="AZ38">
        <f t="shared" si="18"/>
        <v>0</v>
      </c>
      <c r="BA38">
        <f t="shared" si="19"/>
        <v>0</v>
      </c>
      <c r="BB38">
        <f t="shared" si="20"/>
        <v>1</v>
      </c>
      <c r="BC38">
        <f t="shared" si="21"/>
        <v>0</v>
      </c>
      <c r="BD38">
        <f t="shared" si="22"/>
        <v>0</v>
      </c>
      <c r="BE38">
        <f t="shared" si="23"/>
        <v>2</v>
      </c>
    </row>
    <row r="39" spans="1:57" x14ac:dyDescent="0.3">
      <c r="A39" s="2" t="s">
        <v>198</v>
      </c>
      <c r="B39" s="1" t="s">
        <v>9</v>
      </c>
      <c r="C39" s="1" t="s">
        <v>14</v>
      </c>
      <c r="D39" s="3">
        <v>1760089</v>
      </c>
      <c r="E39" s="2"/>
      <c r="F39" s="1"/>
      <c r="G39" s="3"/>
      <c r="H39" s="2"/>
      <c r="I39" s="1"/>
      <c r="J39" s="3"/>
      <c r="K39" s="2" t="s">
        <v>8</v>
      </c>
      <c r="L39" s="1" t="s">
        <v>303</v>
      </c>
      <c r="M39" s="3">
        <v>715</v>
      </c>
      <c r="N39" s="2" t="s">
        <v>213</v>
      </c>
      <c r="O39" s="1" t="s">
        <v>223</v>
      </c>
      <c r="P39" s="3">
        <v>644</v>
      </c>
      <c r="Q39" s="2"/>
      <c r="R39" s="1"/>
      <c r="S39" s="3"/>
      <c r="T39" s="2"/>
      <c r="U39" s="1"/>
      <c r="V39" s="3"/>
      <c r="W39" s="2" t="s">
        <v>436</v>
      </c>
      <c r="X39" s="1" t="s">
        <v>450</v>
      </c>
      <c r="Y39" s="3">
        <v>706</v>
      </c>
      <c r="Z39" s="2"/>
      <c r="AA39" s="1"/>
      <c r="AB39" s="3"/>
      <c r="AC39" s="2" t="s">
        <v>436</v>
      </c>
      <c r="AD39" s="1" t="s">
        <v>509</v>
      </c>
      <c r="AE39" s="3">
        <v>740</v>
      </c>
      <c r="AF39" s="2"/>
      <c r="AG39" s="1"/>
      <c r="AH39" s="3"/>
      <c r="AI39" s="4">
        <f t="shared" si="36"/>
        <v>2161</v>
      </c>
      <c r="AJ39">
        <f t="shared" si="24"/>
        <v>0</v>
      </c>
      <c r="AK39">
        <f t="shared" si="25"/>
        <v>0</v>
      </c>
      <c r="AL39">
        <f t="shared" si="26"/>
        <v>715</v>
      </c>
      <c r="AM39">
        <f t="shared" si="27"/>
        <v>644</v>
      </c>
      <c r="AN39">
        <f t="shared" si="28"/>
        <v>0</v>
      </c>
      <c r="AO39">
        <f t="shared" si="29"/>
        <v>0</v>
      </c>
      <c r="AP39">
        <f t="shared" si="30"/>
        <v>706</v>
      </c>
      <c r="AQ39">
        <f t="shared" si="31"/>
        <v>0</v>
      </c>
      <c r="AR39">
        <f t="shared" si="32"/>
        <v>0</v>
      </c>
      <c r="AS39">
        <f t="shared" si="33"/>
        <v>740</v>
      </c>
      <c r="AT39">
        <f t="shared" si="34"/>
        <v>715</v>
      </c>
      <c r="AU39">
        <f t="shared" si="35"/>
        <v>706</v>
      </c>
      <c r="AV39">
        <f t="shared" si="14"/>
        <v>0</v>
      </c>
      <c r="AW39">
        <f t="shared" si="15"/>
        <v>0</v>
      </c>
      <c r="AX39">
        <f t="shared" si="16"/>
        <v>1</v>
      </c>
      <c r="AY39">
        <f t="shared" si="17"/>
        <v>1</v>
      </c>
      <c r="AZ39">
        <f t="shared" si="18"/>
        <v>0</v>
      </c>
      <c r="BA39">
        <f t="shared" si="19"/>
        <v>0</v>
      </c>
      <c r="BB39">
        <f t="shared" si="20"/>
        <v>1</v>
      </c>
      <c r="BC39">
        <f t="shared" si="21"/>
        <v>0</v>
      </c>
      <c r="BD39">
        <f t="shared" si="22"/>
        <v>0</v>
      </c>
      <c r="BE39">
        <f t="shared" si="23"/>
        <v>3</v>
      </c>
    </row>
    <row r="40" spans="1:57" x14ac:dyDescent="0.3">
      <c r="A40" s="19" t="s">
        <v>197</v>
      </c>
      <c r="B40" s="5" t="s">
        <v>9</v>
      </c>
      <c r="C40" s="5" t="s">
        <v>196</v>
      </c>
      <c r="D40" s="20">
        <v>1710041</v>
      </c>
      <c r="E40" s="19"/>
      <c r="F40" s="5"/>
      <c r="G40" s="20"/>
      <c r="H40" s="19"/>
      <c r="I40" s="5"/>
      <c r="J40" s="20"/>
      <c r="K40" s="19" t="s">
        <v>8</v>
      </c>
      <c r="L40" s="5" t="s">
        <v>306</v>
      </c>
      <c r="M40" s="20">
        <v>685</v>
      </c>
      <c r="N40" s="19" t="s">
        <v>213</v>
      </c>
      <c r="O40" s="5" t="s">
        <v>221</v>
      </c>
      <c r="P40" s="20">
        <v>687</v>
      </c>
      <c r="Q40" s="19"/>
      <c r="R40" s="5"/>
      <c r="S40" s="20"/>
      <c r="T40" s="19"/>
      <c r="U40" s="5"/>
      <c r="V40" s="20"/>
      <c r="W40" s="19"/>
      <c r="X40" s="5"/>
      <c r="Y40" s="20"/>
      <c r="Z40" s="19"/>
      <c r="AA40" s="5"/>
      <c r="AB40" s="20"/>
      <c r="AC40" s="19" t="s">
        <v>8</v>
      </c>
      <c r="AD40" s="5" t="s">
        <v>445</v>
      </c>
      <c r="AE40" s="20">
        <v>754</v>
      </c>
      <c r="AF40" s="19"/>
      <c r="AG40" s="5"/>
      <c r="AH40" s="20"/>
      <c r="AI40" s="21">
        <f t="shared" si="36"/>
        <v>2126</v>
      </c>
      <c r="AJ40">
        <f t="shared" si="24"/>
        <v>0</v>
      </c>
      <c r="AK40">
        <f t="shared" si="25"/>
        <v>0</v>
      </c>
      <c r="AL40">
        <f t="shared" si="26"/>
        <v>685</v>
      </c>
      <c r="AM40">
        <f t="shared" si="27"/>
        <v>687</v>
      </c>
      <c r="AN40">
        <f t="shared" si="28"/>
        <v>0</v>
      </c>
      <c r="AO40">
        <f t="shared" si="29"/>
        <v>0</v>
      </c>
      <c r="AP40">
        <f t="shared" si="30"/>
        <v>0</v>
      </c>
      <c r="AQ40">
        <f t="shared" si="31"/>
        <v>0</v>
      </c>
      <c r="AR40">
        <f t="shared" si="32"/>
        <v>0</v>
      </c>
      <c r="AS40">
        <f t="shared" si="33"/>
        <v>754</v>
      </c>
      <c r="AT40">
        <f t="shared" si="34"/>
        <v>687</v>
      </c>
      <c r="AU40">
        <f t="shared" si="35"/>
        <v>685</v>
      </c>
      <c r="AV40">
        <f t="shared" si="14"/>
        <v>0</v>
      </c>
      <c r="AW40">
        <f t="shared" si="15"/>
        <v>0</v>
      </c>
      <c r="AX40">
        <f t="shared" si="16"/>
        <v>1</v>
      </c>
      <c r="AY40">
        <f t="shared" si="17"/>
        <v>1</v>
      </c>
      <c r="AZ40">
        <f t="shared" si="18"/>
        <v>0</v>
      </c>
      <c r="BA40">
        <f t="shared" si="19"/>
        <v>0</v>
      </c>
      <c r="BB40">
        <f t="shared" si="20"/>
        <v>0</v>
      </c>
      <c r="BC40">
        <f t="shared" si="21"/>
        <v>0</v>
      </c>
      <c r="BD40">
        <f t="shared" si="22"/>
        <v>0</v>
      </c>
      <c r="BE40">
        <f t="shared" si="23"/>
        <v>2</v>
      </c>
    </row>
    <row r="41" spans="1:57" x14ac:dyDescent="0.3">
      <c r="A41" s="2" t="s">
        <v>62</v>
      </c>
      <c r="B41" s="1" t="s">
        <v>0</v>
      </c>
      <c r="C41" s="1" t="s">
        <v>1</v>
      </c>
      <c r="D41" s="3">
        <v>1335780</v>
      </c>
      <c r="E41" s="2" t="s">
        <v>106</v>
      </c>
      <c r="F41" s="1" t="s">
        <v>120</v>
      </c>
      <c r="G41" s="3">
        <v>637</v>
      </c>
      <c r="H41" s="2"/>
      <c r="I41" s="1"/>
      <c r="J41" s="3"/>
      <c r="K41" s="2"/>
      <c r="L41" s="1"/>
      <c r="M41" s="3"/>
      <c r="N41" s="2"/>
      <c r="O41" s="1"/>
      <c r="P41" s="3"/>
      <c r="Q41" s="2"/>
      <c r="R41" s="1"/>
      <c r="S41" s="3"/>
      <c r="T41" s="2"/>
      <c r="U41" s="1"/>
      <c r="V41" s="3"/>
      <c r="W41" s="2"/>
      <c r="X41" s="1"/>
      <c r="Y41" s="3"/>
      <c r="Z41" s="2"/>
      <c r="AA41" s="1"/>
      <c r="AB41" s="3"/>
      <c r="AC41" s="2" t="s">
        <v>312</v>
      </c>
      <c r="AD41" s="1" t="s">
        <v>523</v>
      </c>
      <c r="AE41" s="3">
        <v>740</v>
      </c>
      <c r="AF41" s="2" t="s">
        <v>312</v>
      </c>
      <c r="AG41" s="1" t="s">
        <v>623</v>
      </c>
      <c r="AH41" s="3">
        <v>736</v>
      </c>
      <c r="AI41" s="4">
        <f t="shared" si="36"/>
        <v>2113</v>
      </c>
      <c r="AJ41">
        <f t="shared" si="24"/>
        <v>637</v>
      </c>
      <c r="AK41">
        <f t="shared" si="25"/>
        <v>0</v>
      </c>
      <c r="AL41">
        <f t="shared" si="26"/>
        <v>0</v>
      </c>
      <c r="AM41">
        <f t="shared" si="27"/>
        <v>0</v>
      </c>
      <c r="AN41">
        <f t="shared" si="28"/>
        <v>0</v>
      </c>
      <c r="AO41">
        <f t="shared" si="29"/>
        <v>0</v>
      </c>
      <c r="AP41">
        <f t="shared" si="30"/>
        <v>0</v>
      </c>
      <c r="AQ41">
        <f t="shared" si="31"/>
        <v>0</v>
      </c>
      <c r="AR41">
        <f t="shared" si="32"/>
        <v>736</v>
      </c>
      <c r="AS41">
        <f t="shared" si="33"/>
        <v>740</v>
      </c>
      <c r="AT41">
        <f t="shared" si="34"/>
        <v>736</v>
      </c>
      <c r="AU41">
        <f t="shared" si="35"/>
        <v>637</v>
      </c>
      <c r="AV41">
        <f t="shared" si="14"/>
        <v>1</v>
      </c>
      <c r="AW41">
        <f t="shared" si="15"/>
        <v>0</v>
      </c>
      <c r="AX41">
        <f t="shared" si="16"/>
        <v>0</v>
      </c>
      <c r="AY41">
        <f t="shared" si="17"/>
        <v>0</v>
      </c>
      <c r="AZ41">
        <f t="shared" si="18"/>
        <v>0</v>
      </c>
      <c r="BA41">
        <f t="shared" si="19"/>
        <v>0</v>
      </c>
      <c r="BB41">
        <f t="shared" si="20"/>
        <v>0</v>
      </c>
      <c r="BC41">
        <f t="shared" si="21"/>
        <v>0</v>
      </c>
      <c r="BD41">
        <f t="shared" si="22"/>
        <v>1</v>
      </c>
      <c r="BE41">
        <f t="shared" si="23"/>
        <v>2</v>
      </c>
    </row>
    <row r="42" spans="1:57" x14ac:dyDescent="0.3">
      <c r="A42" s="19" t="s">
        <v>97</v>
      </c>
      <c r="B42" s="5" t="s">
        <v>2</v>
      </c>
      <c r="C42" s="5" t="s">
        <v>1</v>
      </c>
      <c r="D42" s="20">
        <v>2481265</v>
      </c>
      <c r="E42" s="19" t="s">
        <v>8</v>
      </c>
      <c r="F42" s="5" t="s">
        <v>72</v>
      </c>
      <c r="G42" s="20">
        <v>704</v>
      </c>
      <c r="H42" s="19"/>
      <c r="I42" s="5"/>
      <c r="J42" s="20"/>
      <c r="K42" s="19"/>
      <c r="L42" s="5"/>
      <c r="M42" s="20"/>
      <c r="N42" s="19" t="s">
        <v>213</v>
      </c>
      <c r="O42" s="5" t="s">
        <v>231</v>
      </c>
      <c r="P42" s="20">
        <v>708</v>
      </c>
      <c r="Q42" s="19" t="s">
        <v>213</v>
      </c>
      <c r="R42" s="5" t="s">
        <v>367</v>
      </c>
      <c r="S42" s="20">
        <v>720</v>
      </c>
      <c r="T42" s="19"/>
      <c r="U42" s="5"/>
      <c r="V42" s="20"/>
      <c r="W42" s="19"/>
      <c r="X42" s="5"/>
      <c r="Y42" s="20"/>
      <c r="Z42" s="19"/>
      <c r="AA42" s="5"/>
      <c r="AB42" s="20"/>
      <c r="AC42" s="19" t="s">
        <v>8</v>
      </c>
      <c r="AD42" s="5" t="s">
        <v>486</v>
      </c>
      <c r="AE42" s="20">
        <v>676</v>
      </c>
      <c r="AF42" s="19"/>
      <c r="AG42" s="5"/>
      <c r="AH42" s="20"/>
      <c r="AI42" s="21">
        <f t="shared" si="36"/>
        <v>2104</v>
      </c>
      <c r="AJ42">
        <f t="shared" si="24"/>
        <v>704</v>
      </c>
      <c r="AK42">
        <f t="shared" si="25"/>
        <v>0</v>
      </c>
      <c r="AL42">
        <f t="shared" si="26"/>
        <v>0</v>
      </c>
      <c r="AM42">
        <f t="shared" si="27"/>
        <v>708</v>
      </c>
      <c r="AN42">
        <f t="shared" si="28"/>
        <v>720</v>
      </c>
      <c r="AO42">
        <f t="shared" si="29"/>
        <v>0</v>
      </c>
      <c r="AP42">
        <f t="shared" si="30"/>
        <v>0</v>
      </c>
      <c r="AQ42">
        <f t="shared" si="31"/>
        <v>0</v>
      </c>
      <c r="AR42">
        <f t="shared" si="32"/>
        <v>0</v>
      </c>
      <c r="AS42">
        <f t="shared" si="33"/>
        <v>676</v>
      </c>
      <c r="AT42">
        <f t="shared" si="34"/>
        <v>720</v>
      </c>
      <c r="AU42">
        <f t="shared" si="35"/>
        <v>708</v>
      </c>
      <c r="AV42">
        <f t="shared" si="14"/>
        <v>1</v>
      </c>
      <c r="AW42">
        <f t="shared" si="15"/>
        <v>0</v>
      </c>
      <c r="AX42">
        <f t="shared" si="16"/>
        <v>0</v>
      </c>
      <c r="AY42">
        <f t="shared" si="17"/>
        <v>1</v>
      </c>
      <c r="AZ42">
        <f t="shared" si="18"/>
        <v>1</v>
      </c>
      <c r="BA42">
        <f t="shared" si="19"/>
        <v>0</v>
      </c>
      <c r="BB42">
        <f t="shared" si="20"/>
        <v>0</v>
      </c>
      <c r="BC42">
        <f t="shared" si="21"/>
        <v>0</v>
      </c>
      <c r="BD42">
        <f t="shared" si="22"/>
        <v>0</v>
      </c>
      <c r="BE42">
        <f t="shared" si="23"/>
        <v>3</v>
      </c>
    </row>
    <row r="43" spans="1:57" x14ac:dyDescent="0.3">
      <c r="A43" s="2" t="s">
        <v>23</v>
      </c>
      <c r="B43" s="1" t="s">
        <v>0</v>
      </c>
      <c r="C43" s="1" t="s">
        <v>17</v>
      </c>
      <c r="D43" s="3">
        <v>1743712</v>
      </c>
      <c r="E43" s="2"/>
      <c r="F43" s="1"/>
      <c r="G43" s="3"/>
      <c r="H43" s="2"/>
      <c r="I43" s="1"/>
      <c r="J43" s="3"/>
      <c r="K43" s="2"/>
      <c r="L43" s="1"/>
      <c r="M43" s="3"/>
      <c r="N43" s="2"/>
      <c r="O43" s="1"/>
      <c r="P43" s="3"/>
      <c r="Q43" s="2" t="s">
        <v>312</v>
      </c>
      <c r="R43" s="1" t="s">
        <v>371</v>
      </c>
      <c r="S43" s="3">
        <v>640</v>
      </c>
      <c r="T43" s="2"/>
      <c r="U43" s="1"/>
      <c r="V43" s="3"/>
      <c r="W43" s="2"/>
      <c r="X43" s="1"/>
      <c r="Y43" s="3"/>
      <c r="Z43" s="2"/>
      <c r="AA43" s="1"/>
      <c r="AB43" s="3"/>
      <c r="AC43" s="2" t="s">
        <v>312</v>
      </c>
      <c r="AD43" s="1" t="s">
        <v>510</v>
      </c>
      <c r="AE43" s="3">
        <v>734</v>
      </c>
      <c r="AF43" s="2" t="s">
        <v>312</v>
      </c>
      <c r="AG43" s="1" t="s">
        <v>625</v>
      </c>
      <c r="AH43" s="3">
        <v>692</v>
      </c>
      <c r="AI43" s="4">
        <f t="shared" si="36"/>
        <v>2066</v>
      </c>
      <c r="AJ43">
        <f t="shared" si="24"/>
        <v>0</v>
      </c>
      <c r="AK43">
        <f t="shared" si="25"/>
        <v>0</v>
      </c>
      <c r="AL43">
        <f t="shared" si="26"/>
        <v>0</v>
      </c>
      <c r="AM43">
        <f t="shared" si="27"/>
        <v>0</v>
      </c>
      <c r="AN43">
        <f t="shared" si="28"/>
        <v>640</v>
      </c>
      <c r="AO43">
        <f t="shared" si="29"/>
        <v>0</v>
      </c>
      <c r="AP43">
        <f t="shared" si="30"/>
        <v>0</v>
      </c>
      <c r="AQ43">
        <f t="shared" si="31"/>
        <v>0</v>
      </c>
      <c r="AR43">
        <f t="shared" si="32"/>
        <v>692</v>
      </c>
      <c r="AS43">
        <f t="shared" si="33"/>
        <v>734</v>
      </c>
      <c r="AT43">
        <f t="shared" si="34"/>
        <v>692</v>
      </c>
      <c r="AU43">
        <f t="shared" si="35"/>
        <v>640</v>
      </c>
      <c r="AV43">
        <f t="shared" si="14"/>
        <v>0</v>
      </c>
      <c r="AW43">
        <f t="shared" si="15"/>
        <v>0</v>
      </c>
      <c r="AX43">
        <f t="shared" si="16"/>
        <v>0</v>
      </c>
      <c r="AY43">
        <f t="shared" si="17"/>
        <v>0</v>
      </c>
      <c r="AZ43">
        <f t="shared" si="18"/>
        <v>1</v>
      </c>
      <c r="BA43">
        <f t="shared" si="19"/>
        <v>0</v>
      </c>
      <c r="BB43">
        <f t="shared" si="20"/>
        <v>0</v>
      </c>
      <c r="BC43">
        <f t="shared" si="21"/>
        <v>0</v>
      </c>
      <c r="BD43">
        <f t="shared" si="22"/>
        <v>1</v>
      </c>
      <c r="BE43">
        <f t="shared" si="23"/>
        <v>2</v>
      </c>
    </row>
    <row r="44" spans="1:57" x14ac:dyDescent="0.3">
      <c r="A44" s="19" t="s">
        <v>74</v>
      </c>
      <c r="B44" s="5" t="s">
        <v>12</v>
      </c>
      <c r="C44" s="5" t="s">
        <v>25</v>
      </c>
      <c r="D44" s="20">
        <v>1853357</v>
      </c>
      <c r="E44" s="19" t="s">
        <v>106</v>
      </c>
      <c r="F44" s="5" t="s">
        <v>114</v>
      </c>
      <c r="G44" s="20">
        <v>694</v>
      </c>
      <c r="H44" s="19"/>
      <c r="I44" s="5"/>
      <c r="J44" s="20"/>
      <c r="K44" s="19"/>
      <c r="L44" s="5"/>
      <c r="M44" s="20"/>
      <c r="N44" s="19" t="s">
        <v>213</v>
      </c>
      <c r="O44" s="5" t="s">
        <v>222</v>
      </c>
      <c r="P44" s="20">
        <v>666</v>
      </c>
      <c r="Q44" s="19"/>
      <c r="R44" s="5"/>
      <c r="S44" s="20"/>
      <c r="T44" s="19"/>
      <c r="U44" s="5"/>
      <c r="V44" s="20"/>
      <c r="W44" s="19"/>
      <c r="X44" s="5"/>
      <c r="Y44" s="20"/>
      <c r="Z44" s="19"/>
      <c r="AA44" s="5"/>
      <c r="AB44" s="20"/>
      <c r="AC44" s="19" t="s">
        <v>311</v>
      </c>
      <c r="AD44" s="5" t="s">
        <v>504</v>
      </c>
      <c r="AE44" s="20">
        <v>648</v>
      </c>
      <c r="AF44" s="19"/>
      <c r="AG44" s="5"/>
      <c r="AH44" s="20"/>
      <c r="AI44" s="21">
        <f t="shared" si="36"/>
        <v>2008</v>
      </c>
      <c r="AJ44">
        <f t="shared" si="24"/>
        <v>694</v>
      </c>
      <c r="AK44">
        <f t="shared" si="25"/>
        <v>0</v>
      </c>
      <c r="AL44">
        <f t="shared" si="26"/>
        <v>0</v>
      </c>
      <c r="AM44">
        <f t="shared" si="27"/>
        <v>666</v>
      </c>
      <c r="AN44">
        <f t="shared" si="28"/>
        <v>0</v>
      </c>
      <c r="AO44">
        <f t="shared" si="29"/>
        <v>0</v>
      </c>
      <c r="AP44">
        <f t="shared" si="30"/>
        <v>0</v>
      </c>
      <c r="AQ44">
        <f t="shared" si="31"/>
        <v>0</v>
      </c>
      <c r="AR44">
        <f t="shared" si="32"/>
        <v>0</v>
      </c>
      <c r="AS44">
        <f t="shared" si="33"/>
        <v>648</v>
      </c>
      <c r="AT44">
        <f t="shared" si="34"/>
        <v>694</v>
      </c>
      <c r="AU44">
        <f t="shared" si="35"/>
        <v>666</v>
      </c>
      <c r="AV44">
        <f t="shared" si="14"/>
        <v>1</v>
      </c>
      <c r="AW44">
        <f t="shared" si="15"/>
        <v>0</v>
      </c>
      <c r="AX44">
        <f t="shared" si="16"/>
        <v>0</v>
      </c>
      <c r="AY44">
        <f t="shared" si="17"/>
        <v>1</v>
      </c>
      <c r="AZ44">
        <f t="shared" si="18"/>
        <v>0</v>
      </c>
      <c r="BA44">
        <f t="shared" si="19"/>
        <v>0</v>
      </c>
      <c r="BB44">
        <f t="shared" si="20"/>
        <v>0</v>
      </c>
      <c r="BC44">
        <f t="shared" si="21"/>
        <v>0</v>
      </c>
      <c r="BD44">
        <f t="shared" si="22"/>
        <v>0</v>
      </c>
      <c r="BE44">
        <f t="shared" si="23"/>
        <v>2</v>
      </c>
    </row>
    <row r="45" spans="1:57" x14ac:dyDescent="0.3">
      <c r="A45" s="2" t="s">
        <v>210</v>
      </c>
      <c r="B45" s="1" t="s">
        <v>3</v>
      </c>
      <c r="C45" s="1" t="s">
        <v>14</v>
      </c>
      <c r="D45" s="3">
        <v>2077126</v>
      </c>
      <c r="E45" s="2"/>
      <c r="F45" s="1"/>
      <c r="G45" s="3"/>
      <c r="H45" s="2"/>
      <c r="I45" s="1"/>
      <c r="J45" s="3"/>
      <c r="K45" s="2" t="s">
        <v>312</v>
      </c>
      <c r="L45" s="1" t="s">
        <v>307</v>
      </c>
      <c r="M45" s="3">
        <v>679</v>
      </c>
      <c r="N45" s="2" t="s">
        <v>214</v>
      </c>
      <c r="O45" s="1" t="s">
        <v>240</v>
      </c>
      <c r="P45" s="3">
        <v>601</v>
      </c>
      <c r="Q45" s="2"/>
      <c r="R45" s="1"/>
      <c r="S45" s="3"/>
      <c r="T45" s="2"/>
      <c r="U45" s="1"/>
      <c r="V45" s="3"/>
      <c r="W45" s="2"/>
      <c r="X45" s="1"/>
      <c r="Y45" s="3"/>
      <c r="Z45" s="2"/>
      <c r="AA45" s="1"/>
      <c r="AB45" s="3"/>
      <c r="AC45" s="2" t="s">
        <v>312</v>
      </c>
      <c r="AD45" s="1" t="s">
        <v>498</v>
      </c>
      <c r="AE45" s="3">
        <v>690</v>
      </c>
      <c r="AF45" s="2"/>
      <c r="AG45" s="1"/>
      <c r="AH45" s="3"/>
      <c r="AI45" s="4">
        <f t="shared" si="36"/>
        <v>1970</v>
      </c>
      <c r="AJ45">
        <f t="shared" si="24"/>
        <v>0</v>
      </c>
      <c r="AK45">
        <f t="shared" si="25"/>
        <v>0</v>
      </c>
      <c r="AL45">
        <f t="shared" si="26"/>
        <v>679</v>
      </c>
      <c r="AM45">
        <f t="shared" si="27"/>
        <v>601</v>
      </c>
      <c r="AN45">
        <f t="shared" si="28"/>
        <v>0</v>
      </c>
      <c r="AO45">
        <f t="shared" si="29"/>
        <v>0</v>
      </c>
      <c r="AP45">
        <f t="shared" si="30"/>
        <v>0</v>
      </c>
      <c r="AQ45">
        <f t="shared" si="31"/>
        <v>0</v>
      </c>
      <c r="AR45">
        <f t="shared" si="32"/>
        <v>0</v>
      </c>
      <c r="AS45">
        <f t="shared" si="33"/>
        <v>690</v>
      </c>
      <c r="AT45">
        <f t="shared" si="34"/>
        <v>679</v>
      </c>
      <c r="AU45">
        <f t="shared" si="35"/>
        <v>601</v>
      </c>
      <c r="AV45">
        <f t="shared" si="14"/>
        <v>0</v>
      </c>
      <c r="AW45">
        <f t="shared" si="15"/>
        <v>0</v>
      </c>
      <c r="AX45">
        <f t="shared" si="16"/>
        <v>1</v>
      </c>
      <c r="AY45">
        <f t="shared" si="17"/>
        <v>1</v>
      </c>
      <c r="AZ45">
        <f t="shared" si="18"/>
        <v>0</v>
      </c>
      <c r="BA45">
        <f t="shared" si="19"/>
        <v>0</v>
      </c>
      <c r="BB45">
        <f t="shared" si="20"/>
        <v>0</v>
      </c>
      <c r="BC45">
        <f t="shared" si="21"/>
        <v>0</v>
      </c>
      <c r="BD45">
        <f t="shared" si="22"/>
        <v>0</v>
      </c>
      <c r="BE45">
        <f t="shared" si="23"/>
        <v>2</v>
      </c>
    </row>
    <row r="46" spans="1:57" x14ac:dyDescent="0.3">
      <c r="A46" s="19" t="s">
        <v>98</v>
      </c>
      <c r="B46" s="5" t="s">
        <v>0</v>
      </c>
      <c r="C46" s="5" t="s">
        <v>14</v>
      </c>
      <c r="D46" s="20">
        <v>1471234</v>
      </c>
      <c r="E46" s="19" t="s">
        <v>106</v>
      </c>
      <c r="F46" s="5" t="s">
        <v>117</v>
      </c>
      <c r="G46" s="20">
        <v>671</v>
      </c>
      <c r="H46" s="19"/>
      <c r="I46" s="5"/>
      <c r="J46" s="20"/>
      <c r="K46" s="19"/>
      <c r="L46" s="5"/>
      <c r="M46" s="20"/>
      <c r="N46" s="19"/>
      <c r="O46" s="5"/>
      <c r="P46" s="20"/>
      <c r="Q46" s="19"/>
      <c r="R46" s="5"/>
      <c r="S46" s="20"/>
      <c r="T46" s="19"/>
      <c r="U46" s="5"/>
      <c r="V46" s="20"/>
      <c r="W46" s="19" t="s">
        <v>311</v>
      </c>
      <c r="X46" s="5" t="s">
        <v>451</v>
      </c>
      <c r="Y46" s="20">
        <v>653</v>
      </c>
      <c r="Z46" s="19"/>
      <c r="AA46" s="5"/>
      <c r="AB46" s="20"/>
      <c r="AC46" s="19" t="s">
        <v>311</v>
      </c>
      <c r="AD46" s="5" t="s">
        <v>517</v>
      </c>
      <c r="AE46" s="20">
        <v>636</v>
      </c>
      <c r="AF46" s="19"/>
      <c r="AG46" s="5"/>
      <c r="AH46" s="20"/>
      <c r="AI46" s="21">
        <f t="shared" si="36"/>
        <v>1960</v>
      </c>
      <c r="AJ46">
        <f t="shared" si="24"/>
        <v>671</v>
      </c>
      <c r="AK46">
        <f t="shared" si="25"/>
        <v>0</v>
      </c>
      <c r="AL46">
        <f t="shared" si="26"/>
        <v>0</v>
      </c>
      <c r="AM46">
        <f t="shared" si="27"/>
        <v>0</v>
      </c>
      <c r="AN46">
        <f t="shared" si="28"/>
        <v>0</v>
      </c>
      <c r="AO46">
        <f t="shared" si="29"/>
        <v>0</v>
      </c>
      <c r="AP46">
        <f t="shared" si="30"/>
        <v>653</v>
      </c>
      <c r="AQ46">
        <f t="shared" si="31"/>
        <v>0</v>
      </c>
      <c r="AR46">
        <f t="shared" si="32"/>
        <v>0</v>
      </c>
      <c r="AS46">
        <f t="shared" si="33"/>
        <v>636</v>
      </c>
      <c r="AT46">
        <f t="shared" si="34"/>
        <v>671</v>
      </c>
      <c r="AU46">
        <f t="shared" si="35"/>
        <v>653</v>
      </c>
      <c r="AV46">
        <f t="shared" si="14"/>
        <v>1</v>
      </c>
      <c r="AW46">
        <f t="shared" si="15"/>
        <v>0</v>
      </c>
      <c r="AX46">
        <f t="shared" si="16"/>
        <v>0</v>
      </c>
      <c r="AY46">
        <f t="shared" si="17"/>
        <v>0</v>
      </c>
      <c r="AZ46">
        <f t="shared" si="18"/>
        <v>0</v>
      </c>
      <c r="BA46">
        <f t="shared" si="19"/>
        <v>0</v>
      </c>
      <c r="BB46">
        <f t="shared" si="20"/>
        <v>1</v>
      </c>
      <c r="BC46">
        <f t="shared" si="21"/>
        <v>0</v>
      </c>
      <c r="BD46">
        <f t="shared" si="22"/>
        <v>0</v>
      </c>
      <c r="BE46">
        <f t="shared" si="23"/>
        <v>2</v>
      </c>
    </row>
    <row r="47" spans="1:57" x14ac:dyDescent="0.3">
      <c r="A47" s="2" t="s">
        <v>205</v>
      </c>
      <c r="B47" s="1" t="s">
        <v>6</v>
      </c>
      <c r="C47" s="1" t="s">
        <v>14</v>
      </c>
      <c r="D47" s="3">
        <v>1458526</v>
      </c>
      <c r="E47" s="2"/>
      <c r="F47" s="1"/>
      <c r="G47" s="3"/>
      <c r="H47" s="2"/>
      <c r="I47" s="1"/>
      <c r="J47" s="3"/>
      <c r="K47" s="2" t="s">
        <v>311</v>
      </c>
      <c r="L47" s="1" t="s">
        <v>309</v>
      </c>
      <c r="M47" s="3">
        <v>618</v>
      </c>
      <c r="N47" s="2" t="s">
        <v>213</v>
      </c>
      <c r="O47" s="1" t="s">
        <v>233</v>
      </c>
      <c r="P47" s="3">
        <v>622</v>
      </c>
      <c r="Q47" s="2"/>
      <c r="R47" s="1"/>
      <c r="S47" s="3"/>
      <c r="T47" s="2"/>
      <c r="U47" s="1"/>
      <c r="V47" s="3"/>
      <c r="W47" s="2" t="s">
        <v>311</v>
      </c>
      <c r="X47" s="1" t="s">
        <v>452</v>
      </c>
      <c r="Y47" s="3">
        <v>648</v>
      </c>
      <c r="Z47" s="2"/>
      <c r="AA47" s="1"/>
      <c r="AB47" s="3"/>
      <c r="AC47" s="2" t="s">
        <v>312</v>
      </c>
      <c r="AD47" s="1" t="s">
        <v>519</v>
      </c>
      <c r="AE47" s="3">
        <v>671</v>
      </c>
      <c r="AF47" s="2"/>
      <c r="AG47" s="1"/>
      <c r="AH47" s="3"/>
      <c r="AI47" s="4">
        <f t="shared" si="36"/>
        <v>1941</v>
      </c>
      <c r="AJ47">
        <f t="shared" ref="AJ47:AJ57" si="37">G47</f>
        <v>0</v>
      </c>
      <c r="AK47">
        <f t="shared" ref="AK47:AK57" si="38">J47</f>
        <v>0</v>
      </c>
      <c r="AL47">
        <f t="shared" ref="AL47:AL57" si="39">M47</f>
        <v>618</v>
      </c>
      <c r="AM47">
        <f t="shared" ref="AM47:AM57" si="40">P47</f>
        <v>622</v>
      </c>
      <c r="AN47">
        <f t="shared" ref="AN47:AN57" si="41">S47</f>
        <v>0</v>
      </c>
      <c r="AO47">
        <f t="shared" ref="AO47:AO57" si="42">V47</f>
        <v>0</v>
      </c>
      <c r="AP47">
        <f t="shared" ref="AP47:AP57" si="43">Y47</f>
        <v>648</v>
      </c>
      <c r="AQ47">
        <f t="shared" ref="AQ47:AQ57" si="44">AB47</f>
        <v>0</v>
      </c>
      <c r="AR47">
        <f t="shared" ref="AR47:AR57" si="45">AH47</f>
        <v>0</v>
      </c>
      <c r="AS47">
        <f t="shared" ref="AS47:AS57" si="46">AE47</f>
        <v>671</v>
      </c>
      <c r="AT47">
        <f t="shared" ref="AT47:AT57" si="47">LARGE(AJ47:AR47,1)</f>
        <v>648</v>
      </c>
      <c r="AU47">
        <f t="shared" ref="AU47:AU57" si="48">LARGE(AJ47:AR47,2)</f>
        <v>622</v>
      </c>
      <c r="AV47">
        <f t="shared" si="14"/>
        <v>0</v>
      </c>
      <c r="AW47">
        <f t="shared" si="15"/>
        <v>0</v>
      </c>
      <c r="AX47">
        <f t="shared" si="16"/>
        <v>1</v>
      </c>
      <c r="AY47">
        <f t="shared" si="17"/>
        <v>1</v>
      </c>
      <c r="AZ47">
        <f t="shared" si="18"/>
        <v>0</v>
      </c>
      <c r="BA47">
        <f t="shared" si="19"/>
        <v>0</v>
      </c>
      <c r="BB47">
        <f t="shared" si="20"/>
        <v>1</v>
      </c>
      <c r="BC47">
        <f t="shared" si="21"/>
        <v>0</v>
      </c>
      <c r="BD47">
        <f t="shared" si="22"/>
        <v>0</v>
      </c>
      <c r="BE47">
        <f t="shared" si="23"/>
        <v>3</v>
      </c>
    </row>
    <row r="48" spans="1:57" x14ac:dyDescent="0.3">
      <c r="A48" s="19" t="s">
        <v>70</v>
      </c>
      <c r="B48" s="5" t="s">
        <v>3</v>
      </c>
      <c r="C48" s="5" t="s">
        <v>4</v>
      </c>
      <c r="D48" s="20">
        <v>1877943</v>
      </c>
      <c r="E48" s="19" t="s">
        <v>106</v>
      </c>
      <c r="F48" s="5" t="s">
        <v>124</v>
      </c>
      <c r="G48" s="20">
        <v>578</v>
      </c>
      <c r="H48" s="19"/>
      <c r="I48" s="5"/>
      <c r="J48" s="20"/>
      <c r="K48" s="19"/>
      <c r="L48" s="5"/>
      <c r="M48" s="20"/>
      <c r="N48" s="19"/>
      <c r="O48" s="5"/>
      <c r="P48" s="20"/>
      <c r="Q48" s="19" t="s">
        <v>213</v>
      </c>
      <c r="R48" s="5" t="s">
        <v>373</v>
      </c>
      <c r="S48" s="20">
        <v>605</v>
      </c>
      <c r="T48" s="19"/>
      <c r="U48" s="5"/>
      <c r="V48" s="20"/>
      <c r="W48" s="19" t="s">
        <v>311</v>
      </c>
      <c r="X48" s="5" t="s">
        <v>453</v>
      </c>
      <c r="Y48" s="20">
        <v>645</v>
      </c>
      <c r="Z48" s="19"/>
      <c r="AA48" s="5"/>
      <c r="AB48" s="20"/>
      <c r="AC48" s="19" t="s">
        <v>311</v>
      </c>
      <c r="AD48" s="5" t="s">
        <v>503</v>
      </c>
      <c r="AE48" s="20">
        <v>651</v>
      </c>
      <c r="AF48" s="19"/>
      <c r="AG48" s="5"/>
      <c r="AH48" s="20"/>
      <c r="AI48" s="21">
        <f t="shared" si="36"/>
        <v>1901</v>
      </c>
      <c r="AJ48">
        <f t="shared" si="37"/>
        <v>578</v>
      </c>
      <c r="AK48">
        <f t="shared" si="38"/>
        <v>0</v>
      </c>
      <c r="AL48">
        <f t="shared" si="39"/>
        <v>0</v>
      </c>
      <c r="AM48">
        <f t="shared" si="40"/>
        <v>0</v>
      </c>
      <c r="AN48">
        <f t="shared" si="41"/>
        <v>605</v>
      </c>
      <c r="AO48">
        <f t="shared" si="42"/>
        <v>0</v>
      </c>
      <c r="AP48">
        <f t="shared" si="43"/>
        <v>645</v>
      </c>
      <c r="AQ48">
        <f t="shared" si="44"/>
        <v>0</v>
      </c>
      <c r="AR48">
        <f t="shared" si="45"/>
        <v>0</v>
      </c>
      <c r="AS48">
        <f t="shared" si="46"/>
        <v>651</v>
      </c>
      <c r="AT48">
        <f t="shared" si="47"/>
        <v>645</v>
      </c>
      <c r="AU48">
        <f t="shared" si="48"/>
        <v>605</v>
      </c>
      <c r="AV48">
        <f t="shared" si="14"/>
        <v>1</v>
      </c>
      <c r="AW48">
        <f t="shared" si="15"/>
        <v>0</v>
      </c>
      <c r="AX48">
        <f t="shared" si="16"/>
        <v>0</v>
      </c>
      <c r="AY48">
        <f t="shared" si="17"/>
        <v>0</v>
      </c>
      <c r="AZ48">
        <f t="shared" si="18"/>
        <v>1</v>
      </c>
      <c r="BA48">
        <f t="shared" si="19"/>
        <v>0</v>
      </c>
      <c r="BB48">
        <f t="shared" si="20"/>
        <v>1</v>
      </c>
      <c r="BC48">
        <f t="shared" si="21"/>
        <v>0</v>
      </c>
      <c r="BD48">
        <f t="shared" si="22"/>
        <v>0</v>
      </c>
      <c r="BE48">
        <f t="shared" si="23"/>
        <v>3</v>
      </c>
    </row>
    <row r="49" spans="1:57" x14ac:dyDescent="0.3">
      <c r="A49" s="2" t="s">
        <v>36</v>
      </c>
      <c r="B49" s="1" t="s">
        <v>10</v>
      </c>
      <c r="C49" s="1" t="s">
        <v>4</v>
      </c>
      <c r="D49" s="3">
        <v>129382</v>
      </c>
      <c r="E49" s="2" t="s">
        <v>106</v>
      </c>
      <c r="F49" s="1" t="s">
        <v>119</v>
      </c>
      <c r="G49" s="3">
        <v>641</v>
      </c>
      <c r="H49" s="2"/>
      <c r="I49" s="1"/>
      <c r="J49" s="3"/>
      <c r="K49" s="2"/>
      <c r="L49" s="1"/>
      <c r="M49" s="3"/>
      <c r="N49" s="2"/>
      <c r="O49" s="1"/>
      <c r="P49" s="3"/>
      <c r="Q49" s="2" t="s">
        <v>8</v>
      </c>
      <c r="R49" s="1" t="s">
        <v>374</v>
      </c>
      <c r="S49" s="3">
        <v>583</v>
      </c>
      <c r="T49" s="2"/>
      <c r="U49" s="1"/>
      <c r="V49" s="3"/>
      <c r="W49" s="2" t="s">
        <v>213</v>
      </c>
      <c r="X49" s="1" t="s">
        <v>455</v>
      </c>
      <c r="Y49" s="3">
        <v>579</v>
      </c>
      <c r="Z49" s="2"/>
      <c r="AA49" s="1"/>
      <c r="AB49" s="3"/>
      <c r="AC49" s="2" t="s">
        <v>311</v>
      </c>
      <c r="AD49" s="1" t="s">
        <v>528</v>
      </c>
      <c r="AE49" s="3">
        <v>671</v>
      </c>
      <c r="AF49" s="2"/>
      <c r="AG49" s="1"/>
      <c r="AH49" s="3"/>
      <c r="AI49" s="4">
        <f t="shared" si="36"/>
        <v>1895</v>
      </c>
      <c r="AJ49">
        <f t="shared" si="37"/>
        <v>641</v>
      </c>
      <c r="AK49">
        <f t="shared" si="38"/>
        <v>0</v>
      </c>
      <c r="AL49">
        <f t="shared" si="39"/>
        <v>0</v>
      </c>
      <c r="AM49">
        <f t="shared" si="40"/>
        <v>0</v>
      </c>
      <c r="AN49">
        <f t="shared" si="41"/>
        <v>583</v>
      </c>
      <c r="AO49">
        <f t="shared" si="42"/>
        <v>0</v>
      </c>
      <c r="AP49">
        <f t="shared" si="43"/>
        <v>579</v>
      </c>
      <c r="AQ49">
        <f t="shared" si="44"/>
        <v>0</v>
      </c>
      <c r="AR49">
        <f t="shared" si="45"/>
        <v>0</v>
      </c>
      <c r="AS49">
        <f t="shared" si="46"/>
        <v>671</v>
      </c>
      <c r="AT49">
        <f t="shared" si="47"/>
        <v>641</v>
      </c>
      <c r="AU49">
        <f t="shared" si="48"/>
        <v>583</v>
      </c>
      <c r="AV49">
        <f t="shared" si="14"/>
        <v>1</v>
      </c>
      <c r="AW49">
        <f t="shared" si="15"/>
        <v>0</v>
      </c>
      <c r="AX49">
        <f t="shared" si="16"/>
        <v>0</v>
      </c>
      <c r="AY49">
        <f t="shared" si="17"/>
        <v>0</v>
      </c>
      <c r="AZ49">
        <f t="shared" si="18"/>
        <v>1</v>
      </c>
      <c r="BA49">
        <f t="shared" si="19"/>
        <v>0</v>
      </c>
      <c r="BB49">
        <f t="shared" si="20"/>
        <v>1</v>
      </c>
      <c r="BC49">
        <f t="shared" si="21"/>
        <v>0</v>
      </c>
      <c r="BD49">
        <f t="shared" si="22"/>
        <v>0</v>
      </c>
      <c r="BE49">
        <f t="shared" si="23"/>
        <v>3</v>
      </c>
    </row>
    <row r="50" spans="1:57" x14ac:dyDescent="0.3">
      <c r="A50" s="19" t="s">
        <v>100</v>
      </c>
      <c r="B50" s="5" t="s">
        <v>2</v>
      </c>
      <c r="C50" s="5" t="s">
        <v>1</v>
      </c>
      <c r="D50" s="20">
        <v>2523211</v>
      </c>
      <c r="E50" s="19" t="s">
        <v>8</v>
      </c>
      <c r="F50" s="5" t="s">
        <v>122</v>
      </c>
      <c r="G50" s="20">
        <v>610</v>
      </c>
      <c r="H50" s="19"/>
      <c r="I50" s="5"/>
      <c r="J50" s="20"/>
      <c r="K50" s="19" t="s">
        <v>8</v>
      </c>
      <c r="L50" s="5" t="s">
        <v>308</v>
      </c>
      <c r="M50" s="20">
        <v>673</v>
      </c>
      <c r="N50" s="19" t="s">
        <v>213</v>
      </c>
      <c r="O50" s="5" t="s">
        <v>235</v>
      </c>
      <c r="P50" s="20">
        <v>609</v>
      </c>
      <c r="Q50" s="19" t="s">
        <v>213</v>
      </c>
      <c r="R50" s="5" t="s">
        <v>370</v>
      </c>
      <c r="S50" s="20">
        <v>655</v>
      </c>
      <c r="T50" s="19"/>
      <c r="U50" s="5"/>
      <c r="V50" s="20"/>
      <c r="W50" s="19"/>
      <c r="X50" s="5"/>
      <c r="Y50" s="20"/>
      <c r="Z50" s="19"/>
      <c r="AA50" s="5"/>
      <c r="AB50" s="20"/>
      <c r="AC50" s="19" t="s">
        <v>213</v>
      </c>
      <c r="AD50" s="5" t="s">
        <v>484</v>
      </c>
      <c r="AE50" s="20">
        <v>559</v>
      </c>
      <c r="AF50" s="19"/>
      <c r="AG50" s="5"/>
      <c r="AH50" s="20"/>
      <c r="AI50" s="21">
        <f t="shared" si="36"/>
        <v>1887</v>
      </c>
      <c r="AJ50">
        <f t="shared" si="37"/>
        <v>610</v>
      </c>
      <c r="AK50">
        <f t="shared" si="38"/>
        <v>0</v>
      </c>
      <c r="AL50">
        <f t="shared" si="39"/>
        <v>673</v>
      </c>
      <c r="AM50">
        <f t="shared" si="40"/>
        <v>609</v>
      </c>
      <c r="AN50">
        <f t="shared" si="41"/>
        <v>655</v>
      </c>
      <c r="AO50">
        <f t="shared" si="42"/>
        <v>0</v>
      </c>
      <c r="AP50">
        <f t="shared" si="43"/>
        <v>0</v>
      </c>
      <c r="AQ50">
        <f t="shared" si="44"/>
        <v>0</v>
      </c>
      <c r="AR50">
        <f t="shared" si="45"/>
        <v>0</v>
      </c>
      <c r="AS50">
        <f t="shared" si="46"/>
        <v>559</v>
      </c>
      <c r="AT50">
        <f t="shared" si="47"/>
        <v>673</v>
      </c>
      <c r="AU50">
        <f t="shared" si="48"/>
        <v>655</v>
      </c>
      <c r="AV50">
        <f t="shared" si="14"/>
        <v>1</v>
      </c>
      <c r="AW50">
        <f t="shared" si="15"/>
        <v>0</v>
      </c>
      <c r="AX50">
        <f t="shared" si="16"/>
        <v>1</v>
      </c>
      <c r="AY50">
        <f t="shared" si="17"/>
        <v>1</v>
      </c>
      <c r="AZ50">
        <f t="shared" si="18"/>
        <v>1</v>
      </c>
      <c r="BA50">
        <f t="shared" si="19"/>
        <v>0</v>
      </c>
      <c r="BB50">
        <f t="shared" si="20"/>
        <v>0</v>
      </c>
      <c r="BC50">
        <f t="shared" si="21"/>
        <v>0</v>
      </c>
      <c r="BD50">
        <f t="shared" si="22"/>
        <v>0</v>
      </c>
      <c r="BE50">
        <f t="shared" si="23"/>
        <v>4</v>
      </c>
    </row>
    <row r="51" spans="1:57" x14ac:dyDescent="0.3">
      <c r="A51" s="2" t="s">
        <v>101</v>
      </c>
      <c r="B51" s="1" t="s">
        <v>2</v>
      </c>
      <c r="C51" s="1" t="s">
        <v>25</v>
      </c>
      <c r="D51" s="3">
        <v>2362386</v>
      </c>
      <c r="E51" s="2" t="s">
        <v>8</v>
      </c>
      <c r="F51" s="1" t="s">
        <v>125</v>
      </c>
      <c r="G51" s="3">
        <v>574</v>
      </c>
      <c r="H51" s="2"/>
      <c r="I51" s="1"/>
      <c r="J51" s="3"/>
      <c r="K51" s="2"/>
      <c r="L51" s="1"/>
      <c r="M51" s="3"/>
      <c r="N51" s="2" t="s">
        <v>213</v>
      </c>
      <c r="O51" s="1" t="s">
        <v>234</v>
      </c>
      <c r="P51" s="3">
        <v>621</v>
      </c>
      <c r="Q51" s="2"/>
      <c r="R51" s="1"/>
      <c r="S51" s="3"/>
      <c r="T51" s="2"/>
      <c r="U51" s="1"/>
      <c r="V51" s="3"/>
      <c r="W51" s="2"/>
      <c r="X51" s="1"/>
      <c r="Y51" s="3"/>
      <c r="Z51" s="2"/>
      <c r="AA51" s="1"/>
      <c r="AB51" s="3"/>
      <c r="AC51" s="2" t="s">
        <v>8</v>
      </c>
      <c r="AD51" s="1" t="s">
        <v>490</v>
      </c>
      <c r="AE51" s="3">
        <v>650</v>
      </c>
      <c r="AF51" s="2"/>
      <c r="AG51" s="1"/>
      <c r="AH51" s="3"/>
      <c r="AI51" s="4">
        <f t="shared" si="36"/>
        <v>1845</v>
      </c>
      <c r="AJ51">
        <f t="shared" si="37"/>
        <v>574</v>
      </c>
      <c r="AK51">
        <f t="shared" si="38"/>
        <v>0</v>
      </c>
      <c r="AL51">
        <f t="shared" si="39"/>
        <v>0</v>
      </c>
      <c r="AM51">
        <f t="shared" si="40"/>
        <v>621</v>
      </c>
      <c r="AN51">
        <f t="shared" si="41"/>
        <v>0</v>
      </c>
      <c r="AO51">
        <f t="shared" si="42"/>
        <v>0</v>
      </c>
      <c r="AP51">
        <f t="shared" si="43"/>
        <v>0</v>
      </c>
      <c r="AQ51">
        <f t="shared" si="44"/>
        <v>0</v>
      </c>
      <c r="AR51">
        <f t="shared" si="45"/>
        <v>0</v>
      </c>
      <c r="AS51">
        <f t="shared" si="46"/>
        <v>650</v>
      </c>
      <c r="AT51">
        <f t="shared" si="47"/>
        <v>621</v>
      </c>
      <c r="AU51">
        <f t="shared" si="48"/>
        <v>574</v>
      </c>
      <c r="AV51">
        <f t="shared" si="14"/>
        <v>1</v>
      </c>
      <c r="AW51">
        <f t="shared" si="15"/>
        <v>0</v>
      </c>
      <c r="AX51">
        <f t="shared" si="16"/>
        <v>0</v>
      </c>
      <c r="AY51">
        <f t="shared" si="17"/>
        <v>1</v>
      </c>
      <c r="AZ51">
        <f t="shared" si="18"/>
        <v>0</v>
      </c>
      <c r="BA51">
        <f t="shared" si="19"/>
        <v>0</v>
      </c>
      <c r="BB51">
        <f t="shared" si="20"/>
        <v>0</v>
      </c>
      <c r="BC51">
        <f t="shared" si="21"/>
        <v>0</v>
      </c>
      <c r="BD51">
        <f t="shared" si="22"/>
        <v>0</v>
      </c>
      <c r="BE51">
        <f t="shared" si="23"/>
        <v>2</v>
      </c>
    </row>
    <row r="52" spans="1:57" x14ac:dyDescent="0.3">
      <c r="A52" s="19" t="s">
        <v>203</v>
      </c>
      <c r="B52" s="5" t="s">
        <v>2</v>
      </c>
      <c r="C52" s="5" t="s">
        <v>204</v>
      </c>
      <c r="D52" s="20">
        <v>1502801</v>
      </c>
      <c r="E52" s="19"/>
      <c r="F52" s="5"/>
      <c r="G52" s="20"/>
      <c r="H52" s="19"/>
      <c r="I52" s="5"/>
      <c r="J52" s="20"/>
      <c r="K52" s="19"/>
      <c r="L52" s="5"/>
      <c r="M52" s="20"/>
      <c r="N52" s="19" t="s">
        <v>213</v>
      </c>
      <c r="O52" s="5" t="s">
        <v>232</v>
      </c>
      <c r="P52" s="20">
        <v>614</v>
      </c>
      <c r="Q52" s="19"/>
      <c r="R52" s="5"/>
      <c r="S52" s="20"/>
      <c r="T52" s="19" t="s">
        <v>8</v>
      </c>
      <c r="U52" s="5" t="s">
        <v>417</v>
      </c>
      <c r="V52" s="20">
        <v>591</v>
      </c>
      <c r="W52" s="19"/>
      <c r="X52" s="5"/>
      <c r="Y52" s="20"/>
      <c r="Z52" s="19"/>
      <c r="AA52" s="5"/>
      <c r="AB52" s="20"/>
      <c r="AC52" s="19" t="s">
        <v>213</v>
      </c>
      <c r="AD52" s="5" t="s">
        <v>454</v>
      </c>
      <c r="AE52" s="20">
        <v>592</v>
      </c>
      <c r="AF52" s="19"/>
      <c r="AG52" s="5"/>
      <c r="AH52" s="20"/>
      <c r="AI52" s="21">
        <f t="shared" si="36"/>
        <v>1797</v>
      </c>
      <c r="AJ52">
        <f t="shared" si="37"/>
        <v>0</v>
      </c>
      <c r="AK52">
        <f t="shared" si="38"/>
        <v>0</v>
      </c>
      <c r="AL52">
        <f t="shared" si="39"/>
        <v>0</v>
      </c>
      <c r="AM52">
        <f t="shared" si="40"/>
        <v>614</v>
      </c>
      <c r="AN52">
        <f t="shared" si="41"/>
        <v>0</v>
      </c>
      <c r="AO52">
        <f t="shared" si="42"/>
        <v>591</v>
      </c>
      <c r="AP52">
        <f t="shared" si="43"/>
        <v>0</v>
      </c>
      <c r="AQ52">
        <f t="shared" si="44"/>
        <v>0</v>
      </c>
      <c r="AR52">
        <f t="shared" si="45"/>
        <v>0</v>
      </c>
      <c r="AS52">
        <f t="shared" si="46"/>
        <v>592</v>
      </c>
      <c r="AT52">
        <f t="shared" si="47"/>
        <v>614</v>
      </c>
      <c r="AU52">
        <f t="shared" si="48"/>
        <v>591</v>
      </c>
      <c r="AV52">
        <f t="shared" si="14"/>
        <v>0</v>
      </c>
      <c r="AW52">
        <f t="shared" si="15"/>
        <v>0</v>
      </c>
      <c r="AX52">
        <f t="shared" si="16"/>
        <v>0</v>
      </c>
      <c r="AY52">
        <f t="shared" si="17"/>
        <v>1</v>
      </c>
      <c r="AZ52">
        <f t="shared" si="18"/>
        <v>0</v>
      </c>
      <c r="BA52">
        <f t="shared" si="19"/>
        <v>1</v>
      </c>
      <c r="BB52">
        <f t="shared" si="20"/>
        <v>0</v>
      </c>
      <c r="BC52">
        <f t="shared" si="21"/>
        <v>0</v>
      </c>
      <c r="BD52">
        <f t="shared" si="22"/>
        <v>0</v>
      </c>
      <c r="BE52">
        <f t="shared" si="23"/>
        <v>2</v>
      </c>
    </row>
    <row r="53" spans="1:57" x14ac:dyDescent="0.3">
      <c r="A53" s="2" t="s">
        <v>155</v>
      </c>
      <c r="B53" s="1" t="s">
        <v>3</v>
      </c>
      <c r="C53" s="1" t="s">
        <v>52</v>
      </c>
      <c r="D53" s="3">
        <v>2476491</v>
      </c>
      <c r="E53" s="2"/>
      <c r="F53" s="1"/>
      <c r="G53" s="3"/>
      <c r="H53" s="2" t="s">
        <v>8</v>
      </c>
      <c r="I53" s="1" t="s">
        <v>159</v>
      </c>
      <c r="J53" s="3">
        <v>534</v>
      </c>
      <c r="K53" s="2" t="s">
        <v>8</v>
      </c>
      <c r="L53" s="1" t="s">
        <v>72</v>
      </c>
      <c r="M53" s="3">
        <v>704</v>
      </c>
      <c r="N53" s="2"/>
      <c r="O53" s="1"/>
      <c r="P53" s="3"/>
      <c r="Q53" s="2"/>
      <c r="R53" s="1"/>
      <c r="S53" s="3"/>
      <c r="T53" s="2"/>
      <c r="U53" s="1"/>
      <c r="V53" s="3"/>
      <c r="W53" s="2"/>
      <c r="X53" s="1"/>
      <c r="Y53" s="3"/>
      <c r="Z53" s="2"/>
      <c r="AA53" s="1"/>
      <c r="AB53" s="3"/>
      <c r="AC53" s="2" t="s">
        <v>8</v>
      </c>
      <c r="AD53" s="1" t="s">
        <v>487</v>
      </c>
      <c r="AE53" s="3">
        <v>551</v>
      </c>
      <c r="AF53" s="2"/>
      <c r="AG53" s="1"/>
      <c r="AH53" s="3"/>
      <c r="AI53" s="4">
        <f t="shared" si="36"/>
        <v>1789</v>
      </c>
      <c r="AJ53">
        <f t="shared" si="37"/>
        <v>0</v>
      </c>
      <c r="AK53">
        <f t="shared" si="38"/>
        <v>534</v>
      </c>
      <c r="AL53">
        <f t="shared" si="39"/>
        <v>704</v>
      </c>
      <c r="AM53">
        <f t="shared" si="40"/>
        <v>0</v>
      </c>
      <c r="AN53">
        <f t="shared" si="41"/>
        <v>0</v>
      </c>
      <c r="AO53">
        <f t="shared" si="42"/>
        <v>0</v>
      </c>
      <c r="AP53">
        <f t="shared" si="43"/>
        <v>0</v>
      </c>
      <c r="AQ53">
        <f t="shared" si="44"/>
        <v>0</v>
      </c>
      <c r="AR53">
        <f t="shared" si="45"/>
        <v>0</v>
      </c>
      <c r="AS53">
        <f t="shared" si="46"/>
        <v>551</v>
      </c>
      <c r="AT53">
        <f t="shared" si="47"/>
        <v>704</v>
      </c>
      <c r="AU53">
        <f t="shared" si="48"/>
        <v>534</v>
      </c>
      <c r="AV53">
        <f t="shared" si="14"/>
        <v>0</v>
      </c>
      <c r="AW53">
        <f t="shared" si="15"/>
        <v>1</v>
      </c>
      <c r="AX53">
        <f t="shared" si="16"/>
        <v>1</v>
      </c>
      <c r="AY53">
        <f t="shared" si="17"/>
        <v>0</v>
      </c>
      <c r="AZ53">
        <f t="shared" si="18"/>
        <v>0</v>
      </c>
      <c r="BA53">
        <f t="shared" si="19"/>
        <v>0</v>
      </c>
      <c r="BB53">
        <f t="shared" si="20"/>
        <v>0</v>
      </c>
      <c r="BC53">
        <f t="shared" si="21"/>
        <v>0</v>
      </c>
      <c r="BD53">
        <f t="shared" si="22"/>
        <v>0</v>
      </c>
      <c r="BE53">
        <f t="shared" si="23"/>
        <v>2</v>
      </c>
    </row>
    <row r="54" spans="1:57" x14ac:dyDescent="0.3">
      <c r="A54" s="19" t="s">
        <v>102</v>
      </c>
      <c r="B54" s="5" t="s">
        <v>3</v>
      </c>
      <c r="C54" s="5" t="s">
        <v>1</v>
      </c>
      <c r="D54" s="20">
        <v>2118329</v>
      </c>
      <c r="E54" s="19" t="s">
        <v>8</v>
      </c>
      <c r="F54" s="5" t="s">
        <v>73</v>
      </c>
      <c r="G54" s="20">
        <v>562</v>
      </c>
      <c r="H54" s="19"/>
      <c r="I54" s="5"/>
      <c r="J54" s="20"/>
      <c r="K54" s="19"/>
      <c r="L54" s="5"/>
      <c r="M54" s="20"/>
      <c r="N54" s="19"/>
      <c r="O54" s="5"/>
      <c r="P54" s="20"/>
      <c r="Q54" s="19" t="s">
        <v>213</v>
      </c>
      <c r="R54" s="5" t="s">
        <v>372</v>
      </c>
      <c r="S54" s="20">
        <v>639</v>
      </c>
      <c r="T54" s="19"/>
      <c r="U54" s="5"/>
      <c r="V54" s="20"/>
      <c r="W54" s="19"/>
      <c r="X54" s="5"/>
      <c r="Y54" s="20"/>
      <c r="Z54" s="19"/>
      <c r="AA54" s="5"/>
      <c r="AB54" s="20"/>
      <c r="AC54" s="19" t="s">
        <v>213</v>
      </c>
      <c r="AD54" s="5" t="s">
        <v>495</v>
      </c>
      <c r="AE54" s="20">
        <v>576</v>
      </c>
      <c r="AF54" s="19"/>
      <c r="AG54" s="5"/>
      <c r="AH54" s="20"/>
      <c r="AI54" s="21">
        <f t="shared" si="36"/>
        <v>1777</v>
      </c>
      <c r="AJ54">
        <f t="shared" si="37"/>
        <v>562</v>
      </c>
      <c r="AK54">
        <f t="shared" si="38"/>
        <v>0</v>
      </c>
      <c r="AL54">
        <f t="shared" si="39"/>
        <v>0</v>
      </c>
      <c r="AM54">
        <f t="shared" si="40"/>
        <v>0</v>
      </c>
      <c r="AN54">
        <f t="shared" si="41"/>
        <v>639</v>
      </c>
      <c r="AO54">
        <f t="shared" si="42"/>
        <v>0</v>
      </c>
      <c r="AP54">
        <f t="shared" si="43"/>
        <v>0</v>
      </c>
      <c r="AQ54">
        <f t="shared" si="44"/>
        <v>0</v>
      </c>
      <c r="AR54">
        <f t="shared" si="45"/>
        <v>0</v>
      </c>
      <c r="AS54">
        <f t="shared" si="46"/>
        <v>576</v>
      </c>
      <c r="AT54">
        <f t="shared" si="47"/>
        <v>639</v>
      </c>
      <c r="AU54">
        <f t="shared" si="48"/>
        <v>562</v>
      </c>
      <c r="AV54">
        <f t="shared" si="14"/>
        <v>1</v>
      </c>
      <c r="AW54">
        <f t="shared" si="15"/>
        <v>0</v>
      </c>
      <c r="AX54">
        <f t="shared" si="16"/>
        <v>0</v>
      </c>
      <c r="AY54">
        <f t="shared" si="17"/>
        <v>0</v>
      </c>
      <c r="AZ54">
        <f t="shared" si="18"/>
        <v>1</v>
      </c>
      <c r="BA54">
        <f t="shared" si="19"/>
        <v>0</v>
      </c>
      <c r="BB54">
        <f t="shared" si="20"/>
        <v>0</v>
      </c>
      <c r="BC54">
        <f t="shared" si="21"/>
        <v>0</v>
      </c>
      <c r="BD54">
        <f t="shared" si="22"/>
        <v>0</v>
      </c>
      <c r="BE54">
        <f t="shared" si="23"/>
        <v>2</v>
      </c>
    </row>
    <row r="55" spans="1:57" x14ac:dyDescent="0.3">
      <c r="A55" s="2" t="s">
        <v>34</v>
      </c>
      <c r="B55" s="1" t="s">
        <v>3</v>
      </c>
      <c r="C55" s="1" t="s">
        <v>4</v>
      </c>
      <c r="D55" s="3">
        <v>2436384</v>
      </c>
      <c r="E55" s="2" t="s">
        <v>106</v>
      </c>
      <c r="F55" s="1" t="s">
        <v>123</v>
      </c>
      <c r="G55" s="3">
        <v>579</v>
      </c>
      <c r="H55" s="2"/>
      <c r="I55" s="1"/>
      <c r="J55" s="3"/>
      <c r="K55" s="2"/>
      <c r="L55" s="1"/>
      <c r="M55" s="3"/>
      <c r="N55" s="2"/>
      <c r="O55" s="1"/>
      <c r="P55" s="3"/>
      <c r="Q55" s="2" t="s">
        <v>213</v>
      </c>
      <c r="R55" s="1" t="s">
        <v>237</v>
      </c>
      <c r="S55" s="3">
        <v>634</v>
      </c>
      <c r="T55" s="2"/>
      <c r="U55" s="1"/>
      <c r="V55" s="3"/>
      <c r="W55" s="2"/>
      <c r="X55" s="1"/>
      <c r="Y55" s="3"/>
      <c r="Z55" s="2"/>
      <c r="AA55" s="1"/>
      <c r="AB55" s="3"/>
      <c r="AC55" s="2" t="s">
        <v>312</v>
      </c>
      <c r="AD55" s="1" t="s">
        <v>488</v>
      </c>
      <c r="AE55" s="3">
        <v>507</v>
      </c>
      <c r="AF55" s="2"/>
      <c r="AG55" s="1"/>
      <c r="AH55" s="3"/>
      <c r="AI55" s="4">
        <f t="shared" si="36"/>
        <v>1720</v>
      </c>
      <c r="AJ55">
        <f t="shared" si="37"/>
        <v>579</v>
      </c>
      <c r="AK55">
        <f t="shared" si="38"/>
        <v>0</v>
      </c>
      <c r="AL55">
        <f t="shared" si="39"/>
        <v>0</v>
      </c>
      <c r="AM55">
        <f t="shared" si="40"/>
        <v>0</v>
      </c>
      <c r="AN55">
        <f t="shared" si="41"/>
        <v>634</v>
      </c>
      <c r="AO55">
        <f t="shared" si="42"/>
        <v>0</v>
      </c>
      <c r="AP55">
        <f t="shared" si="43"/>
        <v>0</v>
      </c>
      <c r="AQ55">
        <f t="shared" si="44"/>
        <v>0</v>
      </c>
      <c r="AR55">
        <f t="shared" si="45"/>
        <v>0</v>
      </c>
      <c r="AS55">
        <f t="shared" si="46"/>
        <v>507</v>
      </c>
      <c r="AT55">
        <f t="shared" si="47"/>
        <v>634</v>
      </c>
      <c r="AU55">
        <f t="shared" si="48"/>
        <v>579</v>
      </c>
      <c r="AV55">
        <f t="shared" si="14"/>
        <v>1</v>
      </c>
      <c r="AW55">
        <f t="shared" si="15"/>
        <v>0</v>
      </c>
      <c r="AX55">
        <f t="shared" si="16"/>
        <v>0</v>
      </c>
      <c r="AY55">
        <f t="shared" si="17"/>
        <v>0</v>
      </c>
      <c r="AZ55">
        <f t="shared" si="18"/>
        <v>1</v>
      </c>
      <c r="BA55">
        <f t="shared" si="19"/>
        <v>0</v>
      </c>
      <c r="BB55">
        <f t="shared" si="20"/>
        <v>0</v>
      </c>
      <c r="BC55">
        <f t="shared" si="21"/>
        <v>0</v>
      </c>
      <c r="BD55">
        <f t="shared" si="22"/>
        <v>0</v>
      </c>
      <c r="BE55">
        <f t="shared" si="23"/>
        <v>2</v>
      </c>
    </row>
    <row r="56" spans="1:57" x14ac:dyDescent="0.3">
      <c r="A56" s="19" t="s">
        <v>103</v>
      </c>
      <c r="B56" s="5" t="s">
        <v>9</v>
      </c>
      <c r="C56" s="5" t="s">
        <v>4</v>
      </c>
      <c r="D56" s="20">
        <v>1683355</v>
      </c>
      <c r="E56" s="19" t="s">
        <v>106</v>
      </c>
      <c r="F56" s="5" t="s">
        <v>126</v>
      </c>
      <c r="G56" s="20">
        <v>540</v>
      </c>
      <c r="H56" s="19"/>
      <c r="I56" s="5"/>
      <c r="J56" s="20"/>
      <c r="K56" s="19"/>
      <c r="L56" s="5"/>
      <c r="M56" s="20"/>
      <c r="N56" s="19"/>
      <c r="O56" s="5"/>
      <c r="P56" s="20"/>
      <c r="Q56" s="19" t="s">
        <v>312</v>
      </c>
      <c r="R56" s="5" t="s">
        <v>375</v>
      </c>
      <c r="S56" s="20">
        <v>557</v>
      </c>
      <c r="T56" s="19"/>
      <c r="U56" s="5"/>
      <c r="V56" s="20"/>
      <c r="W56" s="19"/>
      <c r="X56" s="5"/>
      <c r="Y56" s="20"/>
      <c r="Z56" s="19"/>
      <c r="AA56" s="5"/>
      <c r="AB56" s="20"/>
      <c r="AC56" s="19" t="s">
        <v>436</v>
      </c>
      <c r="AD56" s="5" t="s">
        <v>511</v>
      </c>
      <c r="AE56" s="20">
        <v>583</v>
      </c>
      <c r="AF56" s="19"/>
      <c r="AG56" s="5"/>
      <c r="AH56" s="20"/>
      <c r="AI56" s="21">
        <f t="shared" si="36"/>
        <v>1680</v>
      </c>
      <c r="AJ56">
        <f t="shared" si="37"/>
        <v>540</v>
      </c>
      <c r="AK56">
        <f t="shared" si="38"/>
        <v>0</v>
      </c>
      <c r="AL56">
        <f t="shared" si="39"/>
        <v>0</v>
      </c>
      <c r="AM56">
        <f t="shared" si="40"/>
        <v>0</v>
      </c>
      <c r="AN56">
        <f t="shared" si="41"/>
        <v>557</v>
      </c>
      <c r="AO56">
        <f t="shared" si="42"/>
        <v>0</v>
      </c>
      <c r="AP56">
        <f t="shared" si="43"/>
        <v>0</v>
      </c>
      <c r="AQ56">
        <f t="shared" si="44"/>
        <v>0</v>
      </c>
      <c r="AR56">
        <f t="shared" si="45"/>
        <v>0</v>
      </c>
      <c r="AS56">
        <f t="shared" si="46"/>
        <v>583</v>
      </c>
      <c r="AT56">
        <f t="shared" si="47"/>
        <v>557</v>
      </c>
      <c r="AU56">
        <f t="shared" si="48"/>
        <v>540</v>
      </c>
      <c r="AV56">
        <f t="shared" si="14"/>
        <v>1</v>
      </c>
      <c r="AW56">
        <f t="shared" si="15"/>
        <v>0</v>
      </c>
      <c r="AX56">
        <f t="shared" si="16"/>
        <v>0</v>
      </c>
      <c r="AY56">
        <f t="shared" si="17"/>
        <v>0</v>
      </c>
      <c r="AZ56">
        <f t="shared" si="18"/>
        <v>1</v>
      </c>
      <c r="BA56">
        <f t="shared" si="19"/>
        <v>0</v>
      </c>
      <c r="BB56">
        <f t="shared" si="20"/>
        <v>0</v>
      </c>
      <c r="BC56">
        <f t="shared" si="21"/>
        <v>0</v>
      </c>
      <c r="BD56">
        <f t="shared" si="22"/>
        <v>0</v>
      </c>
      <c r="BE56">
        <f t="shared" si="23"/>
        <v>2</v>
      </c>
    </row>
    <row r="57" spans="1:57" ht="15" thickBot="1" x14ac:dyDescent="0.35">
      <c r="A57" s="11" t="s">
        <v>104</v>
      </c>
      <c r="B57" s="12" t="s">
        <v>3</v>
      </c>
      <c r="C57" s="12" t="s">
        <v>105</v>
      </c>
      <c r="D57" s="13">
        <v>1783325</v>
      </c>
      <c r="E57" s="11" t="s">
        <v>8</v>
      </c>
      <c r="F57" s="12" t="s">
        <v>128</v>
      </c>
      <c r="G57" s="13">
        <v>446</v>
      </c>
      <c r="H57" s="11"/>
      <c r="I57" s="12"/>
      <c r="J57" s="13"/>
      <c r="K57" s="11"/>
      <c r="L57" s="12"/>
      <c r="M57" s="13"/>
      <c r="N57" s="11" t="s">
        <v>214</v>
      </c>
      <c r="O57" s="12" t="s">
        <v>239</v>
      </c>
      <c r="P57" s="13">
        <v>639</v>
      </c>
      <c r="Q57" s="11"/>
      <c r="R57" s="12"/>
      <c r="S57" s="13"/>
      <c r="T57" s="11"/>
      <c r="U57" s="12"/>
      <c r="V57" s="13"/>
      <c r="W57" s="11"/>
      <c r="X57" s="12"/>
      <c r="Y57" s="13"/>
      <c r="Z57" s="11"/>
      <c r="AA57" s="12"/>
      <c r="AB57" s="13"/>
      <c r="AC57" s="11" t="s">
        <v>435</v>
      </c>
      <c r="AD57" s="12" t="s">
        <v>506</v>
      </c>
      <c r="AE57" s="13">
        <v>594</v>
      </c>
      <c r="AF57" s="11"/>
      <c r="AG57" s="12"/>
      <c r="AH57" s="13"/>
      <c r="AI57" s="25">
        <f t="shared" si="36"/>
        <v>1679</v>
      </c>
      <c r="AJ57">
        <f t="shared" si="37"/>
        <v>446</v>
      </c>
      <c r="AK57">
        <f t="shared" si="38"/>
        <v>0</v>
      </c>
      <c r="AL57">
        <f t="shared" si="39"/>
        <v>0</v>
      </c>
      <c r="AM57">
        <f t="shared" si="40"/>
        <v>639</v>
      </c>
      <c r="AN57">
        <f t="shared" si="41"/>
        <v>0</v>
      </c>
      <c r="AO57">
        <f t="shared" si="42"/>
        <v>0</v>
      </c>
      <c r="AP57">
        <f t="shared" si="43"/>
        <v>0</v>
      </c>
      <c r="AQ57">
        <f t="shared" si="44"/>
        <v>0</v>
      </c>
      <c r="AR57">
        <f t="shared" si="45"/>
        <v>0</v>
      </c>
      <c r="AS57">
        <f t="shared" si="46"/>
        <v>594</v>
      </c>
      <c r="AT57">
        <f t="shared" si="47"/>
        <v>639</v>
      </c>
      <c r="AU57">
        <f t="shared" si="48"/>
        <v>446</v>
      </c>
      <c r="AV57">
        <f t="shared" si="14"/>
        <v>1</v>
      </c>
      <c r="AW57">
        <f t="shared" si="15"/>
        <v>0</v>
      </c>
      <c r="AX57">
        <f t="shared" si="16"/>
        <v>0</v>
      </c>
      <c r="AY57">
        <f t="shared" si="17"/>
        <v>1</v>
      </c>
      <c r="AZ57">
        <f t="shared" si="18"/>
        <v>0</v>
      </c>
      <c r="BA57">
        <f t="shared" si="19"/>
        <v>0</v>
      </c>
      <c r="BB57">
        <f t="shared" si="20"/>
        <v>0</v>
      </c>
      <c r="BC57">
        <f t="shared" si="21"/>
        <v>0</v>
      </c>
      <c r="BD57">
        <f t="shared" si="22"/>
        <v>0</v>
      </c>
      <c r="BE57">
        <f t="shared" si="23"/>
        <v>2</v>
      </c>
    </row>
  </sheetData>
  <sheetProtection algorithmName="SHA-512" hashValue="UdEi2rnAzlhG24YX7bD3U8qrTIBqPChTpV0vKCYIGzDa1f6Tn57T4i5dImZu3Cc6KQH1Ypl84fCBE7DQSXN2Jw==" saltValue="D2XtvkxNfLM8f9a4H+ny6Q==" spinCount="100000" sheet="1" objects="1" scenarios="1"/>
  <sortState xmlns:xlrd2="http://schemas.microsoft.com/office/spreadsheetml/2017/richdata2" ref="A4:AI57">
    <sortCondition descending="1" ref="AI4:AI57"/>
  </sortState>
  <mergeCells count="11">
    <mergeCell ref="A1:AI1"/>
    <mergeCell ref="N3:P3"/>
    <mergeCell ref="E3:G3"/>
    <mergeCell ref="H3:J3"/>
    <mergeCell ref="Q3:S3"/>
    <mergeCell ref="K3:M3"/>
    <mergeCell ref="AF3:AH3"/>
    <mergeCell ref="T3:V3"/>
    <mergeCell ref="W3:Y3"/>
    <mergeCell ref="Z3:AB3"/>
    <mergeCell ref="AC3:AE3"/>
  </mergeCells>
  <phoneticPr fontId="1" type="noConversion"/>
  <conditionalFormatting sqref="D1:D1048576">
    <cfRule type="duplicateValues" dxfId="53" priority="2"/>
    <cfRule type="duplicateValues" dxfId="52" priority="6682"/>
    <cfRule type="duplicateValues" dxfId="51" priority="6685"/>
  </conditionalFormatting>
  <conditionalFormatting sqref="D2:D1048576">
    <cfRule type="duplicateValues" dxfId="50" priority="6688"/>
  </conditionalFormatting>
  <conditionalFormatting sqref="AP1:AP1048576">
    <cfRule type="cellIs" dxfId="49" priority="26" operator="greaterThan">
      <formula>4</formula>
    </cfRule>
  </conditionalFormatting>
  <conditionalFormatting sqref="BE4:BE57">
    <cfRule type="cellIs" dxfId="48" priority="1" operator="lessThan">
      <formula>2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5"/>
  <dimension ref="A1:BE40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A4" sqref="A4:A6"/>
    </sheetView>
  </sheetViews>
  <sheetFormatPr baseColWidth="10" defaultRowHeight="14.4" x14ac:dyDescent="0.3"/>
  <cols>
    <col min="1" max="1" width="34.6640625" bestFit="1" customWidth="1"/>
    <col min="2" max="2" width="6.88671875" bestFit="1" customWidth="1"/>
    <col min="3" max="3" width="34.88671875" bestFit="1" customWidth="1"/>
    <col min="4" max="4" width="8" bestFit="1" customWidth="1"/>
    <col min="5" max="5" width="9" customWidth="1"/>
    <col min="6" max="6" width="8.21875" customWidth="1"/>
    <col min="7" max="7" width="5" customWidth="1"/>
    <col min="8" max="8" width="7" customWidth="1"/>
    <col min="9" max="9" width="9.21875" customWidth="1"/>
    <col min="10" max="10" width="4" customWidth="1"/>
    <col min="11" max="11" width="11.44140625" customWidth="1"/>
    <col min="12" max="12" width="8.33203125" customWidth="1"/>
    <col min="13" max="13" width="5" customWidth="1"/>
    <col min="14" max="14" width="13.33203125" customWidth="1"/>
    <col min="15" max="15" width="8.33203125" customWidth="1"/>
    <col min="16" max="16" width="5" customWidth="1"/>
    <col min="17" max="17" width="9" customWidth="1"/>
    <col min="18" max="18" width="9.21875" customWidth="1"/>
    <col min="19" max="19" width="4" customWidth="1"/>
    <col min="20" max="20" width="7.6640625" customWidth="1"/>
    <col min="21" max="21" width="6.77734375" customWidth="1"/>
    <col min="22" max="22" width="4" customWidth="1"/>
    <col min="23" max="23" width="7.6640625" customWidth="1"/>
    <col min="24" max="24" width="6.77734375" customWidth="1"/>
    <col min="25" max="25" width="4" customWidth="1"/>
    <col min="26" max="26" width="7.6640625" customWidth="1"/>
    <col min="27" max="27" width="6.77734375" customWidth="1"/>
    <col min="28" max="28" width="4" customWidth="1"/>
    <col min="29" max="29" width="13.44140625" bestFit="1" customWidth="1"/>
    <col min="30" max="30" width="7.6640625" customWidth="1"/>
    <col min="31" max="31" width="6.6640625" customWidth="1"/>
    <col min="32" max="32" width="7.6640625" customWidth="1"/>
    <col min="33" max="33" width="6.77734375" customWidth="1"/>
    <col min="34" max="34" width="4" customWidth="1"/>
    <col min="35" max="35" width="6.77734375" customWidth="1"/>
    <col min="36" max="44" width="5" hidden="1" customWidth="1"/>
    <col min="45" max="45" width="4" hidden="1" customWidth="1"/>
    <col min="46" max="47" width="6" hidden="1" customWidth="1"/>
    <col min="48" max="56" width="2" hidden="1" customWidth="1"/>
    <col min="57" max="57" width="0" hidden="1" customWidth="1"/>
  </cols>
  <sheetData>
    <row r="1" spans="1:57" ht="40.799999999999997" thickBot="1" x14ac:dyDescent="0.85">
      <c r="A1" s="46" t="s">
        <v>319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8"/>
    </row>
    <row r="2" spans="1:57" ht="15" thickBot="1" x14ac:dyDescent="0.35"/>
    <row r="3" spans="1:57" ht="15" thickBot="1" x14ac:dyDescent="0.35">
      <c r="E3" s="51" t="s">
        <v>85</v>
      </c>
      <c r="F3" s="49"/>
      <c r="G3" s="50"/>
      <c r="H3" s="51" t="s">
        <v>86</v>
      </c>
      <c r="I3" s="49"/>
      <c r="J3" s="50"/>
      <c r="K3" s="49" t="s">
        <v>87</v>
      </c>
      <c r="L3" s="49"/>
      <c r="M3" s="50"/>
      <c r="N3" s="51" t="s">
        <v>88</v>
      </c>
      <c r="O3" s="49"/>
      <c r="P3" s="50"/>
      <c r="Q3" s="51" t="s">
        <v>89</v>
      </c>
      <c r="R3" s="49"/>
      <c r="S3" s="50"/>
      <c r="T3" s="51" t="s">
        <v>90</v>
      </c>
      <c r="U3" s="49"/>
      <c r="V3" s="50"/>
      <c r="W3" s="52" t="s">
        <v>91</v>
      </c>
      <c r="X3" s="49"/>
      <c r="Y3" s="50"/>
      <c r="Z3" s="51" t="s">
        <v>92</v>
      </c>
      <c r="AA3" s="49"/>
      <c r="AB3" s="50"/>
      <c r="AC3" s="53" t="s">
        <v>469</v>
      </c>
      <c r="AD3" s="54"/>
      <c r="AE3" s="55"/>
      <c r="AF3" s="51" t="s">
        <v>93</v>
      </c>
      <c r="AG3" s="49"/>
      <c r="AH3" s="50"/>
      <c r="AI3" s="6" t="s">
        <v>15</v>
      </c>
      <c r="AS3" t="s">
        <v>313</v>
      </c>
      <c r="AT3" t="s">
        <v>314</v>
      </c>
      <c r="AU3" t="s">
        <v>315</v>
      </c>
    </row>
    <row r="4" spans="1:57" x14ac:dyDescent="0.3">
      <c r="A4" s="26" t="s">
        <v>161</v>
      </c>
      <c r="B4" s="27" t="s">
        <v>2</v>
      </c>
      <c r="C4" s="27" t="s">
        <v>18</v>
      </c>
      <c r="D4" s="28">
        <v>2317574</v>
      </c>
      <c r="E4" s="26"/>
      <c r="F4" s="27"/>
      <c r="G4" s="28"/>
      <c r="H4" s="26" t="s">
        <v>20</v>
      </c>
      <c r="I4" s="27" t="s">
        <v>166</v>
      </c>
      <c r="J4" s="28">
        <v>890</v>
      </c>
      <c r="K4" s="26"/>
      <c r="L4" s="27"/>
      <c r="M4" s="28"/>
      <c r="N4" s="26"/>
      <c r="O4" s="27"/>
      <c r="P4" s="28"/>
      <c r="Q4" s="26" t="s">
        <v>47</v>
      </c>
      <c r="R4" s="27" t="s">
        <v>381</v>
      </c>
      <c r="S4" s="28">
        <v>967</v>
      </c>
      <c r="T4" s="26" t="s">
        <v>20</v>
      </c>
      <c r="U4" s="27" t="s">
        <v>418</v>
      </c>
      <c r="V4" s="28">
        <v>910</v>
      </c>
      <c r="W4" s="26"/>
      <c r="X4" s="27"/>
      <c r="Y4" s="28"/>
      <c r="Z4" s="26"/>
      <c r="AA4" s="27"/>
      <c r="AB4" s="28"/>
      <c r="AC4" s="26" t="s">
        <v>47</v>
      </c>
      <c r="AD4" s="27" t="s">
        <v>559</v>
      </c>
      <c r="AE4" s="28">
        <v>971</v>
      </c>
      <c r="AF4" s="26"/>
      <c r="AG4" s="27"/>
      <c r="AH4" s="28"/>
      <c r="AI4" s="43">
        <f t="shared" ref="AI4:AI40" si="0">AS4+AT4+AU4</f>
        <v>2848</v>
      </c>
      <c r="AJ4">
        <f t="shared" ref="AJ4:AJ23" si="1">G4</f>
        <v>0</v>
      </c>
      <c r="AK4">
        <f t="shared" ref="AK4:AK23" si="2">J4</f>
        <v>890</v>
      </c>
      <c r="AL4">
        <f t="shared" ref="AL4:AL23" si="3">M4</f>
        <v>0</v>
      </c>
      <c r="AM4">
        <f t="shared" ref="AM4:AM23" si="4">P4</f>
        <v>0</v>
      </c>
      <c r="AN4">
        <f t="shared" ref="AN4:AN23" si="5">S4</f>
        <v>967</v>
      </c>
      <c r="AO4">
        <f t="shared" ref="AO4:AO23" si="6">V4</f>
        <v>910</v>
      </c>
      <c r="AP4">
        <f t="shared" ref="AP4:AP23" si="7">Y4</f>
        <v>0</v>
      </c>
      <c r="AQ4">
        <f t="shared" ref="AQ4:AQ23" si="8">AB4</f>
        <v>0</v>
      </c>
      <c r="AR4">
        <f t="shared" ref="AR4:AR23" si="9">AH4</f>
        <v>0</v>
      </c>
      <c r="AS4">
        <f t="shared" ref="AS4:AS23" si="10">AE4</f>
        <v>971</v>
      </c>
      <c r="AT4">
        <f t="shared" ref="AT4:AT23" si="11">LARGE(AJ4:AR4,1)</f>
        <v>967</v>
      </c>
      <c r="AU4">
        <f t="shared" ref="AU4:AU23" si="12">LARGE(AJ4:AR4,2)</f>
        <v>910</v>
      </c>
      <c r="AV4">
        <f>IF(AJ4=0,0,1)</f>
        <v>0</v>
      </c>
      <c r="AW4">
        <f t="shared" ref="AW4:BD4" si="13">IF(AK4=0,0,1)</f>
        <v>1</v>
      </c>
      <c r="AX4">
        <f t="shared" si="13"/>
        <v>0</v>
      </c>
      <c r="AY4">
        <f t="shared" si="13"/>
        <v>0</v>
      </c>
      <c r="AZ4">
        <f t="shared" si="13"/>
        <v>1</v>
      </c>
      <c r="BA4">
        <f t="shared" si="13"/>
        <v>1</v>
      </c>
      <c r="BB4">
        <f t="shared" si="13"/>
        <v>0</v>
      </c>
      <c r="BC4">
        <f t="shared" si="13"/>
        <v>0</v>
      </c>
      <c r="BD4">
        <f t="shared" si="13"/>
        <v>0</v>
      </c>
      <c r="BE4">
        <f>SUM(AV4:BD4)</f>
        <v>3</v>
      </c>
    </row>
    <row r="5" spans="1:57" x14ac:dyDescent="0.3">
      <c r="A5" s="30" t="s">
        <v>81</v>
      </c>
      <c r="B5" s="31" t="s">
        <v>10</v>
      </c>
      <c r="C5" s="31" t="s">
        <v>42</v>
      </c>
      <c r="D5" s="32">
        <v>1237315</v>
      </c>
      <c r="E5" s="30" t="s">
        <v>137</v>
      </c>
      <c r="F5" s="31" t="s">
        <v>140</v>
      </c>
      <c r="G5" s="32">
        <v>906</v>
      </c>
      <c r="H5" s="30"/>
      <c r="I5" s="31"/>
      <c r="J5" s="32"/>
      <c r="K5" s="30"/>
      <c r="L5" s="31"/>
      <c r="M5" s="32"/>
      <c r="N5" s="30" t="s">
        <v>20</v>
      </c>
      <c r="O5" s="31" t="s">
        <v>253</v>
      </c>
      <c r="P5" s="32">
        <v>907</v>
      </c>
      <c r="Q5" s="30"/>
      <c r="R5" s="31"/>
      <c r="S5" s="32"/>
      <c r="T5" s="30"/>
      <c r="U5" s="31"/>
      <c r="V5" s="32"/>
      <c r="W5" s="30"/>
      <c r="X5" s="31"/>
      <c r="Y5" s="32"/>
      <c r="Z5" s="30"/>
      <c r="AA5" s="31"/>
      <c r="AB5" s="32"/>
      <c r="AC5" s="30" t="s">
        <v>47</v>
      </c>
      <c r="AD5" s="31" t="s">
        <v>534</v>
      </c>
      <c r="AE5" s="32">
        <v>952</v>
      </c>
      <c r="AF5" s="30"/>
      <c r="AG5" s="31"/>
      <c r="AH5" s="32"/>
      <c r="AI5" s="44">
        <f t="shared" si="0"/>
        <v>2765</v>
      </c>
      <c r="AJ5">
        <f t="shared" si="1"/>
        <v>906</v>
      </c>
      <c r="AK5">
        <f t="shared" si="2"/>
        <v>0</v>
      </c>
      <c r="AL5">
        <f t="shared" si="3"/>
        <v>0</v>
      </c>
      <c r="AM5">
        <f t="shared" si="4"/>
        <v>907</v>
      </c>
      <c r="AN5">
        <f t="shared" si="5"/>
        <v>0</v>
      </c>
      <c r="AO5">
        <f t="shared" si="6"/>
        <v>0</v>
      </c>
      <c r="AP5">
        <f t="shared" si="7"/>
        <v>0</v>
      </c>
      <c r="AQ5">
        <f t="shared" si="8"/>
        <v>0</v>
      </c>
      <c r="AR5">
        <f t="shared" si="9"/>
        <v>0</v>
      </c>
      <c r="AS5">
        <f t="shared" si="10"/>
        <v>952</v>
      </c>
      <c r="AT5">
        <f t="shared" si="11"/>
        <v>907</v>
      </c>
      <c r="AU5">
        <f t="shared" si="12"/>
        <v>906</v>
      </c>
      <c r="AV5">
        <f t="shared" ref="AV5:AV39" si="14">IF(AJ5=0,0,1)</f>
        <v>1</v>
      </c>
      <c r="AW5">
        <f t="shared" ref="AW5:AW39" si="15">IF(AK5=0,0,1)</f>
        <v>0</v>
      </c>
      <c r="AX5">
        <f t="shared" ref="AX5:AX39" si="16">IF(AL5=0,0,1)</f>
        <v>0</v>
      </c>
      <c r="AY5">
        <f t="shared" ref="AY5:AY39" si="17">IF(AM5=0,0,1)</f>
        <v>1</v>
      </c>
      <c r="AZ5">
        <f t="shared" ref="AZ5:AZ39" si="18">IF(AN5=0,0,1)</f>
        <v>0</v>
      </c>
      <c r="BA5">
        <f t="shared" ref="BA5:BA39" si="19">IF(AO5=0,0,1)</f>
        <v>0</v>
      </c>
      <c r="BB5">
        <f t="shared" ref="BB5:BB39" si="20">IF(AP5=0,0,1)</f>
        <v>0</v>
      </c>
      <c r="BC5">
        <f t="shared" ref="BC5:BC39" si="21">IF(AQ5=0,0,1)</f>
        <v>0</v>
      </c>
      <c r="BD5">
        <f t="shared" ref="BD5:BD39" si="22">IF(AR5=0,0,1)</f>
        <v>0</v>
      </c>
      <c r="BE5">
        <f t="shared" ref="BE5:BE39" si="23">SUM(AV5:BD5)</f>
        <v>2</v>
      </c>
    </row>
    <row r="6" spans="1:57" x14ac:dyDescent="0.3">
      <c r="A6" s="35" t="s">
        <v>130</v>
      </c>
      <c r="B6" s="34" t="s">
        <v>11</v>
      </c>
      <c r="C6" s="34" t="s">
        <v>131</v>
      </c>
      <c r="D6" s="36">
        <v>1654172</v>
      </c>
      <c r="E6" s="35" t="s">
        <v>137</v>
      </c>
      <c r="F6" s="34" t="s">
        <v>143</v>
      </c>
      <c r="G6" s="36">
        <v>859</v>
      </c>
      <c r="H6" s="35"/>
      <c r="I6" s="34"/>
      <c r="J6" s="36"/>
      <c r="K6" s="35"/>
      <c r="L6" s="34"/>
      <c r="M6" s="36"/>
      <c r="N6" s="35" t="s">
        <v>20</v>
      </c>
      <c r="O6" s="34" t="s">
        <v>249</v>
      </c>
      <c r="P6" s="36">
        <v>893</v>
      </c>
      <c r="Q6" s="35"/>
      <c r="R6" s="34"/>
      <c r="S6" s="36"/>
      <c r="T6" s="35" t="s">
        <v>20</v>
      </c>
      <c r="U6" s="34" t="s">
        <v>419</v>
      </c>
      <c r="V6" s="36">
        <v>875</v>
      </c>
      <c r="W6" s="35"/>
      <c r="X6" s="34"/>
      <c r="Y6" s="36"/>
      <c r="Z6" s="35"/>
      <c r="AA6" s="34"/>
      <c r="AB6" s="36"/>
      <c r="AC6" s="35" t="s">
        <v>47</v>
      </c>
      <c r="AD6" s="34" t="s">
        <v>545</v>
      </c>
      <c r="AE6" s="36">
        <v>942</v>
      </c>
      <c r="AF6" s="35"/>
      <c r="AG6" s="34"/>
      <c r="AH6" s="36"/>
      <c r="AI6" s="45">
        <f t="shared" si="0"/>
        <v>2710</v>
      </c>
      <c r="AJ6">
        <f t="shared" si="1"/>
        <v>859</v>
      </c>
      <c r="AK6">
        <f t="shared" si="2"/>
        <v>0</v>
      </c>
      <c r="AL6">
        <f t="shared" si="3"/>
        <v>0</v>
      </c>
      <c r="AM6">
        <f t="shared" si="4"/>
        <v>893</v>
      </c>
      <c r="AN6">
        <f t="shared" si="5"/>
        <v>0</v>
      </c>
      <c r="AO6">
        <f t="shared" si="6"/>
        <v>875</v>
      </c>
      <c r="AP6">
        <f t="shared" si="7"/>
        <v>0</v>
      </c>
      <c r="AQ6">
        <f t="shared" si="8"/>
        <v>0</v>
      </c>
      <c r="AR6">
        <f t="shared" si="9"/>
        <v>0</v>
      </c>
      <c r="AS6">
        <f t="shared" si="10"/>
        <v>942</v>
      </c>
      <c r="AT6">
        <f t="shared" si="11"/>
        <v>893</v>
      </c>
      <c r="AU6">
        <f t="shared" si="12"/>
        <v>875</v>
      </c>
      <c r="AV6">
        <f t="shared" si="14"/>
        <v>1</v>
      </c>
      <c r="AW6">
        <f t="shared" si="15"/>
        <v>0</v>
      </c>
      <c r="AX6">
        <f t="shared" si="16"/>
        <v>0</v>
      </c>
      <c r="AY6">
        <f t="shared" si="17"/>
        <v>1</v>
      </c>
      <c r="AZ6">
        <f t="shared" si="18"/>
        <v>0</v>
      </c>
      <c r="BA6">
        <f t="shared" si="19"/>
        <v>1</v>
      </c>
      <c r="BB6">
        <f t="shared" si="20"/>
        <v>0</v>
      </c>
      <c r="BC6">
        <f t="shared" si="21"/>
        <v>0</v>
      </c>
      <c r="BD6">
        <f t="shared" si="22"/>
        <v>0</v>
      </c>
      <c r="BE6">
        <f t="shared" si="23"/>
        <v>3</v>
      </c>
    </row>
    <row r="7" spans="1:57" x14ac:dyDescent="0.3">
      <c r="A7" s="2" t="s">
        <v>37</v>
      </c>
      <c r="B7" s="1" t="s">
        <v>51</v>
      </c>
      <c r="C7" s="1" t="s">
        <v>1</v>
      </c>
      <c r="D7" s="3">
        <v>1329129</v>
      </c>
      <c r="E7" s="2" t="s">
        <v>137</v>
      </c>
      <c r="F7" s="1" t="s">
        <v>142</v>
      </c>
      <c r="G7" s="3">
        <v>872</v>
      </c>
      <c r="H7" s="2"/>
      <c r="I7" s="1"/>
      <c r="J7" s="3"/>
      <c r="K7" s="2"/>
      <c r="L7" s="1"/>
      <c r="M7" s="3"/>
      <c r="N7" s="2" t="s">
        <v>47</v>
      </c>
      <c r="O7" s="1" t="s">
        <v>269</v>
      </c>
      <c r="P7" s="3">
        <v>881</v>
      </c>
      <c r="Q7" s="2"/>
      <c r="R7" s="1"/>
      <c r="S7" s="3"/>
      <c r="T7" s="2"/>
      <c r="U7" s="1"/>
      <c r="V7" s="3"/>
      <c r="W7" s="2"/>
      <c r="X7" s="1"/>
      <c r="Y7" s="3"/>
      <c r="Z7" s="2"/>
      <c r="AA7" s="1"/>
      <c r="AB7" s="3"/>
      <c r="AC7" s="2" t="s">
        <v>47</v>
      </c>
      <c r="AD7" s="1" t="s">
        <v>536</v>
      </c>
      <c r="AE7" s="3">
        <v>938</v>
      </c>
      <c r="AF7" s="2" t="s">
        <v>20</v>
      </c>
      <c r="AG7" s="1" t="s">
        <v>627</v>
      </c>
      <c r="AH7" s="3">
        <v>888</v>
      </c>
      <c r="AI7" s="4">
        <f t="shared" si="0"/>
        <v>2707</v>
      </c>
      <c r="AJ7">
        <f t="shared" si="1"/>
        <v>872</v>
      </c>
      <c r="AK7">
        <f t="shared" si="2"/>
        <v>0</v>
      </c>
      <c r="AL7">
        <f t="shared" si="3"/>
        <v>0</v>
      </c>
      <c r="AM7">
        <f t="shared" si="4"/>
        <v>881</v>
      </c>
      <c r="AN7">
        <f t="shared" si="5"/>
        <v>0</v>
      </c>
      <c r="AO7">
        <f t="shared" si="6"/>
        <v>0</v>
      </c>
      <c r="AP7">
        <f t="shared" si="7"/>
        <v>0</v>
      </c>
      <c r="AQ7">
        <f t="shared" si="8"/>
        <v>0</v>
      </c>
      <c r="AR7">
        <f t="shared" si="9"/>
        <v>888</v>
      </c>
      <c r="AS7">
        <f t="shared" si="10"/>
        <v>938</v>
      </c>
      <c r="AT7">
        <f t="shared" si="11"/>
        <v>888</v>
      </c>
      <c r="AU7">
        <f t="shared" si="12"/>
        <v>881</v>
      </c>
      <c r="AV7">
        <f t="shared" si="14"/>
        <v>1</v>
      </c>
      <c r="AW7">
        <f t="shared" si="15"/>
        <v>0</v>
      </c>
      <c r="AX7">
        <f t="shared" si="16"/>
        <v>0</v>
      </c>
      <c r="AY7">
        <f t="shared" si="17"/>
        <v>1</v>
      </c>
      <c r="AZ7">
        <f t="shared" si="18"/>
        <v>0</v>
      </c>
      <c r="BA7">
        <f t="shared" si="19"/>
        <v>0</v>
      </c>
      <c r="BB7">
        <f t="shared" si="20"/>
        <v>0</v>
      </c>
      <c r="BC7">
        <f t="shared" si="21"/>
        <v>0</v>
      </c>
      <c r="BD7">
        <f t="shared" si="22"/>
        <v>1</v>
      </c>
      <c r="BE7">
        <f t="shared" si="23"/>
        <v>3</v>
      </c>
    </row>
    <row r="8" spans="1:57" x14ac:dyDescent="0.3">
      <c r="A8" s="22" t="s">
        <v>132</v>
      </c>
      <c r="B8" s="7" t="s">
        <v>51</v>
      </c>
      <c r="C8" s="7" t="s">
        <v>21</v>
      </c>
      <c r="D8" s="23">
        <v>1002654</v>
      </c>
      <c r="E8" s="22" t="s">
        <v>138</v>
      </c>
      <c r="F8" s="7" t="s">
        <v>144</v>
      </c>
      <c r="G8" s="23">
        <v>859</v>
      </c>
      <c r="H8" s="22"/>
      <c r="I8" s="7"/>
      <c r="J8" s="23"/>
      <c r="K8" s="22"/>
      <c r="L8" s="7"/>
      <c r="M8" s="23"/>
      <c r="N8" s="22" t="s">
        <v>20</v>
      </c>
      <c r="O8" s="7" t="s">
        <v>256</v>
      </c>
      <c r="P8" s="23">
        <v>916</v>
      </c>
      <c r="Q8" s="22"/>
      <c r="R8" s="7"/>
      <c r="S8" s="23"/>
      <c r="T8" s="22"/>
      <c r="U8" s="7"/>
      <c r="V8" s="23"/>
      <c r="W8" s="22"/>
      <c r="X8" s="7"/>
      <c r="Y8" s="23"/>
      <c r="Z8" s="22"/>
      <c r="AA8" s="7"/>
      <c r="AB8" s="23"/>
      <c r="AC8" s="22" t="s">
        <v>47</v>
      </c>
      <c r="AD8" s="7" t="s">
        <v>533</v>
      </c>
      <c r="AE8" s="23">
        <v>931</v>
      </c>
      <c r="AF8" s="22"/>
      <c r="AG8" s="7"/>
      <c r="AH8" s="23"/>
      <c r="AI8" s="38">
        <f t="shared" si="0"/>
        <v>2706</v>
      </c>
      <c r="AJ8">
        <f t="shared" si="1"/>
        <v>859</v>
      </c>
      <c r="AK8">
        <f t="shared" si="2"/>
        <v>0</v>
      </c>
      <c r="AL8">
        <f t="shared" si="3"/>
        <v>0</v>
      </c>
      <c r="AM8">
        <f t="shared" si="4"/>
        <v>916</v>
      </c>
      <c r="AN8">
        <f t="shared" si="5"/>
        <v>0</v>
      </c>
      <c r="AO8">
        <f t="shared" si="6"/>
        <v>0</v>
      </c>
      <c r="AP8">
        <f t="shared" si="7"/>
        <v>0</v>
      </c>
      <c r="AQ8">
        <f t="shared" si="8"/>
        <v>0</v>
      </c>
      <c r="AR8">
        <f t="shared" si="9"/>
        <v>0</v>
      </c>
      <c r="AS8">
        <f t="shared" si="10"/>
        <v>931</v>
      </c>
      <c r="AT8">
        <f t="shared" si="11"/>
        <v>916</v>
      </c>
      <c r="AU8">
        <f t="shared" si="12"/>
        <v>859</v>
      </c>
      <c r="AV8">
        <f t="shared" si="14"/>
        <v>1</v>
      </c>
      <c r="AW8">
        <f t="shared" si="15"/>
        <v>0</v>
      </c>
      <c r="AX8">
        <f t="shared" si="16"/>
        <v>0</v>
      </c>
      <c r="AY8">
        <f t="shared" si="17"/>
        <v>1</v>
      </c>
      <c r="AZ8">
        <f t="shared" si="18"/>
        <v>0</v>
      </c>
      <c r="BA8">
        <f t="shared" si="19"/>
        <v>0</v>
      </c>
      <c r="BB8">
        <f t="shared" si="20"/>
        <v>0</v>
      </c>
      <c r="BC8">
        <f t="shared" si="21"/>
        <v>0</v>
      </c>
      <c r="BD8">
        <f t="shared" si="22"/>
        <v>0</v>
      </c>
      <c r="BE8">
        <f t="shared" si="23"/>
        <v>2</v>
      </c>
    </row>
    <row r="9" spans="1:57" x14ac:dyDescent="0.3">
      <c r="A9" s="2" t="s">
        <v>63</v>
      </c>
      <c r="B9" s="1" t="s">
        <v>5</v>
      </c>
      <c r="C9" s="1" t="s">
        <v>25</v>
      </c>
      <c r="D9" s="3">
        <v>459545</v>
      </c>
      <c r="E9" s="2" t="s">
        <v>41</v>
      </c>
      <c r="F9" s="1" t="s">
        <v>139</v>
      </c>
      <c r="G9" s="3">
        <v>958</v>
      </c>
      <c r="H9" s="2"/>
      <c r="I9" s="1"/>
      <c r="J9" s="3"/>
      <c r="K9" s="2"/>
      <c r="L9" s="1"/>
      <c r="M9" s="3"/>
      <c r="N9" s="2" t="s">
        <v>47</v>
      </c>
      <c r="O9" s="1" t="s">
        <v>263</v>
      </c>
      <c r="P9" s="3">
        <v>848</v>
      </c>
      <c r="Q9" s="2"/>
      <c r="R9" s="1"/>
      <c r="S9" s="3"/>
      <c r="T9" s="2"/>
      <c r="U9" s="1"/>
      <c r="V9" s="3"/>
      <c r="W9" s="2"/>
      <c r="X9" s="1"/>
      <c r="Y9" s="3"/>
      <c r="Z9" s="2"/>
      <c r="AA9" s="1"/>
      <c r="AB9" s="3"/>
      <c r="AC9" s="2" t="s">
        <v>20</v>
      </c>
      <c r="AD9" s="1" t="s">
        <v>531</v>
      </c>
      <c r="AE9" s="3">
        <v>862</v>
      </c>
      <c r="AF9" s="2"/>
      <c r="AG9" s="1"/>
      <c r="AH9" s="3"/>
      <c r="AI9" s="4">
        <f t="shared" si="0"/>
        <v>2668</v>
      </c>
      <c r="AJ9">
        <f t="shared" si="1"/>
        <v>958</v>
      </c>
      <c r="AK9">
        <f t="shared" si="2"/>
        <v>0</v>
      </c>
      <c r="AL9">
        <f t="shared" si="3"/>
        <v>0</v>
      </c>
      <c r="AM9">
        <f t="shared" si="4"/>
        <v>848</v>
      </c>
      <c r="AN9">
        <f t="shared" si="5"/>
        <v>0</v>
      </c>
      <c r="AO9">
        <f t="shared" si="6"/>
        <v>0</v>
      </c>
      <c r="AP9">
        <f t="shared" si="7"/>
        <v>0</v>
      </c>
      <c r="AQ9">
        <f t="shared" si="8"/>
        <v>0</v>
      </c>
      <c r="AR9">
        <f t="shared" si="9"/>
        <v>0</v>
      </c>
      <c r="AS9">
        <f t="shared" si="10"/>
        <v>862</v>
      </c>
      <c r="AT9">
        <f t="shared" si="11"/>
        <v>958</v>
      </c>
      <c r="AU9">
        <f t="shared" si="12"/>
        <v>848</v>
      </c>
      <c r="AV9">
        <f t="shared" si="14"/>
        <v>1</v>
      </c>
      <c r="AW9">
        <f t="shared" si="15"/>
        <v>0</v>
      </c>
      <c r="AX9">
        <f t="shared" si="16"/>
        <v>0</v>
      </c>
      <c r="AY9">
        <f t="shared" si="17"/>
        <v>1</v>
      </c>
      <c r="AZ9">
        <f t="shared" si="18"/>
        <v>0</v>
      </c>
      <c r="BA9">
        <f t="shared" si="19"/>
        <v>0</v>
      </c>
      <c r="BB9">
        <f t="shared" si="20"/>
        <v>0</v>
      </c>
      <c r="BC9">
        <f t="shared" si="21"/>
        <v>0</v>
      </c>
      <c r="BD9">
        <f t="shared" si="22"/>
        <v>0</v>
      </c>
      <c r="BE9">
        <f t="shared" si="23"/>
        <v>2</v>
      </c>
    </row>
    <row r="10" spans="1:57" x14ac:dyDescent="0.3">
      <c r="A10" s="22" t="s">
        <v>48</v>
      </c>
      <c r="B10" s="7" t="s">
        <v>10</v>
      </c>
      <c r="C10" s="7" t="s">
        <v>1</v>
      </c>
      <c r="D10" s="23">
        <v>1665481</v>
      </c>
      <c r="E10" s="22" t="s">
        <v>138</v>
      </c>
      <c r="F10" s="7" t="s">
        <v>141</v>
      </c>
      <c r="G10" s="23">
        <v>878</v>
      </c>
      <c r="H10" s="22" t="s">
        <v>20</v>
      </c>
      <c r="I10" s="7" t="s">
        <v>168</v>
      </c>
      <c r="J10" s="23">
        <v>825</v>
      </c>
      <c r="K10" s="22" t="s">
        <v>20</v>
      </c>
      <c r="L10" s="7" t="s">
        <v>318</v>
      </c>
      <c r="M10" s="23">
        <v>835</v>
      </c>
      <c r="N10" s="22" t="s">
        <v>47</v>
      </c>
      <c r="O10" s="7" t="s">
        <v>383</v>
      </c>
      <c r="P10" s="23">
        <v>813</v>
      </c>
      <c r="Q10" s="22"/>
      <c r="R10" s="7"/>
      <c r="S10" s="23"/>
      <c r="T10" s="22"/>
      <c r="U10" s="7"/>
      <c r="V10" s="23"/>
      <c r="W10" s="22"/>
      <c r="X10" s="7"/>
      <c r="Y10" s="23"/>
      <c r="Z10" s="22"/>
      <c r="AA10" s="7"/>
      <c r="AB10" s="23"/>
      <c r="AC10" s="22" t="s">
        <v>20</v>
      </c>
      <c r="AD10" s="7" t="s">
        <v>546</v>
      </c>
      <c r="AE10" s="23">
        <v>847</v>
      </c>
      <c r="AF10" s="22"/>
      <c r="AG10" s="7"/>
      <c r="AH10" s="23"/>
      <c r="AI10" s="38">
        <f t="shared" si="0"/>
        <v>2560</v>
      </c>
      <c r="AJ10">
        <f t="shared" si="1"/>
        <v>878</v>
      </c>
      <c r="AK10">
        <f t="shared" si="2"/>
        <v>825</v>
      </c>
      <c r="AL10">
        <f t="shared" si="3"/>
        <v>835</v>
      </c>
      <c r="AM10">
        <f t="shared" si="4"/>
        <v>813</v>
      </c>
      <c r="AN10">
        <f t="shared" si="5"/>
        <v>0</v>
      </c>
      <c r="AO10">
        <f t="shared" si="6"/>
        <v>0</v>
      </c>
      <c r="AP10">
        <f t="shared" si="7"/>
        <v>0</v>
      </c>
      <c r="AQ10">
        <f t="shared" si="8"/>
        <v>0</v>
      </c>
      <c r="AR10">
        <f t="shared" si="9"/>
        <v>0</v>
      </c>
      <c r="AS10">
        <f t="shared" si="10"/>
        <v>847</v>
      </c>
      <c r="AT10">
        <f t="shared" si="11"/>
        <v>878</v>
      </c>
      <c r="AU10">
        <f t="shared" si="12"/>
        <v>835</v>
      </c>
      <c r="AV10">
        <f t="shared" si="14"/>
        <v>1</v>
      </c>
      <c r="AW10">
        <f t="shared" si="15"/>
        <v>1</v>
      </c>
      <c r="AX10">
        <f t="shared" si="16"/>
        <v>1</v>
      </c>
      <c r="AY10">
        <f t="shared" si="17"/>
        <v>1</v>
      </c>
      <c r="AZ10">
        <f t="shared" si="18"/>
        <v>0</v>
      </c>
      <c r="BA10">
        <f t="shared" si="19"/>
        <v>0</v>
      </c>
      <c r="BB10">
        <f t="shared" si="20"/>
        <v>0</v>
      </c>
      <c r="BC10">
        <f t="shared" si="21"/>
        <v>0</v>
      </c>
      <c r="BD10">
        <f t="shared" si="22"/>
        <v>0</v>
      </c>
      <c r="BE10">
        <f t="shared" si="23"/>
        <v>4</v>
      </c>
    </row>
    <row r="11" spans="1:57" x14ac:dyDescent="0.3">
      <c r="A11" s="2" t="s">
        <v>376</v>
      </c>
      <c r="B11" s="1" t="s">
        <v>2</v>
      </c>
      <c r="C11" s="1" t="s">
        <v>377</v>
      </c>
      <c r="D11" s="3">
        <v>1483177</v>
      </c>
      <c r="E11" s="2"/>
      <c r="F11" s="1"/>
      <c r="G11" s="3"/>
      <c r="H11" s="2"/>
      <c r="I11" s="1"/>
      <c r="J11" s="3"/>
      <c r="K11" s="2"/>
      <c r="L11" s="1"/>
      <c r="M11" s="3"/>
      <c r="N11" s="2"/>
      <c r="O11" s="1"/>
      <c r="P11" s="3"/>
      <c r="Q11" s="2" t="s">
        <v>47</v>
      </c>
      <c r="R11" s="1" t="s">
        <v>385</v>
      </c>
      <c r="S11" s="3">
        <v>805</v>
      </c>
      <c r="T11" s="2"/>
      <c r="U11" s="1"/>
      <c r="V11" s="3"/>
      <c r="W11" s="2"/>
      <c r="X11" s="1"/>
      <c r="Y11" s="3"/>
      <c r="Z11" s="2"/>
      <c r="AA11" s="1"/>
      <c r="AB11" s="3"/>
      <c r="AC11" s="2" t="s">
        <v>47</v>
      </c>
      <c r="AD11" s="1" t="s">
        <v>542</v>
      </c>
      <c r="AE11" s="3">
        <v>845</v>
      </c>
      <c r="AF11" s="2" t="s">
        <v>20</v>
      </c>
      <c r="AG11" s="1" t="s">
        <v>630</v>
      </c>
      <c r="AH11" s="3">
        <v>880</v>
      </c>
      <c r="AI11" s="4">
        <f t="shared" si="0"/>
        <v>2530</v>
      </c>
      <c r="AJ11">
        <f t="shared" si="1"/>
        <v>0</v>
      </c>
      <c r="AK11">
        <f t="shared" si="2"/>
        <v>0</v>
      </c>
      <c r="AL11">
        <f t="shared" si="3"/>
        <v>0</v>
      </c>
      <c r="AM11">
        <f t="shared" si="4"/>
        <v>0</v>
      </c>
      <c r="AN11">
        <f t="shared" si="5"/>
        <v>805</v>
      </c>
      <c r="AO11">
        <f t="shared" si="6"/>
        <v>0</v>
      </c>
      <c r="AP11">
        <f t="shared" si="7"/>
        <v>0</v>
      </c>
      <c r="AQ11">
        <f t="shared" si="8"/>
        <v>0</v>
      </c>
      <c r="AR11">
        <f t="shared" si="9"/>
        <v>880</v>
      </c>
      <c r="AS11">
        <f t="shared" si="10"/>
        <v>845</v>
      </c>
      <c r="AT11">
        <f t="shared" si="11"/>
        <v>880</v>
      </c>
      <c r="AU11">
        <f t="shared" si="12"/>
        <v>805</v>
      </c>
      <c r="AV11">
        <f t="shared" si="14"/>
        <v>0</v>
      </c>
      <c r="AW11">
        <f t="shared" si="15"/>
        <v>0</v>
      </c>
      <c r="AX11">
        <f t="shared" si="16"/>
        <v>0</v>
      </c>
      <c r="AY11">
        <f t="shared" si="17"/>
        <v>0</v>
      </c>
      <c r="AZ11">
        <f t="shared" si="18"/>
        <v>1</v>
      </c>
      <c r="BA11">
        <f t="shared" si="19"/>
        <v>0</v>
      </c>
      <c r="BB11">
        <f t="shared" si="20"/>
        <v>0</v>
      </c>
      <c r="BC11">
        <f t="shared" si="21"/>
        <v>0</v>
      </c>
      <c r="BD11">
        <f t="shared" si="22"/>
        <v>1</v>
      </c>
      <c r="BE11">
        <f t="shared" si="23"/>
        <v>2</v>
      </c>
    </row>
    <row r="12" spans="1:57" x14ac:dyDescent="0.3">
      <c r="A12" s="22" t="s">
        <v>61</v>
      </c>
      <c r="B12" s="7" t="s">
        <v>6</v>
      </c>
      <c r="C12" s="7" t="s">
        <v>1</v>
      </c>
      <c r="D12" s="23">
        <v>1969406</v>
      </c>
      <c r="E12" s="22"/>
      <c r="F12" s="7"/>
      <c r="G12" s="23"/>
      <c r="H12" s="22" t="s">
        <v>20</v>
      </c>
      <c r="I12" s="7" t="s">
        <v>169</v>
      </c>
      <c r="J12" s="23">
        <v>825</v>
      </c>
      <c r="K12" s="22"/>
      <c r="L12" s="7"/>
      <c r="M12" s="23"/>
      <c r="N12" s="22"/>
      <c r="O12" s="7"/>
      <c r="P12" s="23"/>
      <c r="Q12" s="22" t="s">
        <v>47</v>
      </c>
      <c r="R12" s="7" t="s">
        <v>384</v>
      </c>
      <c r="S12" s="23">
        <v>810</v>
      </c>
      <c r="T12" s="22"/>
      <c r="U12" s="7"/>
      <c r="V12" s="23"/>
      <c r="W12" s="22"/>
      <c r="X12" s="7"/>
      <c r="Y12" s="23"/>
      <c r="Z12" s="22"/>
      <c r="AA12" s="7"/>
      <c r="AB12" s="23"/>
      <c r="AC12" s="22" t="s">
        <v>47</v>
      </c>
      <c r="AD12" s="7" t="s">
        <v>554</v>
      </c>
      <c r="AE12" s="23">
        <v>861</v>
      </c>
      <c r="AF12" s="22"/>
      <c r="AG12" s="7"/>
      <c r="AH12" s="23"/>
      <c r="AI12" s="38">
        <f t="shared" si="0"/>
        <v>2496</v>
      </c>
      <c r="AJ12">
        <f t="shared" si="1"/>
        <v>0</v>
      </c>
      <c r="AK12">
        <f t="shared" si="2"/>
        <v>825</v>
      </c>
      <c r="AL12">
        <f t="shared" si="3"/>
        <v>0</v>
      </c>
      <c r="AM12">
        <f t="shared" si="4"/>
        <v>0</v>
      </c>
      <c r="AN12">
        <f t="shared" si="5"/>
        <v>810</v>
      </c>
      <c r="AO12">
        <f t="shared" si="6"/>
        <v>0</v>
      </c>
      <c r="AP12">
        <f t="shared" si="7"/>
        <v>0</v>
      </c>
      <c r="AQ12">
        <f t="shared" si="8"/>
        <v>0</v>
      </c>
      <c r="AR12">
        <f t="shared" si="9"/>
        <v>0</v>
      </c>
      <c r="AS12">
        <f t="shared" si="10"/>
        <v>861</v>
      </c>
      <c r="AT12">
        <f t="shared" si="11"/>
        <v>825</v>
      </c>
      <c r="AU12">
        <f t="shared" si="12"/>
        <v>810</v>
      </c>
      <c r="AV12">
        <f t="shared" si="14"/>
        <v>0</v>
      </c>
      <c r="AW12">
        <f t="shared" si="15"/>
        <v>1</v>
      </c>
      <c r="AX12">
        <f t="shared" si="16"/>
        <v>0</v>
      </c>
      <c r="AY12">
        <f t="shared" si="17"/>
        <v>0</v>
      </c>
      <c r="AZ12">
        <f t="shared" si="18"/>
        <v>1</v>
      </c>
      <c r="BA12">
        <f t="shared" si="19"/>
        <v>0</v>
      </c>
      <c r="BB12">
        <f t="shared" si="20"/>
        <v>0</v>
      </c>
      <c r="BC12">
        <f t="shared" si="21"/>
        <v>0</v>
      </c>
      <c r="BD12">
        <f t="shared" si="22"/>
        <v>0</v>
      </c>
      <c r="BE12">
        <f t="shared" si="23"/>
        <v>2</v>
      </c>
    </row>
    <row r="13" spans="1:57" x14ac:dyDescent="0.3">
      <c r="A13" s="2" t="s">
        <v>133</v>
      </c>
      <c r="B13" s="1" t="s">
        <v>2</v>
      </c>
      <c r="C13" s="1" t="s">
        <v>131</v>
      </c>
      <c r="D13" s="3">
        <v>1294848</v>
      </c>
      <c r="E13" s="2" t="s">
        <v>138</v>
      </c>
      <c r="F13" s="1" t="s">
        <v>145</v>
      </c>
      <c r="G13" s="3">
        <v>768</v>
      </c>
      <c r="H13" s="2"/>
      <c r="I13" s="1"/>
      <c r="J13" s="3"/>
      <c r="K13" s="2"/>
      <c r="L13" s="1"/>
      <c r="M13" s="3"/>
      <c r="N13" s="2" t="s">
        <v>20</v>
      </c>
      <c r="O13" s="1" t="s">
        <v>252</v>
      </c>
      <c r="P13" s="3">
        <v>845</v>
      </c>
      <c r="Q13" s="2"/>
      <c r="R13" s="1"/>
      <c r="S13" s="3"/>
      <c r="T13" s="2"/>
      <c r="U13" s="1"/>
      <c r="V13" s="3"/>
      <c r="W13" s="2"/>
      <c r="X13" s="1"/>
      <c r="Y13" s="3"/>
      <c r="Z13" s="2"/>
      <c r="AA13" s="1"/>
      <c r="AB13" s="3"/>
      <c r="AC13" s="2" t="s">
        <v>47</v>
      </c>
      <c r="AD13" s="1" t="s">
        <v>535</v>
      </c>
      <c r="AE13" s="3">
        <v>882</v>
      </c>
      <c r="AF13" s="2"/>
      <c r="AG13" s="1"/>
      <c r="AH13" s="3"/>
      <c r="AI13" s="4">
        <f t="shared" si="0"/>
        <v>2495</v>
      </c>
      <c r="AJ13">
        <f t="shared" si="1"/>
        <v>768</v>
      </c>
      <c r="AK13">
        <f t="shared" si="2"/>
        <v>0</v>
      </c>
      <c r="AL13">
        <f t="shared" si="3"/>
        <v>0</v>
      </c>
      <c r="AM13">
        <f t="shared" si="4"/>
        <v>845</v>
      </c>
      <c r="AN13">
        <f t="shared" si="5"/>
        <v>0</v>
      </c>
      <c r="AO13">
        <f t="shared" si="6"/>
        <v>0</v>
      </c>
      <c r="AP13">
        <f t="shared" si="7"/>
        <v>0</v>
      </c>
      <c r="AQ13">
        <f t="shared" si="8"/>
        <v>0</v>
      </c>
      <c r="AR13">
        <f t="shared" si="9"/>
        <v>0</v>
      </c>
      <c r="AS13">
        <f t="shared" si="10"/>
        <v>882</v>
      </c>
      <c r="AT13">
        <f t="shared" si="11"/>
        <v>845</v>
      </c>
      <c r="AU13">
        <f t="shared" si="12"/>
        <v>768</v>
      </c>
      <c r="AV13">
        <f t="shared" si="14"/>
        <v>1</v>
      </c>
      <c r="AW13">
        <f t="shared" si="15"/>
        <v>0</v>
      </c>
      <c r="AX13">
        <f t="shared" si="16"/>
        <v>0</v>
      </c>
      <c r="AY13">
        <f t="shared" si="17"/>
        <v>1</v>
      </c>
      <c r="AZ13">
        <f t="shared" si="18"/>
        <v>0</v>
      </c>
      <c r="BA13">
        <f t="shared" si="19"/>
        <v>0</v>
      </c>
      <c r="BB13">
        <f t="shared" si="20"/>
        <v>0</v>
      </c>
      <c r="BC13">
        <f t="shared" si="21"/>
        <v>0</v>
      </c>
      <c r="BD13">
        <f t="shared" si="22"/>
        <v>0</v>
      </c>
      <c r="BE13">
        <f t="shared" si="23"/>
        <v>2</v>
      </c>
    </row>
    <row r="14" spans="1:57" x14ac:dyDescent="0.3">
      <c r="A14" s="22" t="s">
        <v>245</v>
      </c>
      <c r="B14" s="7" t="s">
        <v>0</v>
      </c>
      <c r="C14" s="7" t="s">
        <v>193</v>
      </c>
      <c r="D14" s="23">
        <v>1956451</v>
      </c>
      <c r="E14" s="22"/>
      <c r="F14" s="7"/>
      <c r="G14" s="23"/>
      <c r="H14" s="22"/>
      <c r="I14" s="7"/>
      <c r="J14" s="23"/>
      <c r="K14" s="22"/>
      <c r="L14" s="7"/>
      <c r="M14" s="23"/>
      <c r="N14" s="22" t="s">
        <v>20</v>
      </c>
      <c r="O14" s="7" t="s">
        <v>254</v>
      </c>
      <c r="P14" s="23">
        <v>837</v>
      </c>
      <c r="Q14" s="22"/>
      <c r="R14" s="7"/>
      <c r="S14" s="23"/>
      <c r="T14" s="22" t="s">
        <v>20</v>
      </c>
      <c r="U14" s="7" t="s">
        <v>420</v>
      </c>
      <c r="V14" s="23">
        <v>811</v>
      </c>
      <c r="W14" s="22"/>
      <c r="X14" s="7"/>
      <c r="Y14" s="23"/>
      <c r="Z14" s="22"/>
      <c r="AA14" s="7"/>
      <c r="AB14" s="23"/>
      <c r="AC14" s="22" t="s">
        <v>20</v>
      </c>
      <c r="AD14" s="7" t="s">
        <v>552</v>
      </c>
      <c r="AE14" s="23">
        <v>800</v>
      </c>
      <c r="AF14" s="22" t="s">
        <v>20</v>
      </c>
      <c r="AG14" s="7" t="s">
        <v>631</v>
      </c>
      <c r="AH14" s="23">
        <v>820</v>
      </c>
      <c r="AI14" s="38">
        <f t="shared" si="0"/>
        <v>2457</v>
      </c>
      <c r="AJ14">
        <f t="shared" si="1"/>
        <v>0</v>
      </c>
      <c r="AK14">
        <f t="shared" si="2"/>
        <v>0</v>
      </c>
      <c r="AL14">
        <f t="shared" si="3"/>
        <v>0</v>
      </c>
      <c r="AM14">
        <f t="shared" si="4"/>
        <v>837</v>
      </c>
      <c r="AN14">
        <f t="shared" si="5"/>
        <v>0</v>
      </c>
      <c r="AO14">
        <f t="shared" si="6"/>
        <v>811</v>
      </c>
      <c r="AP14">
        <f t="shared" si="7"/>
        <v>0</v>
      </c>
      <c r="AQ14">
        <f t="shared" si="8"/>
        <v>0</v>
      </c>
      <c r="AR14">
        <f t="shared" si="9"/>
        <v>820</v>
      </c>
      <c r="AS14">
        <f t="shared" si="10"/>
        <v>800</v>
      </c>
      <c r="AT14">
        <f t="shared" si="11"/>
        <v>837</v>
      </c>
      <c r="AU14">
        <f t="shared" si="12"/>
        <v>820</v>
      </c>
      <c r="AV14">
        <f t="shared" si="14"/>
        <v>0</v>
      </c>
      <c r="AW14">
        <f t="shared" si="15"/>
        <v>0</v>
      </c>
      <c r="AX14">
        <f t="shared" si="16"/>
        <v>0</v>
      </c>
      <c r="AY14">
        <f t="shared" si="17"/>
        <v>1</v>
      </c>
      <c r="AZ14">
        <f t="shared" si="18"/>
        <v>0</v>
      </c>
      <c r="BA14">
        <f t="shared" si="19"/>
        <v>1</v>
      </c>
      <c r="BB14">
        <f t="shared" si="20"/>
        <v>0</v>
      </c>
      <c r="BC14">
        <f t="shared" si="21"/>
        <v>0</v>
      </c>
      <c r="BD14">
        <f t="shared" si="22"/>
        <v>1</v>
      </c>
      <c r="BE14">
        <f t="shared" si="23"/>
        <v>3</v>
      </c>
    </row>
    <row r="15" spans="1:57" x14ac:dyDescent="0.3">
      <c r="A15" s="2" t="s">
        <v>27</v>
      </c>
      <c r="B15" s="1" t="s">
        <v>0</v>
      </c>
      <c r="C15" s="1" t="s">
        <v>25</v>
      </c>
      <c r="D15" s="3">
        <v>637067</v>
      </c>
      <c r="E15" s="2"/>
      <c r="F15" s="1"/>
      <c r="G15" s="3"/>
      <c r="H15" s="2" t="s">
        <v>20</v>
      </c>
      <c r="I15" s="1" t="s">
        <v>167</v>
      </c>
      <c r="J15" s="3">
        <v>851</v>
      </c>
      <c r="K15" s="2"/>
      <c r="L15" s="1"/>
      <c r="M15" s="3"/>
      <c r="N15" s="2" t="s">
        <v>20</v>
      </c>
      <c r="O15" s="1" t="s">
        <v>261</v>
      </c>
      <c r="P15" s="3">
        <v>877</v>
      </c>
      <c r="Q15" s="2"/>
      <c r="R15" s="1"/>
      <c r="S15" s="3"/>
      <c r="T15" s="2"/>
      <c r="U15" s="1"/>
      <c r="V15" s="3"/>
      <c r="W15" s="2"/>
      <c r="X15" s="1"/>
      <c r="Y15" s="3"/>
      <c r="Z15" s="2"/>
      <c r="AA15" s="1"/>
      <c r="AB15" s="3"/>
      <c r="AC15" s="2" t="s">
        <v>20</v>
      </c>
      <c r="AD15" s="1" t="s">
        <v>532</v>
      </c>
      <c r="AE15" s="3">
        <v>702</v>
      </c>
      <c r="AF15" s="2"/>
      <c r="AG15" s="1"/>
      <c r="AH15" s="3"/>
      <c r="AI15" s="4">
        <f t="shared" si="0"/>
        <v>2430</v>
      </c>
      <c r="AJ15">
        <f t="shared" si="1"/>
        <v>0</v>
      </c>
      <c r="AK15">
        <f t="shared" si="2"/>
        <v>851</v>
      </c>
      <c r="AL15">
        <f t="shared" si="3"/>
        <v>0</v>
      </c>
      <c r="AM15">
        <f t="shared" si="4"/>
        <v>877</v>
      </c>
      <c r="AN15">
        <f t="shared" si="5"/>
        <v>0</v>
      </c>
      <c r="AO15">
        <f t="shared" si="6"/>
        <v>0</v>
      </c>
      <c r="AP15">
        <f t="shared" si="7"/>
        <v>0</v>
      </c>
      <c r="AQ15">
        <f t="shared" si="8"/>
        <v>0</v>
      </c>
      <c r="AR15">
        <f t="shared" si="9"/>
        <v>0</v>
      </c>
      <c r="AS15">
        <f t="shared" si="10"/>
        <v>702</v>
      </c>
      <c r="AT15">
        <f t="shared" si="11"/>
        <v>877</v>
      </c>
      <c r="AU15">
        <f t="shared" si="12"/>
        <v>851</v>
      </c>
      <c r="AV15">
        <f t="shared" si="14"/>
        <v>0</v>
      </c>
      <c r="AW15">
        <f t="shared" si="15"/>
        <v>1</v>
      </c>
      <c r="AX15">
        <f t="shared" si="16"/>
        <v>0</v>
      </c>
      <c r="AY15">
        <f t="shared" si="17"/>
        <v>1</v>
      </c>
      <c r="AZ15">
        <f t="shared" si="18"/>
        <v>0</v>
      </c>
      <c r="BA15">
        <f t="shared" si="19"/>
        <v>0</v>
      </c>
      <c r="BB15">
        <f t="shared" si="20"/>
        <v>0</v>
      </c>
      <c r="BC15">
        <f t="shared" si="21"/>
        <v>0</v>
      </c>
      <c r="BD15">
        <f t="shared" si="22"/>
        <v>0</v>
      </c>
      <c r="BE15">
        <f t="shared" si="23"/>
        <v>2</v>
      </c>
    </row>
    <row r="16" spans="1:57" x14ac:dyDescent="0.3">
      <c r="A16" s="22" t="s">
        <v>60</v>
      </c>
      <c r="B16" s="7" t="s">
        <v>9</v>
      </c>
      <c r="C16" s="7" t="s">
        <v>55</v>
      </c>
      <c r="D16" s="23">
        <v>1754930</v>
      </c>
      <c r="E16" s="22"/>
      <c r="F16" s="7"/>
      <c r="G16" s="23"/>
      <c r="H16" s="22" t="s">
        <v>47</v>
      </c>
      <c r="I16" s="7" t="s">
        <v>172</v>
      </c>
      <c r="J16" s="23">
        <v>761</v>
      </c>
      <c r="K16" s="22"/>
      <c r="L16" s="7"/>
      <c r="M16" s="23"/>
      <c r="N16" s="22" t="s">
        <v>47</v>
      </c>
      <c r="O16" s="7" t="s">
        <v>259</v>
      </c>
      <c r="P16" s="23">
        <v>755</v>
      </c>
      <c r="Q16" s="22" t="s">
        <v>41</v>
      </c>
      <c r="R16" s="7" t="s">
        <v>382</v>
      </c>
      <c r="S16" s="23">
        <v>815</v>
      </c>
      <c r="T16" s="22"/>
      <c r="U16" s="7"/>
      <c r="V16" s="23"/>
      <c r="W16" s="22"/>
      <c r="X16" s="7"/>
      <c r="Y16" s="23"/>
      <c r="Z16" s="22"/>
      <c r="AA16" s="7"/>
      <c r="AB16" s="23"/>
      <c r="AC16" s="22" t="s">
        <v>248</v>
      </c>
      <c r="AD16" s="7" t="s">
        <v>548</v>
      </c>
      <c r="AE16" s="23">
        <v>844</v>
      </c>
      <c r="AF16" s="22"/>
      <c r="AG16" s="7"/>
      <c r="AH16" s="23"/>
      <c r="AI16" s="38">
        <f t="shared" si="0"/>
        <v>2420</v>
      </c>
      <c r="AJ16">
        <f t="shared" si="1"/>
        <v>0</v>
      </c>
      <c r="AK16">
        <f t="shared" si="2"/>
        <v>761</v>
      </c>
      <c r="AL16">
        <f t="shared" si="3"/>
        <v>0</v>
      </c>
      <c r="AM16">
        <f t="shared" si="4"/>
        <v>755</v>
      </c>
      <c r="AN16">
        <f t="shared" si="5"/>
        <v>815</v>
      </c>
      <c r="AO16">
        <f t="shared" si="6"/>
        <v>0</v>
      </c>
      <c r="AP16">
        <f t="shared" si="7"/>
        <v>0</v>
      </c>
      <c r="AQ16">
        <f t="shared" si="8"/>
        <v>0</v>
      </c>
      <c r="AR16">
        <f t="shared" si="9"/>
        <v>0</v>
      </c>
      <c r="AS16">
        <f t="shared" si="10"/>
        <v>844</v>
      </c>
      <c r="AT16">
        <f t="shared" si="11"/>
        <v>815</v>
      </c>
      <c r="AU16">
        <f t="shared" si="12"/>
        <v>761</v>
      </c>
      <c r="AV16">
        <f t="shared" si="14"/>
        <v>0</v>
      </c>
      <c r="AW16">
        <f t="shared" si="15"/>
        <v>1</v>
      </c>
      <c r="AX16">
        <f t="shared" si="16"/>
        <v>0</v>
      </c>
      <c r="AY16">
        <f t="shared" si="17"/>
        <v>1</v>
      </c>
      <c r="AZ16">
        <f t="shared" si="18"/>
        <v>1</v>
      </c>
      <c r="BA16">
        <f t="shared" si="19"/>
        <v>0</v>
      </c>
      <c r="BB16">
        <f t="shared" si="20"/>
        <v>0</v>
      </c>
      <c r="BC16">
        <f t="shared" si="21"/>
        <v>0</v>
      </c>
      <c r="BD16">
        <f t="shared" si="22"/>
        <v>0</v>
      </c>
      <c r="BE16">
        <f t="shared" si="23"/>
        <v>3</v>
      </c>
    </row>
    <row r="17" spans="1:57" x14ac:dyDescent="0.3">
      <c r="A17" s="2" t="s">
        <v>244</v>
      </c>
      <c r="B17" s="1" t="s">
        <v>9</v>
      </c>
      <c r="C17" s="1" t="s">
        <v>243</v>
      </c>
      <c r="D17" s="3">
        <v>1978243</v>
      </c>
      <c r="E17" s="2"/>
      <c r="F17" s="1"/>
      <c r="G17" s="3"/>
      <c r="H17" s="2"/>
      <c r="I17" s="1"/>
      <c r="J17" s="3"/>
      <c r="K17" s="2"/>
      <c r="L17" s="1"/>
      <c r="M17" s="3"/>
      <c r="N17" s="2" t="s">
        <v>20</v>
      </c>
      <c r="O17" s="1" t="s">
        <v>250</v>
      </c>
      <c r="P17" s="3">
        <v>790</v>
      </c>
      <c r="Q17" s="2"/>
      <c r="R17" s="1"/>
      <c r="S17" s="3"/>
      <c r="T17" s="2" t="s">
        <v>20</v>
      </c>
      <c r="U17" s="1" t="s">
        <v>421</v>
      </c>
      <c r="V17" s="3">
        <v>796</v>
      </c>
      <c r="W17" s="2"/>
      <c r="X17" s="1"/>
      <c r="Y17" s="3"/>
      <c r="Z17" s="2"/>
      <c r="AA17" s="1"/>
      <c r="AB17" s="3"/>
      <c r="AC17" s="2" t="s">
        <v>20</v>
      </c>
      <c r="AD17" s="1" t="s">
        <v>555</v>
      </c>
      <c r="AE17" s="3">
        <v>798</v>
      </c>
      <c r="AF17" s="2" t="s">
        <v>20</v>
      </c>
      <c r="AG17" s="1" t="s">
        <v>628</v>
      </c>
      <c r="AH17" s="3">
        <v>822</v>
      </c>
      <c r="AI17" s="4">
        <f t="shared" si="0"/>
        <v>2416</v>
      </c>
      <c r="AJ17">
        <f t="shared" si="1"/>
        <v>0</v>
      </c>
      <c r="AK17">
        <f t="shared" si="2"/>
        <v>0</v>
      </c>
      <c r="AL17">
        <f t="shared" si="3"/>
        <v>0</v>
      </c>
      <c r="AM17">
        <f t="shared" si="4"/>
        <v>790</v>
      </c>
      <c r="AN17">
        <f t="shared" si="5"/>
        <v>0</v>
      </c>
      <c r="AO17">
        <f t="shared" si="6"/>
        <v>796</v>
      </c>
      <c r="AP17">
        <f t="shared" si="7"/>
        <v>0</v>
      </c>
      <c r="AQ17">
        <f t="shared" si="8"/>
        <v>0</v>
      </c>
      <c r="AR17">
        <f t="shared" si="9"/>
        <v>822</v>
      </c>
      <c r="AS17">
        <f t="shared" si="10"/>
        <v>798</v>
      </c>
      <c r="AT17">
        <f t="shared" si="11"/>
        <v>822</v>
      </c>
      <c r="AU17">
        <f t="shared" si="12"/>
        <v>796</v>
      </c>
      <c r="AV17">
        <f t="shared" si="14"/>
        <v>0</v>
      </c>
      <c r="AW17">
        <f t="shared" si="15"/>
        <v>0</v>
      </c>
      <c r="AX17">
        <f t="shared" si="16"/>
        <v>0</v>
      </c>
      <c r="AY17">
        <f t="shared" si="17"/>
        <v>1</v>
      </c>
      <c r="AZ17">
        <f t="shared" si="18"/>
        <v>0</v>
      </c>
      <c r="BA17">
        <f t="shared" si="19"/>
        <v>1</v>
      </c>
      <c r="BB17">
        <f t="shared" si="20"/>
        <v>0</v>
      </c>
      <c r="BC17">
        <f t="shared" si="21"/>
        <v>0</v>
      </c>
      <c r="BD17">
        <f t="shared" si="22"/>
        <v>1</v>
      </c>
      <c r="BE17">
        <f t="shared" si="23"/>
        <v>3</v>
      </c>
    </row>
    <row r="18" spans="1:57" x14ac:dyDescent="0.3">
      <c r="A18" s="22" t="s">
        <v>379</v>
      </c>
      <c r="B18" s="7" t="s">
        <v>0</v>
      </c>
      <c r="C18" s="7" t="s">
        <v>1</v>
      </c>
      <c r="D18" s="23">
        <v>1335772</v>
      </c>
      <c r="E18" s="22"/>
      <c r="F18" s="7"/>
      <c r="G18" s="23"/>
      <c r="H18" s="22"/>
      <c r="I18" s="7"/>
      <c r="J18" s="23"/>
      <c r="K18" s="22"/>
      <c r="L18" s="7"/>
      <c r="M18" s="23"/>
      <c r="N18" s="22"/>
      <c r="O18" s="7"/>
      <c r="P18" s="23"/>
      <c r="Q18" s="22" t="s">
        <v>47</v>
      </c>
      <c r="R18" s="7" t="s">
        <v>387</v>
      </c>
      <c r="S18" s="23">
        <v>745</v>
      </c>
      <c r="T18" s="22"/>
      <c r="U18" s="7"/>
      <c r="V18" s="23"/>
      <c r="W18" s="22"/>
      <c r="X18" s="7"/>
      <c r="Y18" s="23"/>
      <c r="Z18" s="22"/>
      <c r="AA18" s="7"/>
      <c r="AB18" s="23"/>
      <c r="AC18" s="22" t="s">
        <v>529</v>
      </c>
      <c r="AD18" s="7" t="s">
        <v>539</v>
      </c>
      <c r="AE18" s="23">
        <v>910</v>
      </c>
      <c r="AF18" s="22" t="s">
        <v>20</v>
      </c>
      <c r="AG18" s="7" t="s">
        <v>632</v>
      </c>
      <c r="AH18" s="23">
        <v>750</v>
      </c>
      <c r="AI18" s="38">
        <f t="shared" si="0"/>
        <v>2405</v>
      </c>
      <c r="AJ18">
        <f t="shared" si="1"/>
        <v>0</v>
      </c>
      <c r="AK18">
        <f t="shared" si="2"/>
        <v>0</v>
      </c>
      <c r="AL18">
        <f t="shared" si="3"/>
        <v>0</v>
      </c>
      <c r="AM18">
        <f t="shared" si="4"/>
        <v>0</v>
      </c>
      <c r="AN18">
        <f t="shared" si="5"/>
        <v>745</v>
      </c>
      <c r="AO18">
        <f t="shared" si="6"/>
        <v>0</v>
      </c>
      <c r="AP18">
        <f t="shared" si="7"/>
        <v>0</v>
      </c>
      <c r="AQ18">
        <f t="shared" si="8"/>
        <v>0</v>
      </c>
      <c r="AR18">
        <f t="shared" si="9"/>
        <v>750</v>
      </c>
      <c r="AS18">
        <f t="shared" si="10"/>
        <v>910</v>
      </c>
      <c r="AT18">
        <f t="shared" si="11"/>
        <v>750</v>
      </c>
      <c r="AU18">
        <f t="shared" si="12"/>
        <v>745</v>
      </c>
      <c r="AV18">
        <f t="shared" si="14"/>
        <v>0</v>
      </c>
      <c r="AW18">
        <f t="shared" si="15"/>
        <v>0</v>
      </c>
      <c r="AX18">
        <f t="shared" si="16"/>
        <v>0</v>
      </c>
      <c r="AY18">
        <f t="shared" si="17"/>
        <v>0</v>
      </c>
      <c r="AZ18">
        <f t="shared" si="18"/>
        <v>1</v>
      </c>
      <c r="BA18">
        <f t="shared" si="19"/>
        <v>0</v>
      </c>
      <c r="BB18">
        <f t="shared" si="20"/>
        <v>0</v>
      </c>
      <c r="BC18">
        <f t="shared" si="21"/>
        <v>0</v>
      </c>
      <c r="BD18">
        <f t="shared" si="22"/>
        <v>1</v>
      </c>
      <c r="BE18">
        <f t="shared" si="23"/>
        <v>2</v>
      </c>
    </row>
    <row r="19" spans="1:57" x14ac:dyDescent="0.3">
      <c r="A19" s="2" t="s">
        <v>44</v>
      </c>
      <c r="B19" s="1" t="s">
        <v>6</v>
      </c>
      <c r="C19" s="1" t="s">
        <v>162</v>
      </c>
      <c r="D19" s="3">
        <v>454886</v>
      </c>
      <c r="E19" s="2"/>
      <c r="F19" s="1"/>
      <c r="G19" s="3"/>
      <c r="H19" s="2" t="s">
        <v>47</v>
      </c>
      <c r="I19" s="1" t="s">
        <v>170</v>
      </c>
      <c r="J19" s="3">
        <v>788</v>
      </c>
      <c r="K19" s="2"/>
      <c r="L19" s="1"/>
      <c r="M19" s="3"/>
      <c r="N19" s="2" t="s">
        <v>24</v>
      </c>
      <c r="O19" s="1" t="s">
        <v>255</v>
      </c>
      <c r="P19" s="3">
        <v>696</v>
      </c>
      <c r="Q19" s="2"/>
      <c r="R19" s="1"/>
      <c r="S19" s="3"/>
      <c r="T19" s="2"/>
      <c r="U19" s="1"/>
      <c r="V19" s="3"/>
      <c r="W19" s="2"/>
      <c r="X19" s="1"/>
      <c r="Y19" s="3"/>
      <c r="Z19" s="2"/>
      <c r="AA19" s="1"/>
      <c r="AB19" s="3"/>
      <c r="AC19" s="2" t="s">
        <v>529</v>
      </c>
      <c r="AD19" s="1" t="s">
        <v>530</v>
      </c>
      <c r="AE19" s="3">
        <v>864</v>
      </c>
      <c r="AF19" s="2"/>
      <c r="AG19" s="1"/>
      <c r="AH19" s="3"/>
      <c r="AI19" s="4">
        <f t="shared" si="0"/>
        <v>2348</v>
      </c>
      <c r="AJ19">
        <f t="shared" si="1"/>
        <v>0</v>
      </c>
      <c r="AK19">
        <f t="shared" si="2"/>
        <v>788</v>
      </c>
      <c r="AL19">
        <f t="shared" si="3"/>
        <v>0</v>
      </c>
      <c r="AM19">
        <f t="shared" si="4"/>
        <v>696</v>
      </c>
      <c r="AN19">
        <f t="shared" si="5"/>
        <v>0</v>
      </c>
      <c r="AO19">
        <f t="shared" si="6"/>
        <v>0</v>
      </c>
      <c r="AP19">
        <f t="shared" si="7"/>
        <v>0</v>
      </c>
      <c r="AQ19">
        <f t="shared" si="8"/>
        <v>0</v>
      </c>
      <c r="AR19">
        <f t="shared" si="9"/>
        <v>0</v>
      </c>
      <c r="AS19">
        <f t="shared" si="10"/>
        <v>864</v>
      </c>
      <c r="AT19">
        <f t="shared" si="11"/>
        <v>788</v>
      </c>
      <c r="AU19">
        <f t="shared" si="12"/>
        <v>696</v>
      </c>
      <c r="AV19">
        <f t="shared" si="14"/>
        <v>0</v>
      </c>
      <c r="AW19">
        <f t="shared" si="15"/>
        <v>1</v>
      </c>
      <c r="AX19">
        <f t="shared" si="16"/>
        <v>0</v>
      </c>
      <c r="AY19">
        <f t="shared" si="17"/>
        <v>1</v>
      </c>
      <c r="AZ19">
        <f t="shared" si="18"/>
        <v>0</v>
      </c>
      <c r="BA19">
        <f t="shared" si="19"/>
        <v>0</v>
      </c>
      <c r="BB19">
        <f t="shared" si="20"/>
        <v>0</v>
      </c>
      <c r="BC19">
        <f t="shared" si="21"/>
        <v>0</v>
      </c>
      <c r="BD19">
        <f t="shared" si="22"/>
        <v>0</v>
      </c>
      <c r="BE19">
        <f t="shared" si="23"/>
        <v>2</v>
      </c>
    </row>
    <row r="20" spans="1:57" x14ac:dyDescent="0.3">
      <c r="A20" s="22" t="s">
        <v>19</v>
      </c>
      <c r="B20" s="7" t="s">
        <v>6</v>
      </c>
      <c r="C20" s="7" t="s">
        <v>17</v>
      </c>
      <c r="D20" s="23">
        <v>1378297</v>
      </c>
      <c r="E20" s="22"/>
      <c r="F20" s="7"/>
      <c r="G20" s="23"/>
      <c r="H20" s="22" t="s">
        <v>20</v>
      </c>
      <c r="I20" s="7" t="s">
        <v>171</v>
      </c>
      <c r="J20" s="23">
        <v>786</v>
      </c>
      <c r="K20" s="22"/>
      <c r="L20" s="7"/>
      <c r="M20" s="23"/>
      <c r="N20" s="22" t="s">
        <v>20</v>
      </c>
      <c r="O20" s="7" t="s">
        <v>266</v>
      </c>
      <c r="P20" s="23">
        <v>731</v>
      </c>
      <c r="Q20" s="22"/>
      <c r="R20" s="7"/>
      <c r="S20" s="23"/>
      <c r="T20" s="22"/>
      <c r="U20" s="7"/>
      <c r="V20" s="23"/>
      <c r="W20" s="22"/>
      <c r="X20" s="7"/>
      <c r="Y20" s="23"/>
      <c r="Z20" s="22"/>
      <c r="AA20" s="7"/>
      <c r="AB20" s="23"/>
      <c r="AC20" s="22" t="s">
        <v>20</v>
      </c>
      <c r="AD20" s="7" t="s">
        <v>541</v>
      </c>
      <c r="AE20" s="23">
        <v>790</v>
      </c>
      <c r="AF20" s="22"/>
      <c r="AG20" s="7"/>
      <c r="AH20" s="23"/>
      <c r="AI20" s="38">
        <f t="shared" si="0"/>
        <v>2307</v>
      </c>
      <c r="AJ20">
        <f t="shared" si="1"/>
        <v>0</v>
      </c>
      <c r="AK20">
        <f t="shared" si="2"/>
        <v>786</v>
      </c>
      <c r="AL20">
        <f t="shared" si="3"/>
        <v>0</v>
      </c>
      <c r="AM20">
        <f t="shared" si="4"/>
        <v>731</v>
      </c>
      <c r="AN20">
        <f t="shared" si="5"/>
        <v>0</v>
      </c>
      <c r="AO20">
        <f t="shared" si="6"/>
        <v>0</v>
      </c>
      <c r="AP20">
        <f t="shared" si="7"/>
        <v>0</v>
      </c>
      <c r="AQ20">
        <f t="shared" si="8"/>
        <v>0</v>
      </c>
      <c r="AR20">
        <f t="shared" si="9"/>
        <v>0</v>
      </c>
      <c r="AS20">
        <f t="shared" si="10"/>
        <v>790</v>
      </c>
      <c r="AT20">
        <f t="shared" si="11"/>
        <v>786</v>
      </c>
      <c r="AU20">
        <f t="shared" si="12"/>
        <v>731</v>
      </c>
      <c r="AV20">
        <f t="shared" si="14"/>
        <v>0</v>
      </c>
      <c r="AW20">
        <f t="shared" si="15"/>
        <v>1</v>
      </c>
      <c r="AX20">
        <f t="shared" si="16"/>
        <v>0</v>
      </c>
      <c r="AY20">
        <f t="shared" si="17"/>
        <v>1</v>
      </c>
      <c r="AZ20">
        <f t="shared" si="18"/>
        <v>0</v>
      </c>
      <c r="BA20">
        <f t="shared" si="19"/>
        <v>0</v>
      </c>
      <c r="BB20">
        <f t="shared" si="20"/>
        <v>0</v>
      </c>
      <c r="BC20">
        <f t="shared" si="21"/>
        <v>0</v>
      </c>
      <c r="BD20">
        <f t="shared" si="22"/>
        <v>0</v>
      </c>
      <c r="BE20">
        <f t="shared" si="23"/>
        <v>2</v>
      </c>
    </row>
    <row r="21" spans="1:57" x14ac:dyDescent="0.3">
      <c r="A21" s="2" t="s">
        <v>378</v>
      </c>
      <c r="B21" s="1" t="s">
        <v>9</v>
      </c>
      <c r="C21" s="1" t="s">
        <v>1</v>
      </c>
      <c r="D21" s="3">
        <v>2193166</v>
      </c>
      <c r="E21" s="2"/>
      <c r="F21" s="1"/>
      <c r="G21" s="3"/>
      <c r="H21" s="2"/>
      <c r="I21" s="1"/>
      <c r="J21" s="3"/>
      <c r="K21" s="2"/>
      <c r="L21" s="1"/>
      <c r="M21" s="3"/>
      <c r="N21" s="2"/>
      <c r="O21" s="1"/>
      <c r="P21" s="3"/>
      <c r="Q21" s="2" t="s">
        <v>47</v>
      </c>
      <c r="R21" s="1" t="s">
        <v>386</v>
      </c>
      <c r="S21" s="3">
        <v>765</v>
      </c>
      <c r="T21" s="2"/>
      <c r="U21" s="1"/>
      <c r="V21" s="3"/>
      <c r="W21" s="2" t="s">
        <v>137</v>
      </c>
      <c r="X21" s="1" t="s">
        <v>456</v>
      </c>
      <c r="Y21" s="3">
        <v>762</v>
      </c>
      <c r="Z21" s="2"/>
      <c r="AA21" s="1"/>
      <c r="AB21" s="3"/>
      <c r="AC21" s="2" t="s">
        <v>47</v>
      </c>
      <c r="AD21" s="1" t="s">
        <v>558</v>
      </c>
      <c r="AE21" s="3">
        <v>761</v>
      </c>
      <c r="AF21" s="2"/>
      <c r="AG21" s="1"/>
      <c r="AH21" s="3"/>
      <c r="AI21" s="4">
        <f t="shared" si="0"/>
        <v>2288</v>
      </c>
      <c r="AJ21">
        <f t="shared" si="1"/>
        <v>0</v>
      </c>
      <c r="AK21">
        <f t="shared" si="2"/>
        <v>0</v>
      </c>
      <c r="AL21">
        <f t="shared" si="3"/>
        <v>0</v>
      </c>
      <c r="AM21">
        <f t="shared" si="4"/>
        <v>0</v>
      </c>
      <c r="AN21">
        <f t="shared" si="5"/>
        <v>765</v>
      </c>
      <c r="AO21">
        <f t="shared" si="6"/>
        <v>0</v>
      </c>
      <c r="AP21">
        <f t="shared" si="7"/>
        <v>762</v>
      </c>
      <c r="AQ21">
        <f t="shared" si="8"/>
        <v>0</v>
      </c>
      <c r="AR21">
        <f t="shared" si="9"/>
        <v>0</v>
      </c>
      <c r="AS21">
        <f t="shared" si="10"/>
        <v>761</v>
      </c>
      <c r="AT21">
        <f t="shared" si="11"/>
        <v>765</v>
      </c>
      <c r="AU21">
        <f t="shared" si="12"/>
        <v>762</v>
      </c>
      <c r="AV21">
        <f t="shared" si="14"/>
        <v>0</v>
      </c>
      <c r="AW21">
        <f t="shared" si="15"/>
        <v>0</v>
      </c>
      <c r="AX21">
        <f t="shared" si="16"/>
        <v>0</v>
      </c>
      <c r="AY21">
        <f t="shared" si="17"/>
        <v>0</v>
      </c>
      <c r="AZ21">
        <f t="shared" si="18"/>
        <v>1</v>
      </c>
      <c r="BA21">
        <f t="shared" si="19"/>
        <v>0</v>
      </c>
      <c r="BB21">
        <f t="shared" si="20"/>
        <v>1</v>
      </c>
      <c r="BC21">
        <f t="shared" si="21"/>
        <v>0</v>
      </c>
      <c r="BD21">
        <f t="shared" si="22"/>
        <v>0</v>
      </c>
      <c r="BE21">
        <f t="shared" si="23"/>
        <v>2</v>
      </c>
    </row>
    <row r="22" spans="1:57" x14ac:dyDescent="0.3">
      <c r="A22" s="22" t="s">
        <v>49</v>
      </c>
      <c r="B22" s="7" t="s">
        <v>12</v>
      </c>
      <c r="C22" s="7" t="s">
        <v>17</v>
      </c>
      <c r="D22" s="23">
        <v>1492266</v>
      </c>
      <c r="E22" s="22" t="s">
        <v>137</v>
      </c>
      <c r="F22" s="7" t="s">
        <v>149</v>
      </c>
      <c r="G22" s="23">
        <v>686</v>
      </c>
      <c r="H22" s="22" t="s">
        <v>20</v>
      </c>
      <c r="I22" s="7" t="s">
        <v>174</v>
      </c>
      <c r="J22" s="23">
        <v>704</v>
      </c>
      <c r="K22" s="22"/>
      <c r="L22" s="7"/>
      <c r="M22" s="23"/>
      <c r="N22" s="22" t="s">
        <v>20</v>
      </c>
      <c r="O22" s="7" t="s">
        <v>265</v>
      </c>
      <c r="P22" s="23">
        <v>766</v>
      </c>
      <c r="Q22" s="22"/>
      <c r="R22" s="7"/>
      <c r="S22" s="23"/>
      <c r="T22" s="22"/>
      <c r="U22" s="7"/>
      <c r="V22" s="23"/>
      <c r="W22" s="22"/>
      <c r="X22" s="7"/>
      <c r="Y22" s="23"/>
      <c r="Z22" s="22"/>
      <c r="AA22" s="7"/>
      <c r="AB22" s="23"/>
      <c r="AC22" s="22" t="s">
        <v>20</v>
      </c>
      <c r="AD22" s="7" t="s">
        <v>543</v>
      </c>
      <c r="AE22" s="23">
        <v>806</v>
      </c>
      <c r="AF22" s="22"/>
      <c r="AG22" s="7"/>
      <c r="AH22" s="23"/>
      <c r="AI22" s="38">
        <f t="shared" si="0"/>
        <v>2276</v>
      </c>
      <c r="AJ22">
        <f t="shared" si="1"/>
        <v>686</v>
      </c>
      <c r="AK22">
        <f t="shared" si="2"/>
        <v>704</v>
      </c>
      <c r="AL22">
        <f t="shared" si="3"/>
        <v>0</v>
      </c>
      <c r="AM22">
        <f t="shared" si="4"/>
        <v>766</v>
      </c>
      <c r="AN22">
        <f t="shared" si="5"/>
        <v>0</v>
      </c>
      <c r="AO22">
        <f t="shared" si="6"/>
        <v>0</v>
      </c>
      <c r="AP22">
        <f t="shared" si="7"/>
        <v>0</v>
      </c>
      <c r="AQ22">
        <f t="shared" si="8"/>
        <v>0</v>
      </c>
      <c r="AR22">
        <f t="shared" si="9"/>
        <v>0</v>
      </c>
      <c r="AS22">
        <f t="shared" si="10"/>
        <v>806</v>
      </c>
      <c r="AT22">
        <f t="shared" si="11"/>
        <v>766</v>
      </c>
      <c r="AU22">
        <f t="shared" si="12"/>
        <v>704</v>
      </c>
      <c r="AV22">
        <f t="shared" si="14"/>
        <v>1</v>
      </c>
      <c r="AW22">
        <f t="shared" si="15"/>
        <v>1</v>
      </c>
      <c r="AX22">
        <f t="shared" si="16"/>
        <v>0</v>
      </c>
      <c r="AY22">
        <f t="shared" si="17"/>
        <v>1</v>
      </c>
      <c r="AZ22">
        <f t="shared" si="18"/>
        <v>0</v>
      </c>
      <c r="BA22">
        <f t="shared" si="19"/>
        <v>0</v>
      </c>
      <c r="BB22">
        <f t="shared" si="20"/>
        <v>0</v>
      </c>
      <c r="BC22">
        <f t="shared" si="21"/>
        <v>0</v>
      </c>
      <c r="BD22">
        <f t="shared" si="22"/>
        <v>0</v>
      </c>
      <c r="BE22">
        <f t="shared" si="23"/>
        <v>3</v>
      </c>
    </row>
    <row r="23" spans="1:57" x14ac:dyDescent="0.3">
      <c r="A23" s="2" t="s">
        <v>76</v>
      </c>
      <c r="B23" s="1" t="s">
        <v>6</v>
      </c>
      <c r="C23" s="1" t="s">
        <v>153</v>
      </c>
      <c r="D23" s="3">
        <v>1364701</v>
      </c>
      <c r="E23" s="2"/>
      <c r="F23" s="1"/>
      <c r="G23" s="3"/>
      <c r="H23" s="2" t="s">
        <v>47</v>
      </c>
      <c r="I23" s="1" t="s">
        <v>173</v>
      </c>
      <c r="J23" s="3">
        <v>756</v>
      </c>
      <c r="K23" s="2" t="s">
        <v>47</v>
      </c>
      <c r="L23" s="1" t="s">
        <v>317</v>
      </c>
      <c r="M23" s="3">
        <v>764</v>
      </c>
      <c r="N23" s="2" t="s">
        <v>24</v>
      </c>
      <c r="O23" s="1" t="s">
        <v>257</v>
      </c>
      <c r="P23" s="3">
        <v>739</v>
      </c>
      <c r="Q23" s="2"/>
      <c r="R23" s="1"/>
      <c r="S23" s="3"/>
      <c r="T23" s="2"/>
      <c r="U23" s="1"/>
      <c r="V23" s="3"/>
      <c r="W23" s="2"/>
      <c r="X23" s="1"/>
      <c r="Y23" s="3"/>
      <c r="Z23" s="2"/>
      <c r="AA23" s="1"/>
      <c r="AB23" s="3"/>
      <c r="AC23" s="2" t="s">
        <v>24</v>
      </c>
      <c r="AD23" s="1" t="s">
        <v>540</v>
      </c>
      <c r="AE23" s="3">
        <v>705</v>
      </c>
      <c r="AF23" s="2"/>
      <c r="AG23" s="1"/>
      <c r="AH23" s="3"/>
      <c r="AI23" s="4">
        <f t="shared" si="0"/>
        <v>2225</v>
      </c>
      <c r="AJ23">
        <f t="shared" si="1"/>
        <v>0</v>
      </c>
      <c r="AK23">
        <f t="shared" si="2"/>
        <v>756</v>
      </c>
      <c r="AL23">
        <f t="shared" si="3"/>
        <v>764</v>
      </c>
      <c r="AM23">
        <f t="shared" si="4"/>
        <v>739</v>
      </c>
      <c r="AN23">
        <f t="shared" si="5"/>
        <v>0</v>
      </c>
      <c r="AO23">
        <f t="shared" si="6"/>
        <v>0</v>
      </c>
      <c r="AP23">
        <f t="shared" si="7"/>
        <v>0</v>
      </c>
      <c r="AQ23">
        <f t="shared" si="8"/>
        <v>0</v>
      </c>
      <c r="AR23">
        <f t="shared" si="9"/>
        <v>0</v>
      </c>
      <c r="AS23">
        <f t="shared" si="10"/>
        <v>705</v>
      </c>
      <c r="AT23">
        <f t="shared" si="11"/>
        <v>764</v>
      </c>
      <c r="AU23">
        <f t="shared" si="12"/>
        <v>756</v>
      </c>
      <c r="AV23">
        <f t="shared" si="14"/>
        <v>0</v>
      </c>
      <c r="AW23">
        <f t="shared" si="15"/>
        <v>1</v>
      </c>
      <c r="AX23">
        <f t="shared" si="16"/>
        <v>1</v>
      </c>
      <c r="AY23">
        <f t="shared" si="17"/>
        <v>1</v>
      </c>
      <c r="AZ23">
        <f t="shared" si="18"/>
        <v>0</v>
      </c>
      <c r="BA23">
        <f t="shared" si="19"/>
        <v>0</v>
      </c>
      <c r="BB23">
        <f t="shared" si="20"/>
        <v>0</v>
      </c>
      <c r="BC23">
        <f t="shared" si="21"/>
        <v>0</v>
      </c>
      <c r="BD23">
        <f t="shared" si="22"/>
        <v>0</v>
      </c>
      <c r="BE23">
        <f t="shared" si="23"/>
        <v>3</v>
      </c>
    </row>
    <row r="24" spans="1:57" x14ac:dyDescent="0.3">
      <c r="A24" s="22" t="s">
        <v>79</v>
      </c>
      <c r="B24" s="7" t="s">
        <v>0</v>
      </c>
      <c r="C24" s="7" t="s">
        <v>55</v>
      </c>
      <c r="D24" s="23">
        <v>1967134</v>
      </c>
      <c r="E24" s="22"/>
      <c r="F24" s="7"/>
      <c r="G24" s="23"/>
      <c r="H24" s="22" t="s">
        <v>20</v>
      </c>
      <c r="I24" s="7" t="s">
        <v>179</v>
      </c>
      <c r="J24" s="23">
        <v>667</v>
      </c>
      <c r="K24" s="22"/>
      <c r="L24" s="7"/>
      <c r="M24" s="23"/>
      <c r="N24" s="22" t="s">
        <v>20</v>
      </c>
      <c r="O24" s="7" t="s">
        <v>258</v>
      </c>
      <c r="P24" s="23">
        <v>719</v>
      </c>
      <c r="Q24" s="22" t="s">
        <v>47</v>
      </c>
      <c r="R24" s="7" t="s">
        <v>389</v>
      </c>
      <c r="S24" s="23">
        <v>694</v>
      </c>
      <c r="T24" s="22"/>
      <c r="U24" s="7"/>
      <c r="V24" s="23"/>
      <c r="W24" s="22"/>
      <c r="X24" s="7"/>
      <c r="Y24" s="23"/>
      <c r="Z24" s="22"/>
      <c r="AA24" s="7"/>
      <c r="AB24" s="23"/>
      <c r="AC24" s="22" t="s">
        <v>20</v>
      </c>
      <c r="AD24" s="7" t="s">
        <v>553</v>
      </c>
      <c r="AE24" s="23">
        <v>799</v>
      </c>
      <c r="AF24" s="22"/>
      <c r="AG24" s="7"/>
      <c r="AH24" s="23"/>
      <c r="AI24" s="38">
        <f t="shared" si="0"/>
        <v>2212</v>
      </c>
      <c r="AJ24">
        <f t="shared" ref="AJ24:AJ36" si="24">G24</f>
        <v>0</v>
      </c>
      <c r="AK24">
        <f t="shared" ref="AK24:AK36" si="25">J24</f>
        <v>667</v>
      </c>
      <c r="AL24">
        <f t="shared" ref="AL24:AL36" si="26">M24</f>
        <v>0</v>
      </c>
      <c r="AM24">
        <f t="shared" ref="AM24:AM36" si="27">P24</f>
        <v>719</v>
      </c>
      <c r="AN24">
        <f t="shared" ref="AN24:AN36" si="28">S24</f>
        <v>694</v>
      </c>
      <c r="AO24">
        <f t="shared" ref="AO24:AO36" si="29">V24</f>
        <v>0</v>
      </c>
      <c r="AP24">
        <f t="shared" ref="AP24:AP36" si="30">Y24</f>
        <v>0</v>
      </c>
      <c r="AQ24">
        <f t="shared" ref="AQ24:AQ36" si="31">AB24</f>
        <v>0</v>
      </c>
      <c r="AR24">
        <f t="shared" ref="AR24:AR36" si="32">AH24</f>
        <v>0</v>
      </c>
      <c r="AS24">
        <f t="shared" ref="AS24:AS36" si="33">AE24</f>
        <v>799</v>
      </c>
      <c r="AT24">
        <f t="shared" ref="AT24:AT36" si="34">LARGE(AJ24:AR24,1)</f>
        <v>719</v>
      </c>
      <c r="AU24">
        <f t="shared" ref="AU24:AU36" si="35">LARGE(AJ24:AR24,2)</f>
        <v>694</v>
      </c>
      <c r="AV24">
        <f t="shared" si="14"/>
        <v>0</v>
      </c>
      <c r="AW24">
        <f t="shared" si="15"/>
        <v>1</v>
      </c>
      <c r="AX24">
        <f t="shared" si="16"/>
        <v>0</v>
      </c>
      <c r="AY24">
        <f t="shared" si="17"/>
        <v>1</v>
      </c>
      <c r="AZ24">
        <f t="shared" si="18"/>
        <v>1</v>
      </c>
      <c r="BA24">
        <f t="shared" si="19"/>
        <v>0</v>
      </c>
      <c r="BB24">
        <f t="shared" si="20"/>
        <v>0</v>
      </c>
      <c r="BC24">
        <f t="shared" si="21"/>
        <v>0</v>
      </c>
      <c r="BD24">
        <f t="shared" si="22"/>
        <v>0</v>
      </c>
      <c r="BE24">
        <f t="shared" si="23"/>
        <v>3</v>
      </c>
    </row>
    <row r="25" spans="1:57" x14ac:dyDescent="0.3">
      <c r="A25" s="2" t="s">
        <v>163</v>
      </c>
      <c r="B25" s="1" t="s">
        <v>9</v>
      </c>
      <c r="C25" s="1" t="s">
        <v>164</v>
      </c>
      <c r="D25" s="3">
        <v>2398579</v>
      </c>
      <c r="E25" s="2"/>
      <c r="F25" s="1"/>
      <c r="G25" s="3"/>
      <c r="H25" s="2" t="s">
        <v>20</v>
      </c>
      <c r="I25" s="1" t="s">
        <v>178</v>
      </c>
      <c r="J25" s="3">
        <v>669</v>
      </c>
      <c r="K25" s="2"/>
      <c r="L25" s="1"/>
      <c r="M25" s="3"/>
      <c r="N25" s="2" t="s">
        <v>20</v>
      </c>
      <c r="O25" s="1" t="s">
        <v>251</v>
      </c>
      <c r="P25" s="3">
        <v>665</v>
      </c>
      <c r="Q25" s="2" t="s">
        <v>47</v>
      </c>
      <c r="R25" s="1" t="s">
        <v>390</v>
      </c>
      <c r="S25" s="3">
        <v>684</v>
      </c>
      <c r="T25" s="2" t="s">
        <v>20</v>
      </c>
      <c r="U25" s="1" t="s">
        <v>422</v>
      </c>
      <c r="V25" s="3">
        <v>755</v>
      </c>
      <c r="W25" s="2"/>
      <c r="X25" s="1"/>
      <c r="Y25" s="3"/>
      <c r="Z25" s="2"/>
      <c r="AA25" s="1"/>
      <c r="AB25" s="3"/>
      <c r="AC25" s="2" t="s">
        <v>20</v>
      </c>
      <c r="AD25" s="1" t="s">
        <v>562</v>
      </c>
      <c r="AE25" s="3">
        <v>721</v>
      </c>
      <c r="AF25" s="2" t="s">
        <v>20</v>
      </c>
      <c r="AG25" s="1" t="s">
        <v>629</v>
      </c>
      <c r="AH25" s="3">
        <v>736</v>
      </c>
      <c r="AI25" s="4">
        <f t="shared" si="0"/>
        <v>2212</v>
      </c>
      <c r="AJ25">
        <f t="shared" si="24"/>
        <v>0</v>
      </c>
      <c r="AK25">
        <f t="shared" si="25"/>
        <v>669</v>
      </c>
      <c r="AL25">
        <f t="shared" si="26"/>
        <v>0</v>
      </c>
      <c r="AM25">
        <f t="shared" si="27"/>
        <v>665</v>
      </c>
      <c r="AN25">
        <f t="shared" si="28"/>
        <v>684</v>
      </c>
      <c r="AO25">
        <f t="shared" si="29"/>
        <v>755</v>
      </c>
      <c r="AP25">
        <f t="shared" si="30"/>
        <v>0</v>
      </c>
      <c r="AQ25">
        <f t="shared" si="31"/>
        <v>0</v>
      </c>
      <c r="AR25">
        <f t="shared" si="32"/>
        <v>736</v>
      </c>
      <c r="AS25">
        <f t="shared" si="33"/>
        <v>721</v>
      </c>
      <c r="AT25">
        <f t="shared" si="34"/>
        <v>755</v>
      </c>
      <c r="AU25">
        <f t="shared" si="35"/>
        <v>736</v>
      </c>
      <c r="AV25">
        <f t="shared" si="14"/>
        <v>0</v>
      </c>
      <c r="AW25">
        <f t="shared" si="15"/>
        <v>1</v>
      </c>
      <c r="AX25">
        <f t="shared" si="16"/>
        <v>0</v>
      </c>
      <c r="AY25">
        <f t="shared" si="17"/>
        <v>1</v>
      </c>
      <c r="AZ25">
        <f t="shared" si="18"/>
        <v>1</v>
      </c>
      <c r="BA25">
        <f t="shared" si="19"/>
        <v>1</v>
      </c>
      <c r="BB25">
        <f t="shared" si="20"/>
        <v>0</v>
      </c>
      <c r="BC25">
        <f t="shared" si="21"/>
        <v>0</v>
      </c>
      <c r="BD25">
        <f t="shared" si="22"/>
        <v>1</v>
      </c>
      <c r="BE25">
        <f t="shared" si="23"/>
        <v>5</v>
      </c>
    </row>
    <row r="26" spans="1:57" x14ac:dyDescent="0.3">
      <c r="A26" s="22" t="s">
        <v>78</v>
      </c>
      <c r="B26" s="7" t="s">
        <v>0</v>
      </c>
      <c r="C26" s="7" t="s">
        <v>1</v>
      </c>
      <c r="D26" s="23">
        <v>1332877</v>
      </c>
      <c r="E26" s="22"/>
      <c r="F26" s="7"/>
      <c r="G26" s="23"/>
      <c r="H26" s="22" t="s">
        <v>20</v>
      </c>
      <c r="I26" s="7" t="s">
        <v>175</v>
      </c>
      <c r="J26" s="23">
        <v>695</v>
      </c>
      <c r="K26" s="22"/>
      <c r="L26" s="7"/>
      <c r="M26" s="23"/>
      <c r="N26" s="22"/>
      <c r="O26" s="7"/>
      <c r="P26" s="23"/>
      <c r="Q26" s="22" t="s">
        <v>47</v>
      </c>
      <c r="R26" s="7" t="s">
        <v>388</v>
      </c>
      <c r="S26" s="23">
        <v>729</v>
      </c>
      <c r="T26" s="22"/>
      <c r="U26" s="7"/>
      <c r="V26" s="23"/>
      <c r="W26" s="22"/>
      <c r="X26" s="7"/>
      <c r="Y26" s="23"/>
      <c r="Z26" s="22"/>
      <c r="AA26" s="7"/>
      <c r="AB26" s="23"/>
      <c r="AC26" s="22" t="s">
        <v>47</v>
      </c>
      <c r="AD26" s="7" t="s">
        <v>538</v>
      </c>
      <c r="AE26" s="23">
        <v>745</v>
      </c>
      <c r="AF26" s="22"/>
      <c r="AG26" s="7"/>
      <c r="AH26" s="23"/>
      <c r="AI26" s="38">
        <f t="shared" si="0"/>
        <v>2169</v>
      </c>
      <c r="AJ26">
        <f t="shared" si="24"/>
        <v>0</v>
      </c>
      <c r="AK26">
        <f t="shared" si="25"/>
        <v>695</v>
      </c>
      <c r="AL26">
        <f t="shared" si="26"/>
        <v>0</v>
      </c>
      <c r="AM26">
        <f t="shared" si="27"/>
        <v>0</v>
      </c>
      <c r="AN26">
        <f t="shared" si="28"/>
        <v>729</v>
      </c>
      <c r="AO26">
        <f t="shared" si="29"/>
        <v>0</v>
      </c>
      <c r="AP26">
        <f t="shared" si="30"/>
        <v>0</v>
      </c>
      <c r="AQ26">
        <f t="shared" si="31"/>
        <v>0</v>
      </c>
      <c r="AR26">
        <f t="shared" si="32"/>
        <v>0</v>
      </c>
      <c r="AS26">
        <f t="shared" si="33"/>
        <v>745</v>
      </c>
      <c r="AT26">
        <f t="shared" si="34"/>
        <v>729</v>
      </c>
      <c r="AU26">
        <f t="shared" si="35"/>
        <v>695</v>
      </c>
      <c r="AV26">
        <f t="shared" si="14"/>
        <v>0</v>
      </c>
      <c r="AW26">
        <f t="shared" si="15"/>
        <v>1</v>
      </c>
      <c r="AX26">
        <f t="shared" si="16"/>
        <v>0</v>
      </c>
      <c r="AY26">
        <f t="shared" si="17"/>
        <v>0</v>
      </c>
      <c r="AZ26">
        <f t="shared" si="18"/>
        <v>1</v>
      </c>
      <c r="BA26">
        <f t="shared" si="19"/>
        <v>0</v>
      </c>
      <c r="BB26">
        <f t="shared" si="20"/>
        <v>0</v>
      </c>
      <c r="BC26">
        <f t="shared" si="21"/>
        <v>0</v>
      </c>
      <c r="BD26">
        <f t="shared" si="22"/>
        <v>0</v>
      </c>
      <c r="BE26">
        <f t="shared" si="23"/>
        <v>2</v>
      </c>
    </row>
    <row r="27" spans="1:57" x14ac:dyDescent="0.3">
      <c r="A27" s="2" t="s">
        <v>23</v>
      </c>
      <c r="B27" s="1" t="s">
        <v>0</v>
      </c>
      <c r="C27" s="1" t="s">
        <v>17</v>
      </c>
      <c r="D27" s="3">
        <v>1743712</v>
      </c>
      <c r="E27" s="2" t="s">
        <v>138</v>
      </c>
      <c r="F27" s="1" t="s">
        <v>146</v>
      </c>
      <c r="G27" s="3">
        <v>718</v>
      </c>
      <c r="H27" s="2" t="s">
        <v>20</v>
      </c>
      <c r="I27" s="1" t="s">
        <v>176</v>
      </c>
      <c r="J27" s="3">
        <v>686</v>
      </c>
      <c r="K27" s="2"/>
      <c r="L27" s="1"/>
      <c r="M27" s="3"/>
      <c r="N27" s="2"/>
      <c r="O27" s="1"/>
      <c r="P27" s="3"/>
      <c r="Q27" s="2"/>
      <c r="R27" s="1"/>
      <c r="S27" s="3"/>
      <c r="T27" s="2"/>
      <c r="U27" s="1"/>
      <c r="V27" s="3"/>
      <c r="W27" s="2"/>
      <c r="X27" s="1"/>
      <c r="Y27" s="3"/>
      <c r="Z27" s="2"/>
      <c r="AA27" s="1"/>
      <c r="AB27" s="3"/>
      <c r="AC27" s="2" t="s">
        <v>20</v>
      </c>
      <c r="AD27" s="1" t="s">
        <v>547</v>
      </c>
      <c r="AE27" s="3">
        <v>764</v>
      </c>
      <c r="AF27" s="2"/>
      <c r="AG27" s="1"/>
      <c r="AH27" s="3"/>
      <c r="AI27" s="4">
        <f t="shared" si="0"/>
        <v>2168</v>
      </c>
      <c r="AJ27">
        <f t="shared" si="24"/>
        <v>718</v>
      </c>
      <c r="AK27">
        <f t="shared" si="25"/>
        <v>686</v>
      </c>
      <c r="AL27">
        <f t="shared" si="26"/>
        <v>0</v>
      </c>
      <c r="AM27">
        <f t="shared" si="27"/>
        <v>0</v>
      </c>
      <c r="AN27">
        <f t="shared" si="28"/>
        <v>0</v>
      </c>
      <c r="AO27">
        <f t="shared" si="29"/>
        <v>0</v>
      </c>
      <c r="AP27">
        <f t="shared" si="30"/>
        <v>0</v>
      </c>
      <c r="AQ27">
        <f t="shared" si="31"/>
        <v>0</v>
      </c>
      <c r="AR27">
        <f t="shared" si="32"/>
        <v>0</v>
      </c>
      <c r="AS27">
        <f t="shared" si="33"/>
        <v>764</v>
      </c>
      <c r="AT27">
        <f t="shared" si="34"/>
        <v>718</v>
      </c>
      <c r="AU27">
        <f t="shared" si="35"/>
        <v>686</v>
      </c>
      <c r="AV27">
        <f t="shared" si="14"/>
        <v>1</v>
      </c>
      <c r="AW27">
        <f t="shared" si="15"/>
        <v>1</v>
      </c>
      <c r="AX27">
        <f t="shared" si="16"/>
        <v>0</v>
      </c>
      <c r="AY27">
        <f t="shared" si="17"/>
        <v>0</v>
      </c>
      <c r="AZ27">
        <f t="shared" si="18"/>
        <v>0</v>
      </c>
      <c r="BA27">
        <f t="shared" si="19"/>
        <v>0</v>
      </c>
      <c r="BB27">
        <f t="shared" si="20"/>
        <v>0</v>
      </c>
      <c r="BC27">
        <f t="shared" si="21"/>
        <v>0</v>
      </c>
      <c r="BD27">
        <f t="shared" si="22"/>
        <v>0</v>
      </c>
      <c r="BE27">
        <f t="shared" si="23"/>
        <v>2</v>
      </c>
    </row>
    <row r="28" spans="1:57" x14ac:dyDescent="0.3">
      <c r="A28" s="22" t="s">
        <v>134</v>
      </c>
      <c r="B28" s="7" t="s">
        <v>0</v>
      </c>
      <c r="C28" s="7" t="s">
        <v>105</v>
      </c>
      <c r="D28" s="23">
        <v>2033698</v>
      </c>
      <c r="E28" s="22" t="s">
        <v>137</v>
      </c>
      <c r="F28" s="7" t="s">
        <v>147</v>
      </c>
      <c r="G28" s="23">
        <v>698</v>
      </c>
      <c r="H28" s="22"/>
      <c r="I28" s="7"/>
      <c r="J28" s="23"/>
      <c r="K28" s="22"/>
      <c r="L28" s="7"/>
      <c r="M28" s="23"/>
      <c r="N28" s="22"/>
      <c r="O28" s="7"/>
      <c r="P28" s="23"/>
      <c r="Q28" s="22"/>
      <c r="R28" s="7"/>
      <c r="S28" s="23"/>
      <c r="T28" s="22"/>
      <c r="U28" s="7"/>
      <c r="V28" s="23"/>
      <c r="W28" s="22"/>
      <c r="X28" s="7"/>
      <c r="Y28" s="23"/>
      <c r="Z28" s="22" t="s">
        <v>20</v>
      </c>
      <c r="AA28" s="7" t="s">
        <v>471</v>
      </c>
      <c r="AB28" s="23">
        <v>687</v>
      </c>
      <c r="AC28" s="22" t="s">
        <v>20</v>
      </c>
      <c r="AD28" s="7" t="s">
        <v>556</v>
      </c>
      <c r="AE28" s="23">
        <v>752</v>
      </c>
      <c r="AF28" s="22"/>
      <c r="AG28" s="7"/>
      <c r="AH28" s="23"/>
      <c r="AI28" s="38">
        <f t="shared" si="0"/>
        <v>2137</v>
      </c>
      <c r="AJ28">
        <f t="shared" si="24"/>
        <v>698</v>
      </c>
      <c r="AK28">
        <f t="shared" si="25"/>
        <v>0</v>
      </c>
      <c r="AL28">
        <f t="shared" si="26"/>
        <v>0</v>
      </c>
      <c r="AM28">
        <f t="shared" si="27"/>
        <v>0</v>
      </c>
      <c r="AN28">
        <f t="shared" si="28"/>
        <v>0</v>
      </c>
      <c r="AO28">
        <f t="shared" si="29"/>
        <v>0</v>
      </c>
      <c r="AP28">
        <f t="shared" si="30"/>
        <v>0</v>
      </c>
      <c r="AQ28">
        <f t="shared" si="31"/>
        <v>687</v>
      </c>
      <c r="AR28">
        <f t="shared" si="32"/>
        <v>0</v>
      </c>
      <c r="AS28">
        <f t="shared" si="33"/>
        <v>752</v>
      </c>
      <c r="AT28">
        <f t="shared" si="34"/>
        <v>698</v>
      </c>
      <c r="AU28">
        <f t="shared" si="35"/>
        <v>687</v>
      </c>
      <c r="AV28">
        <f t="shared" si="14"/>
        <v>1</v>
      </c>
      <c r="AW28">
        <f t="shared" si="15"/>
        <v>0</v>
      </c>
      <c r="AX28">
        <f t="shared" si="16"/>
        <v>0</v>
      </c>
      <c r="AY28">
        <f t="shared" si="17"/>
        <v>0</v>
      </c>
      <c r="AZ28">
        <f t="shared" si="18"/>
        <v>0</v>
      </c>
      <c r="BA28">
        <f t="shared" si="19"/>
        <v>0</v>
      </c>
      <c r="BB28">
        <f t="shared" si="20"/>
        <v>0</v>
      </c>
      <c r="BC28">
        <f t="shared" si="21"/>
        <v>1</v>
      </c>
      <c r="BD28">
        <f t="shared" si="22"/>
        <v>0</v>
      </c>
      <c r="BE28">
        <f t="shared" si="23"/>
        <v>2</v>
      </c>
    </row>
    <row r="29" spans="1:57" x14ac:dyDescent="0.3">
      <c r="A29" s="2" t="s">
        <v>165</v>
      </c>
      <c r="B29" s="1" t="s">
        <v>3</v>
      </c>
      <c r="C29" s="1" t="s">
        <v>18</v>
      </c>
      <c r="D29" s="3">
        <v>2344181</v>
      </c>
      <c r="E29" s="2"/>
      <c r="F29" s="1"/>
      <c r="G29" s="3"/>
      <c r="H29" s="2" t="s">
        <v>20</v>
      </c>
      <c r="I29" s="1" t="s">
        <v>182</v>
      </c>
      <c r="J29" s="3">
        <v>625</v>
      </c>
      <c r="K29" s="2"/>
      <c r="L29" s="1"/>
      <c r="M29" s="3"/>
      <c r="N29" s="2"/>
      <c r="O29" s="1"/>
      <c r="P29" s="3"/>
      <c r="Q29" s="2"/>
      <c r="R29" s="1"/>
      <c r="S29" s="3"/>
      <c r="T29" s="2" t="s">
        <v>20</v>
      </c>
      <c r="U29" s="1" t="s">
        <v>423</v>
      </c>
      <c r="V29" s="3">
        <v>725</v>
      </c>
      <c r="W29" s="2"/>
      <c r="X29" s="1"/>
      <c r="Y29" s="3"/>
      <c r="Z29" s="2"/>
      <c r="AA29" s="1"/>
      <c r="AB29" s="3"/>
      <c r="AC29" s="2" t="s">
        <v>20</v>
      </c>
      <c r="AD29" s="1" t="s">
        <v>560</v>
      </c>
      <c r="AE29" s="3">
        <v>741</v>
      </c>
      <c r="AF29" s="2"/>
      <c r="AG29" s="1"/>
      <c r="AH29" s="3"/>
      <c r="AI29" s="4">
        <f t="shared" si="0"/>
        <v>2091</v>
      </c>
      <c r="AJ29">
        <f t="shared" si="24"/>
        <v>0</v>
      </c>
      <c r="AK29">
        <f t="shared" si="25"/>
        <v>625</v>
      </c>
      <c r="AL29">
        <f t="shared" si="26"/>
        <v>0</v>
      </c>
      <c r="AM29">
        <f t="shared" si="27"/>
        <v>0</v>
      </c>
      <c r="AN29">
        <f t="shared" si="28"/>
        <v>0</v>
      </c>
      <c r="AO29">
        <f t="shared" si="29"/>
        <v>725</v>
      </c>
      <c r="AP29">
        <f t="shared" si="30"/>
        <v>0</v>
      </c>
      <c r="AQ29">
        <f t="shared" si="31"/>
        <v>0</v>
      </c>
      <c r="AR29">
        <f t="shared" si="32"/>
        <v>0</v>
      </c>
      <c r="AS29">
        <f t="shared" si="33"/>
        <v>741</v>
      </c>
      <c r="AT29">
        <f t="shared" si="34"/>
        <v>725</v>
      </c>
      <c r="AU29">
        <f t="shared" si="35"/>
        <v>625</v>
      </c>
      <c r="AV29">
        <f t="shared" si="14"/>
        <v>0</v>
      </c>
      <c r="AW29">
        <f t="shared" si="15"/>
        <v>1</v>
      </c>
      <c r="AX29">
        <f t="shared" si="16"/>
        <v>0</v>
      </c>
      <c r="AY29">
        <f t="shared" si="17"/>
        <v>0</v>
      </c>
      <c r="AZ29">
        <f t="shared" si="18"/>
        <v>0</v>
      </c>
      <c r="BA29">
        <f t="shared" si="19"/>
        <v>1</v>
      </c>
      <c r="BB29">
        <f t="shared" si="20"/>
        <v>0</v>
      </c>
      <c r="BC29">
        <f t="shared" si="21"/>
        <v>0</v>
      </c>
      <c r="BD29">
        <f t="shared" si="22"/>
        <v>0</v>
      </c>
      <c r="BE29">
        <f t="shared" si="23"/>
        <v>2</v>
      </c>
    </row>
    <row r="30" spans="1:57" x14ac:dyDescent="0.3">
      <c r="A30" s="22" t="s">
        <v>50</v>
      </c>
      <c r="B30" s="7" t="s">
        <v>10</v>
      </c>
      <c r="C30" s="7" t="s">
        <v>45</v>
      </c>
      <c r="D30" s="23">
        <v>2428564</v>
      </c>
      <c r="E30" s="22"/>
      <c r="F30" s="7"/>
      <c r="G30" s="23"/>
      <c r="H30" s="22" t="s">
        <v>20</v>
      </c>
      <c r="I30" s="7" t="s">
        <v>177</v>
      </c>
      <c r="J30" s="23">
        <v>672</v>
      </c>
      <c r="K30" s="22"/>
      <c r="L30" s="7"/>
      <c r="M30" s="23"/>
      <c r="N30" s="22" t="s">
        <v>47</v>
      </c>
      <c r="O30" s="7" t="s">
        <v>268</v>
      </c>
      <c r="P30" s="23">
        <v>690</v>
      </c>
      <c r="Q30" s="22"/>
      <c r="R30" s="7"/>
      <c r="S30" s="23"/>
      <c r="T30" s="22"/>
      <c r="U30" s="7"/>
      <c r="V30" s="23"/>
      <c r="W30" s="22"/>
      <c r="X30" s="7"/>
      <c r="Y30" s="23"/>
      <c r="Z30" s="22"/>
      <c r="AA30" s="7"/>
      <c r="AB30" s="23"/>
      <c r="AC30" s="22" t="s">
        <v>47</v>
      </c>
      <c r="AD30" s="7" t="s">
        <v>563</v>
      </c>
      <c r="AE30" s="23">
        <v>714</v>
      </c>
      <c r="AF30" s="22"/>
      <c r="AG30" s="7"/>
      <c r="AH30" s="23"/>
      <c r="AI30" s="38">
        <f t="shared" si="0"/>
        <v>2076</v>
      </c>
      <c r="AJ30">
        <f t="shared" si="24"/>
        <v>0</v>
      </c>
      <c r="AK30">
        <f t="shared" si="25"/>
        <v>672</v>
      </c>
      <c r="AL30">
        <f t="shared" si="26"/>
        <v>0</v>
      </c>
      <c r="AM30">
        <f t="shared" si="27"/>
        <v>690</v>
      </c>
      <c r="AN30">
        <f t="shared" si="28"/>
        <v>0</v>
      </c>
      <c r="AO30">
        <f t="shared" si="29"/>
        <v>0</v>
      </c>
      <c r="AP30">
        <f t="shared" si="30"/>
        <v>0</v>
      </c>
      <c r="AQ30">
        <f t="shared" si="31"/>
        <v>0</v>
      </c>
      <c r="AR30">
        <f t="shared" si="32"/>
        <v>0</v>
      </c>
      <c r="AS30">
        <f t="shared" si="33"/>
        <v>714</v>
      </c>
      <c r="AT30">
        <f t="shared" si="34"/>
        <v>690</v>
      </c>
      <c r="AU30">
        <f t="shared" si="35"/>
        <v>672</v>
      </c>
      <c r="AV30">
        <f t="shared" si="14"/>
        <v>0</v>
      </c>
      <c r="AW30">
        <f t="shared" si="15"/>
        <v>1</v>
      </c>
      <c r="AX30">
        <f t="shared" si="16"/>
        <v>0</v>
      </c>
      <c r="AY30">
        <f t="shared" si="17"/>
        <v>1</v>
      </c>
      <c r="AZ30">
        <f t="shared" si="18"/>
        <v>0</v>
      </c>
      <c r="BA30">
        <f t="shared" si="19"/>
        <v>0</v>
      </c>
      <c r="BB30">
        <f t="shared" si="20"/>
        <v>0</v>
      </c>
      <c r="BC30">
        <f t="shared" si="21"/>
        <v>0</v>
      </c>
      <c r="BD30">
        <f t="shared" si="22"/>
        <v>0</v>
      </c>
      <c r="BE30">
        <f t="shared" si="23"/>
        <v>2</v>
      </c>
    </row>
    <row r="31" spans="1:57" x14ac:dyDescent="0.3">
      <c r="A31" s="2" t="s">
        <v>39</v>
      </c>
      <c r="B31" s="1" t="s">
        <v>3</v>
      </c>
      <c r="C31" s="1" t="s">
        <v>25</v>
      </c>
      <c r="D31" s="3">
        <v>1917636</v>
      </c>
      <c r="E31" s="2"/>
      <c r="F31" s="1"/>
      <c r="G31" s="3"/>
      <c r="H31" s="2" t="s">
        <v>47</v>
      </c>
      <c r="I31" s="1" t="s">
        <v>180</v>
      </c>
      <c r="J31" s="3">
        <v>658</v>
      </c>
      <c r="K31" s="2"/>
      <c r="L31" s="1"/>
      <c r="M31" s="3"/>
      <c r="N31" s="2" t="s">
        <v>20</v>
      </c>
      <c r="O31" s="1" t="s">
        <v>262</v>
      </c>
      <c r="P31" s="3">
        <v>576</v>
      </c>
      <c r="Q31" s="2"/>
      <c r="R31" s="1"/>
      <c r="S31" s="3"/>
      <c r="T31" s="2"/>
      <c r="U31" s="1"/>
      <c r="V31" s="3"/>
      <c r="W31" s="2"/>
      <c r="X31" s="1"/>
      <c r="Y31" s="3"/>
      <c r="Z31" s="2"/>
      <c r="AA31" s="1"/>
      <c r="AB31" s="3"/>
      <c r="AC31" s="2" t="s">
        <v>248</v>
      </c>
      <c r="AD31" s="1" t="s">
        <v>551</v>
      </c>
      <c r="AE31" s="3">
        <v>776</v>
      </c>
      <c r="AF31" s="2"/>
      <c r="AG31" s="1"/>
      <c r="AH31" s="3"/>
      <c r="AI31" s="4">
        <f t="shared" si="0"/>
        <v>2010</v>
      </c>
      <c r="AJ31">
        <f t="shared" si="24"/>
        <v>0</v>
      </c>
      <c r="AK31">
        <f t="shared" si="25"/>
        <v>658</v>
      </c>
      <c r="AL31">
        <f t="shared" si="26"/>
        <v>0</v>
      </c>
      <c r="AM31">
        <f t="shared" si="27"/>
        <v>576</v>
      </c>
      <c r="AN31">
        <f t="shared" si="28"/>
        <v>0</v>
      </c>
      <c r="AO31">
        <f t="shared" si="29"/>
        <v>0</v>
      </c>
      <c r="AP31">
        <f t="shared" si="30"/>
        <v>0</v>
      </c>
      <c r="AQ31">
        <f t="shared" si="31"/>
        <v>0</v>
      </c>
      <c r="AR31">
        <f t="shared" si="32"/>
        <v>0</v>
      </c>
      <c r="AS31">
        <f t="shared" si="33"/>
        <v>776</v>
      </c>
      <c r="AT31">
        <f t="shared" si="34"/>
        <v>658</v>
      </c>
      <c r="AU31">
        <f t="shared" si="35"/>
        <v>576</v>
      </c>
      <c r="AV31">
        <f t="shared" si="14"/>
        <v>0</v>
      </c>
      <c r="AW31">
        <f t="shared" si="15"/>
        <v>1</v>
      </c>
      <c r="AX31">
        <f t="shared" si="16"/>
        <v>0</v>
      </c>
      <c r="AY31">
        <f t="shared" si="17"/>
        <v>1</v>
      </c>
      <c r="AZ31">
        <f t="shared" si="18"/>
        <v>0</v>
      </c>
      <c r="BA31">
        <f t="shared" si="19"/>
        <v>0</v>
      </c>
      <c r="BB31">
        <f t="shared" si="20"/>
        <v>0</v>
      </c>
      <c r="BC31">
        <f t="shared" si="21"/>
        <v>0</v>
      </c>
      <c r="BD31">
        <f t="shared" si="22"/>
        <v>0</v>
      </c>
      <c r="BE31">
        <f t="shared" si="23"/>
        <v>2</v>
      </c>
    </row>
    <row r="32" spans="1:57" x14ac:dyDescent="0.3">
      <c r="A32" s="22" t="s">
        <v>380</v>
      </c>
      <c r="B32" s="7" t="s">
        <v>6</v>
      </c>
      <c r="C32" s="7" t="s">
        <v>1</v>
      </c>
      <c r="D32" s="23">
        <v>2076242</v>
      </c>
      <c r="E32" s="22"/>
      <c r="F32" s="7"/>
      <c r="G32" s="23"/>
      <c r="H32" s="22"/>
      <c r="I32" s="7"/>
      <c r="J32" s="23"/>
      <c r="K32" s="22"/>
      <c r="L32" s="7"/>
      <c r="M32" s="23"/>
      <c r="N32" s="22"/>
      <c r="O32" s="7"/>
      <c r="P32" s="23"/>
      <c r="Q32" s="22" t="s">
        <v>47</v>
      </c>
      <c r="R32" s="7" t="s">
        <v>393</v>
      </c>
      <c r="S32" s="23">
        <v>636</v>
      </c>
      <c r="T32" s="22"/>
      <c r="U32" s="7"/>
      <c r="V32" s="23"/>
      <c r="W32" s="22"/>
      <c r="X32" s="7"/>
      <c r="Y32" s="23"/>
      <c r="Z32" s="22" t="s">
        <v>20</v>
      </c>
      <c r="AA32" s="7" t="s">
        <v>470</v>
      </c>
      <c r="AB32" s="23">
        <v>637</v>
      </c>
      <c r="AC32" s="22" t="s">
        <v>47</v>
      </c>
      <c r="AD32" s="7" t="s">
        <v>557</v>
      </c>
      <c r="AE32" s="23">
        <v>654</v>
      </c>
      <c r="AF32" s="22"/>
      <c r="AG32" s="7"/>
      <c r="AH32" s="23"/>
      <c r="AI32" s="38">
        <f t="shared" si="0"/>
        <v>1927</v>
      </c>
      <c r="AJ32">
        <f t="shared" si="24"/>
        <v>0</v>
      </c>
      <c r="AK32">
        <f t="shared" si="25"/>
        <v>0</v>
      </c>
      <c r="AL32">
        <f t="shared" si="26"/>
        <v>0</v>
      </c>
      <c r="AM32">
        <f t="shared" si="27"/>
        <v>0</v>
      </c>
      <c r="AN32">
        <f t="shared" si="28"/>
        <v>636</v>
      </c>
      <c r="AO32">
        <f t="shared" si="29"/>
        <v>0</v>
      </c>
      <c r="AP32">
        <f t="shared" si="30"/>
        <v>0</v>
      </c>
      <c r="AQ32">
        <f t="shared" si="31"/>
        <v>637</v>
      </c>
      <c r="AR32">
        <f t="shared" si="32"/>
        <v>0</v>
      </c>
      <c r="AS32">
        <f t="shared" si="33"/>
        <v>654</v>
      </c>
      <c r="AT32">
        <f t="shared" si="34"/>
        <v>637</v>
      </c>
      <c r="AU32">
        <f t="shared" si="35"/>
        <v>636</v>
      </c>
      <c r="AV32">
        <f t="shared" si="14"/>
        <v>0</v>
      </c>
      <c r="AW32">
        <f t="shared" si="15"/>
        <v>0</v>
      </c>
      <c r="AX32">
        <f t="shared" si="16"/>
        <v>0</v>
      </c>
      <c r="AY32">
        <f t="shared" si="17"/>
        <v>0</v>
      </c>
      <c r="AZ32">
        <f t="shared" si="18"/>
        <v>1</v>
      </c>
      <c r="BA32">
        <f t="shared" si="19"/>
        <v>0</v>
      </c>
      <c r="BB32">
        <f t="shared" si="20"/>
        <v>0</v>
      </c>
      <c r="BC32">
        <f t="shared" si="21"/>
        <v>1</v>
      </c>
      <c r="BD32">
        <f t="shared" si="22"/>
        <v>0</v>
      </c>
      <c r="BE32">
        <f t="shared" si="23"/>
        <v>2</v>
      </c>
    </row>
    <row r="33" spans="1:57" x14ac:dyDescent="0.3">
      <c r="A33" s="2" t="s">
        <v>136</v>
      </c>
      <c r="B33" s="1" t="s">
        <v>3</v>
      </c>
      <c r="C33" s="1" t="s">
        <v>25</v>
      </c>
      <c r="D33" s="3">
        <v>2347706</v>
      </c>
      <c r="E33" s="2" t="s">
        <v>137</v>
      </c>
      <c r="F33" s="1" t="s">
        <v>150</v>
      </c>
      <c r="G33" s="3">
        <v>684</v>
      </c>
      <c r="H33" s="2"/>
      <c r="I33" s="1"/>
      <c r="J33" s="3"/>
      <c r="K33" s="2"/>
      <c r="L33" s="1"/>
      <c r="M33" s="3"/>
      <c r="N33" s="2" t="s">
        <v>47</v>
      </c>
      <c r="O33" s="1" t="s">
        <v>264</v>
      </c>
      <c r="P33" s="3">
        <v>601</v>
      </c>
      <c r="Q33" s="2"/>
      <c r="R33" s="1"/>
      <c r="S33" s="3"/>
      <c r="T33" s="2"/>
      <c r="U33" s="1"/>
      <c r="V33" s="3"/>
      <c r="W33" s="2"/>
      <c r="X33" s="1"/>
      <c r="Y33" s="3"/>
      <c r="Z33" s="2"/>
      <c r="AA33" s="1"/>
      <c r="AB33" s="3"/>
      <c r="AC33" s="2" t="s">
        <v>47</v>
      </c>
      <c r="AD33" s="1" t="s">
        <v>561</v>
      </c>
      <c r="AE33" s="3">
        <v>639</v>
      </c>
      <c r="AF33" s="2"/>
      <c r="AG33" s="1"/>
      <c r="AH33" s="3"/>
      <c r="AI33" s="4">
        <f t="shared" si="0"/>
        <v>1924</v>
      </c>
      <c r="AJ33">
        <f t="shared" si="24"/>
        <v>684</v>
      </c>
      <c r="AK33">
        <f t="shared" si="25"/>
        <v>0</v>
      </c>
      <c r="AL33">
        <f t="shared" si="26"/>
        <v>0</v>
      </c>
      <c r="AM33">
        <f t="shared" si="27"/>
        <v>601</v>
      </c>
      <c r="AN33">
        <f t="shared" si="28"/>
        <v>0</v>
      </c>
      <c r="AO33">
        <f t="shared" si="29"/>
        <v>0</v>
      </c>
      <c r="AP33">
        <f t="shared" si="30"/>
        <v>0</v>
      </c>
      <c r="AQ33">
        <f t="shared" si="31"/>
        <v>0</v>
      </c>
      <c r="AR33">
        <f t="shared" si="32"/>
        <v>0</v>
      </c>
      <c r="AS33">
        <f t="shared" si="33"/>
        <v>639</v>
      </c>
      <c r="AT33">
        <f t="shared" si="34"/>
        <v>684</v>
      </c>
      <c r="AU33">
        <f t="shared" si="35"/>
        <v>601</v>
      </c>
      <c r="AV33">
        <f t="shared" si="14"/>
        <v>1</v>
      </c>
      <c r="AW33">
        <f t="shared" si="15"/>
        <v>0</v>
      </c>
      <c r="AX33">
        <f t="shared" si="16"/>
        <v>0</v>
      </c>
      <c r="AY33">
        <f t="shared" si="17"/>
        <v>1</v>
      </c>
      <c r="AZ33">
        <f t="shared" si="18"/>
        <v>0</v>
      </c>
      <c r="BA33">
        <f t="shared" si="19"/>
        <v>0</v>
      </c>
      <c r="BB33">
        <f t="shared" si="20"/>
        <v>0</v>
      </c>
      <c r="BC33">
        <f t="shared" si="21"/>
        <v>0</v>
      </c>
      <c r="BD33">
        <f t="shared" si="22"/>
        <v>0</v>
      </c>
      <c r="BE33">
        <f t="shared" si="23"/>
        <v>2</v>
      </c>
    </row>
    <row r="34" spans="1:57" x14ac:dyDescent="0.3">
      <c r="A34" s="22" t="s">
        <v>80</v>
      </c>
      <c r="B34" s="7" t="s">
        <v>3</v>
      </c>
      <c r="C34" s="7" t="s">
        <v>18</v>
      </c>
      <c r="D34" s="23">
        <v>1576082</v>
      </c>
      <c r="E34" s="22" t="s">
        <v>137</v>
      </c>
      <c r="F34" s="7" t="s">
        <v>151</v>
      </c>
      <c r="G34" s="23">
        <v>560</v>
      </c>
      <c r="H34" s="22"/>
      <c r="I34" s="7"/>
      <c r="J34" s="23"/>
      <c r="K34" s="22"/>
      <c r="L34" s="7"/>
      <c r="M34" s="23"/>
      <c r="N34" s="22"/>
      <c r="O34" s="7"/>
      <c r="P34" s="23"/>
      <c r="Q34" s="22" t="s">
        <v>41</v>
      </c>
      <c r="R34" s="7" t="s">
        <v>391</v>
      </c>
      <c r="S34" s="23">
        <v>667</v>
      </c>
      <c r="T34" s="22"/>
      <c r="U34" s="7"/>
      <c r="V34" s="23"/>
      <c r="W34" s="22"/>
      <c r="X34" s="7"/>
      <c r="Y34" s="23"/>
      <c r="Z34" s="22"/>
      <c r="AA34" s="7"/>
      <c r="AB34" s="23"/>
      <c r="AC34" s="22" t="s">
        <v>248</v>
      </c>
      <c r="AD34" s="7" t="s">
        <v>544</v>
      </c>
      <c r="AE34" s="23">
        <v>695</v>
      </c>
      <c r="AF34" s="22"/>
      <c r="AG34" s="7"/>
      <c r="AH34" s="23"/>
      <c r="AI34" s="38">
        <f t="shared" si="0"/>
        <v>1922</v>
      </c>
      <c r="AJ34">
        <f t="shared" si="24"/>
        <v>560</v>
      </c>
      <c r="AK34">
        <f t="shared" si="25"/>
        <v>0</v>
      </c>
      <c r="AL34">
        <f t="shared" si="26"/>
        <v>0</v>
      </c>
      <c r="AM34">
        <f t="shared" si="27"/>
        <v>0</v>
      </c>
      <c r="AN34">
        <f t="shared" si="28"/>
        <v>667</v>
      </c>
      <c r="AO34">
        <f t="shared" si="29"/>
        <v>0</v>
      </c>
      <c r="AP34">
        <f t="shared" si="30"/>
        <v>0</v>
      </c>
      <c r="AQ34">
        <f t="shared" si="31"/>
        <v>0</v>
      </c>
      <c r="AR34">
        <f t="shared" si="32"/>
        <v>0</v>
      </c>
      <c r="AS34">
        <f t="shared" si="33"/>
        <v>695</v>
      </c>
      <c r="AT34">
        <f t="shared" si="34"/>
        <v>667</v>
      </c>
      <c r="AU34">
        <f t="shared" si="35"/>
        <v>560</v>
      </c>
      <c r="AV34">
        <f t="shared" si="14"/>
        <v>1</v>
      </c>
      <c r="AW34">
        <f t="shared" si="15"/>
        <v>0</v>
      </c>
      <c r="AX34">
        <f t="shared" si="16"/>
        <v>0</v>
      </c>
      <c r="AY34">
        <f t="shared" si="17"/>
        <v>0</v>
      </c>
      <c r="AZ34">
        <f t="shared" si="18"/>
        <v>1</v>
      </c>
      <c r="BA34">
        <f t="shared" si="19"/>
        <v>0</v>
      </c>
      <c r="BB34">
        <f t="shared" si="20"/>
        <v>0</v>
      </c>
      <c r="BC34">
        <f t="shared" si="21"/>
        <v>0</v>
      </c>
      <c r="BD34">
        <f t="shared" si="22"/>
        <v>0</v>
      </c>
      <c r="BE34">
        <f t="shared" si="23"/>
        <v>2</v>
      </c>
    </row>
    <row r="35" spans="1:57" x14ac:dyDescent="0.3">
      <c r="A35" s="2" t="s">
        <v>246</v>
      </c>
      <c r="B35" s="1" t="s">
        <v>6</v>
      </c>
      <c r="C35" s="1" t="s">
        <v>55</v>
      </c>
      <c r="D35" s="3">
        <v>2498740</v>
      </c>
      <c r="E35" s="2"/>
      <c r="F35" s="1"/>
      <c r="G35" s="3"/>
      <c r="H35" s="2"/>
      <c r="I35" s="1"/>
      <c r="J35" s="3"/>
      <c r="K35" s="2"/>
      <c r="L35" s="1"/>
      <c r="M35" s="3"/>
      <c r="N35" s="2" t="s">
        <v>47</v>
      </c>
      <c r="O35" s="1" t="s">
        <v>260</v>
      </c>
      <c r="P35" s="3">
        <v>645</v>
      </c>
      <c r="Q35" s="2" t="s">
        <v>47</v>
      </c>
      <c r="R35" s="1" t="s">
        <v>394</v>
      </c>
      <c r="S35" s="3">
        <v>558</v>
      </c>
      <c r="T35" s="2"/>
      <c r="U35" s="1"/>
      <c r="V35" s="3"/>
      <c r="W35" s="2"/>
      <c r="X35" s="1"/>
      <c r="Y35" s="3"/>
      <c r="Z35" s="2"/>
      <c r="AA35" s="1"/>
      <c r="AB35" s="3"/>
      <c r="AC35" s="2" t="s">
        <v>47</v>
      </c>
      <c r="AD35" s="1" t="s">
        <v>564</v>
      </c>
      <c r="AE35" s="3">
        <v>667</v>
      </c>
      <c r="AF35" s="2"/>
      <c r="AG35" s="1"/>
      <c r="AH35" s="3"/>
      <c r="AI35" s="4">
        <f t="shared" si="0"/>
        <v>1870</v>
      </c>
      <c r="AJ35">
        <f t="shared" si="24"/>
        <v>0</v>
      </c>
      <c r="AK35">
        <f t="shared" si="25"/>
        <v>0</v>
      </c>
      <c r="AL35">
        <f t="shared" si="26"/>
        <v>0</v>
      </c>
      <c r="AM35">
        <f t="shared" si="27"/>
        <v>645</v>
      </c>
      <c r="AN35">
        <f t="shared" si="28"/>
        <v>558</v>
      </c>
      <c r="AO35">
        <f t="shared" si="29"/>
        <v>0</v>
      </c>
      <c r="AP35">
        <f t="shared" si="30"/>
        <v>0</v>
      </c>
      <c r="AQ35">
        <f t="shared" si="31"/>
        <v>0</v>
      </c>
      <c r="AR35">
        <f t="shared" si="32"/>
        <v>0</v>
      </c>
      <c r="AS35">
        <f t="shared" si="33"/>
        <v>667</v>
      </c>
      <c r="AT35">
        <f t="shared" si="34"/>
        <v>645</v>
      </c>
      <c r="AU35">
        <f t="shared" si="35"/>
        <v>558</v>
      </c>
      <c r="AV35">
        <f t="shared" si="14"/>
        <v>0</v>
      </c>
      <c r="AW35">
        <f t="shared" si="15"/>
        <v>0</v>
      </c>
      <c r="AX35">
        <f t="shared" si="16"/>
        <v>0</v>
      </c>
      <c r="AY35">
        <f t="shared" si="17"/>
        <v>1</v>
      </c>
      <c r="AZ35">
        <f t="shared" si="18"/>
        <v>1</v>
      </c>
      <c r="BA35">
        <f t="shared" si="19"/>
        <v>0</v>
      </c>
      <c r="BB35">
        <f t="shared" si="20"/>
        <v>0</v>
      </c>
      <c r="BC35">
        <f t="shared" si="21"/>
        <v>0</v>
      </c>
      <c r="BD35">
        <f t="shared" si="22"/>
        <v>0</v>
      </c>
      <c r="BE35">
        <f t="shared" si="23"/>
        <v>2</v>
      </c>
    </row>
    <row r="36" spans="1:57" x14ac:dyDescent="0.3">
      <c r="A36" s="22" t="s">
        <v>135</v>
      </c>
      <c r="B36" s="7" t="s">
        <v>0</v>
      </c>
      <c r="C36" s="7" t="s">
        <v>45</v>
      </c>
      <c r="D36" s="23">
        <v>2504756</v>
      </c>
      <c r="E36" s="22" t="s">
        <v>138</v>
      </c>
      <c r="F36" s="7" t="s">
        <v>148</v>
      </c>
      <c r="G36" s="23">
        <v>689</v>
      </c>
      <c r="H36" s="22" t="s">
        <v>20</v>
      </c>
      <c r="I36" s="7" t="s">
        <v>183</v>
      </c>
      <c r="J36" s="23">
        <v>605</v>
      </c>
      <c r="K36" s="22"/>
      <c r="L36" s="7"/>
      <c r="M36" s="23"/>
      <c r="N36" s="22" t="s">
        <v>20</v>
      </c>
      <c r="O36" s="7" t="s">
        <v>267</v>
      </c>
      <c r="P36" s="23">
        <v>622</v>
      </c>
      <c r="Q36" s="22"/>
      <c r="R36" s="7"/>
      <c r="S36" s="23"/>
      <c r="T36" s="22"/>
      <c r="U36" s="7"/>
      <c r="V36" s="23"/>
      <c r="W36" s="22"/>
      <c r="X36" s="7"/>
      <c r="Y36" s="23"/>
      <c r="Z36" s="22"/>
      <c r="AA36" s="7"/>
      <c r="AB36" s="23"/>
      <c r="AC36" s="22" t="s">
        <v>20</v>
      </c>
      <c r="AD36" s="7" t="s">
        <v>565</v>
      </c>
      <c r="AE36" s="23">
        <v>555</v>
      </c>
      <c r="AF36" s="22"/>
      <c r="AG36" s="7"/>
      <c r="AH36" s="23"/>
      <c r="AI36" s="38">
        <f t="shared" si="0"/>
        <v>1866</v>
      </c>
      <c r="AJ36">
        <f t="shared" si="24"/>
        <v>689</v>
      </c>
      <c r="AK36">
        <f t="shared" si="25"/>
        <v>605</v>
      </c>
      <c r="AL36">
        <f t="shared" si="26"/>
        <v>0</v>
      </c>
      <c r="AM36">
        <f t="shared" si="27"/>
        <v>622</v>
      </c>
      <c r="AN36">
        <f t="shared" si="28"/>
        <v>0</v>
      </c>
      <c r="AO36">
        <f t="shared" si="29"/>
        <v>0</v>
      </c>
      <c r="AP36">
        <f t="shared" si="30"/>
        <v>0</v>
      </c>
      <c r="AQ36">
        <f t="shared" si="31"/>
        <v>0</v>
      </c>
      <c r="AR36">
        <f t="shared" si="32"/>
        <v>0</v>
      </c>
      <c r="AS36">
        <f t="shared" si="33"/>
        <v>555</v>
      </c>
      <c r="AT36">
        <f t="shared" si="34"/>
        <v>689</v>
      </c>
      <c r="AU36">
        <f t="shared" si="35"/>
        <v>622</v>
      </c>
      <c r="AV36">
        <f t="shared" si="14"/>
        <v>1</v>
      </c>
      <c r="AW36">
        <f t="shared" si="15"/>
        <v>1</v>
      </c>
      <c r="AX36">
        <f t="shared" si="16"/>
        <v>0</v>
      </c>
      <c r="AY36">
        <f t="shared" si="17"/>
        <v>1</v>
      </c>
      <c r="AZ36">
        <f t="shared" si="18"/>
        <v>0</v>
      </c>
      <c r="BA36">
        <f t="shared" si="19"/>
        <v>0</v>
      </c>
      <c r="BB36">
        <f t="shared" si="20"/>
        <v>0</v>
      </c>
      <c r="BC36">
        <f t="shared" si="21"/>
        <v>0</v>
      </c>
      <c r="BD36">
        <f t="shared" si="22"/>
        <v>0</v>
      </c>
      <c r="BE36">
        <f t="shared" si="23"/>
        <v>3</v>
      </c>
    </row>
    <row r="37" spans="1:57" x14ac:dyDescent="0.3">
      <c r="A37" s="2" t="s">
        <v>40</v>
      </c>
      <c r="B37" s="1" t="s">
        <v>3</v>
      </c>
      <c r="C37" s="1" t="s">
        <v>29</v>
      </c>
      <c r="D37" s="3">
        <v>1780358</v>
      </c>
      <c r="E37" s="2"/>
      <c r="F37" s="1"/>
      <c r="G37" s="3"/>
      <c r="H37" s="2" t="s">
        <v>47</v>
      </c>
      <c r="I37" s="1" t="s">
        <v>184</v>
      </c>
      <c r="J37" s="3">
        <v>507</v>
      </c>
      <c r="K37" s="2"/>
      <c r="L37" s="1"/>
      <c r="M37" s="3"/>
      <c r="N37" s="2"/>
      <c r="O37" s="1"/>
      <c r="P37" s="3"/>
      <c r="Q37" s="2" t="s">
        <v>41</v>
      </c>
      <c r="R37" s="1" t="s">
        <v>392</v>
      </c>
      <c r="S37" s="3">
        <v>645</v>
      </c>
      <c r="T37" s="2"/>
      <c r="U37" s="1"/>
      <c r="V37" s="3"/>
      <c r="W37" s="2"/>
      <c r="X37" s="1"/>
      <c r="Y37" s="3"/>
      <c r="Z37" s="2"/>
      <c r="AA37" s="1"/>
      <c r="AB37" s="3"/>
      <c r="AC37" s="2" t="s">
        <v>248</v>
      </c>
      <c r="AD37" s="1" t="s">
        <v>549</v>
      </c>
      <c r="AE37" s="3">
        <v>699</v>
      </c>
      <c r="AF37" s="2"/>
      <c r="AG37" s="1"/>
      <c r="AH37" s="3"/>
      <c r="AI37" s="4">
        <f t="shared" si="0"/>
        <v>1851</v>
      </c>
      <c r="AJ37">
        <f t="shared" ref="AJ37:AJ39" si="36">G37</f>
        <v>0</v>
      </c>
      <c r="AK37">
        <f t="shared" ref="AK37:AK39" si="37">J37</f>
        <v>507</v>
      </c>
      <c r="AL37">
        <f t="shared" ref="AL37:AL39" si="38">M37</f>
        <v>0</v>
      </c>
      <c r="AM37">
        <f t="shared" ref="AM37:AM39" si="39">P37</f>
        <v>0</v>
      </c>
      <c r="AN37">
        <f t="shared" ref="AN37:AN39" si="40">S37</f>
        <v>645</v>
      </c>
      <c r="AO37">
        <f t="shared" ref="AO37:AO39" si="41">V37</f>
        <v>0</v>
      </c>
      <c r="AP37">
        <f t="shared" ref="AP37:AP39" si="42">Y37</f>
        <v>0</v>
      </c>
      <c r="AQ37">
        <f t="shared" ref="AQ37:AQ39" si="43">AB37</f>
        <v>0</v>
      </c>
      <c r="AR37">
        <f t="shared" ref="AR37:AR39" si="44">AH37</f>
        <v>0</v>
      </c>
      <c r="AS37">
        <f t="shared" ref="AS37:AS39" si="45">AE37</f>
        <v>699</v>
      </c>
      <c r="AT37">
        <f t="shared" ref="AT37:AT39" si="46">LARGE(AJ37:AR37,1)</f>
        <v>645</v>
      </c>
      <c r="AU37">
        <f t="shared" ref="AU37:AU39" si="47">LARGE(AJ37:AR37,2)</f>
        <v>507</v>
      </c>
      <c r="AV37">
        <f t="shared" si="14"/>
        <v>0</v>
      </c>
      <c r="AW37">
        <f t="shared" si="15"/>
        <v>1</v>
      </c>
      <c r="AX37">
        <f t="shared" si="16"/>
        <v>0</v>
      </c>
      <c r="AY37">
        <f t="shared" si="17"/>
        <v>0</v>
      </c>
      <c r="AZ37">
        <f t="shared" si="18"/>
        <v>1</v>
      </c>
      <c r="BA37">
        <f t="shared" si="19"/>
        <v>0</v>
      </c>
      <c r="BB37">
        <f t="shared" si="20"/>
        <v>0</v>
      </c>
      <c r="BC37">
        <f t="shared" si="21"/>
        <v>0</v>
      </c>
      <c r="BD37">
        <f t="shared" si="22"/>
        <v>0</v>
      </c>
      <c r="BE37">
        <f t="shared" si="23"/>
        <v>2</v>
      </c>
    </row>
    <row r="38" spans="1:57" x14ac:dyDescent="0.3">
      <c r="A38" s="22" t="s">
        <v>77</v>
      </c>
      <c r="B38" s="7" t="s">
        <v>0</v>
      </c>
      <c r="C38" s="7" t="s">
        <v>55</v>
      </c>
      <c r="D38" s="23">
        <v>1330177</v>
      </c>
      <c r="E38" s="22"/>
      <c r="F38" s="7"/>
      <c r="G38" s="23"/>
      <c r="H38" s="22" t="s">
        <v>20</v>
      </c>
      <c r="I38" s="7" t="s">
        <v>181</v>
      </c>
      <c r="J38" s="23">
        <v>653</v>
      </c>
      <c r="K38" s="22"/>
      <c r="L38" s="7"/>
      <c r="M38" s="23"/>
      <c r="N38" s="22"/>
      <c r="O38" s="7"/>
      <c r="P38" s="23"/>
      <c r="Q38" s="22" t="s">
        <v>47</v>
      </c>
      <c r="R38" s="7" t="s">
        <v>395</v>
      </c>
      <c r="S38" s="23">
        <v>517</v>
      </c>
      <c r="T38" s="22"/>
      <c r="U38" s="7"/>
      <c r="V38" s="23"/>
      <c r="W38" s="22"/>
      <c r="X38" s="7"/>
      <c r="Y38" s="23"/>
      <c r="Z38" s="22"/>
      <c r="AA38" s="7"/>
      <c r="AB38" s="23"/>
      <c r="AC38" s="22" t="s">
        <v>20</v>
      </c>
      <c r="AD38" s="7" t="s">
        <v>537</v>
      </c>
      <c r="AE38" s="23">
        <v>617</v>
      </c>
      <c r="AF38" s="22"/>
      <c r="AG38" s="7"/>
      <c r="AH38" s="23"/>
      <c r="AI38" s="38">
        <f t="shared" si="0"/>
        <v>1787</v>
      </c>
      <c r="AJ38">
        <f t="shared" si="36"/>
        <v>0</v>
      </c>
      <c r="AK38">
        <f t="shared" si="37"/>
        <v>653</v>
      </c>
      <c r="AL38">
        <f t="shared" si="38"/>
        <v>0</v>
      </c>
      <c r="AM38">
        <f t="shared" si="39"/>
        <v>0</v>
      </c>
      <c r="AN38">
        <f t="shared" si="40"/>
        <v>517</v>
      </c>
      <c r="AO38">
        <f t="shared" si="41"/>
        <v>0</v>
      </c>
      <c r="AP38">
        <f t="shared" si="42"/>
        <v>0</v>
      </c>
      <c r="AQ38">
        <f t="shared" si="43"/>
        <v>0</v>
      </c>
      <c r="AR38">
        <f t="shared" si="44"/>
        <v>0</v>
      </c>
      <c r="AS38">
        <f t="shared" si="45"/>
        <v>617</v>
      </c>
      <c r="AT38">
        <f t="shared" si="46"/>
        <v>653</v>
      </c>
      <c r="AU38">
        <f t="shared" si="47"/>
        <v>517</v>
      </c>
      <c r="AV38">
        <f t="shared" si="14"/>
        <v>0</v>
      </c>
      <c r="AW38">
        <f t="shared" si="15"/>
        <v>1</v>
      </c>
      <c r="AX38">
        <f t="shared" si="16"/>
        <v>0</v>
      </c>
      <c r="AY38">
        <f t="shared" si="17"/>
        <v>0</v>
      </c>
      <c r="AZ38">
        <f t="shared" si="18"/>
        <v>1</v>
      </c>
      <c r="BA38">
        <f t="shared" si="19"/>
        <v>0</v>
      </c>
      <c r="BB38">
        <f t="shared" si="20"/>
        <v>0</v>
      </c>
      <c r="BC38">
        <f t="shared" si="21"/>
        <v>0</v>
      </c>
      <c r="BD38">
        <f t="shared" si="22"/>
        <v>0</v>
      </c>
      <c r="BE38">
        <f t="shared" si="23"/>
        <v>2</v>
      </c>
    </row>
    <row r="39" spans="1:57" x14ac:dyDescent="0.3">
      <c r="A39" s="2" t="s">
        <v>46</v>
      </c>
      <c r="B39" s="1" t="s">
        <v>2</v>
      </c>
      <c r="C39" s="1" t="s">
        <v>18</v>
      </c>
      <c r="D39" s="3">
        <v>1864515</v>
      </c>
      <c r="E39" s="2" t="s">
        <v>138</v>
      </c>
      <c r="F39" s="1" t="s">
        <v>152</v>
      </c>
      <c r="G39" s="3">
        <v>540</v>
      </c>
      <c r="H39" s="2" t="s">
        <v>20</v>
      </c>
      <c r="I39" s="1" t="s">
        <v>185</v>
      </c>
      <c r="J39" s="3">
        <v>463</v>
      </c>
      <c r="K39" s="2"/>
      <c r="L39" s="1"/>
      <c r="M39" s="3"/>
      <c r="N39" s="2"/>
      <c r="O39" s="1"/>
      <c r="P39" s="3"/>
      <c r="Q39" s="2"/>
      <c r="R39" s="1"/>
      <c r="S39" s="3"/>
      <c r="T39" s="2" t="s">
        <v>20</v>
      </c>
      <c r="U39" s="1" t="s">
        <v>424</v>
      </c>
      <c r="V39" s="3">
        <v>511</v>
      </c>
      <c r="W39" s="2"/>
      <c r="X39" s="1"/>
      <c r="Y39" s="3"/>
      <c r="Z39" s="2"/>
      <c r="AA39" s="1"/>
      <c r="AB39" s="3"/>
      <c r="AC39" s="2" t="s">
        <v>20</v>
      </c>
      <c r="AD39" s="1" t="s">
        <v>550</v>
      </c>
      <c r="AE39" s="3">
        <v>539</v>
      </c>
      <c r="AF39" s="2"/>
      <c r="AG39" s="1"/>
      <c r="AH39" s="3"/>
      <c r="AI39" s="4">
        <f t="shared" si="0"/>
        <v>1590</v>
      </c>
      <c r="AJ39">
        <f t="shared" si="36"/>
        <v>540</v>
      </c>
      <c r="AK39">
        <f t="shared" si="37"/>
        <v>463</v>
      </c>
      <c r="AL39">
        <f t="shared" si="38"/>
        <v>0</v>
      </c>
      <c r="AM39">
        <f t="shared" si="39"/>
        <v>0</v>
      </c>
      <c r="AN39">
        <f t="shared" si="40"/>
        <v>0</v>
      </c>
      <c r="AO39">
        <f t="shared" si="41"/>
        <v>511</v>
      </c>
      <c r="AP39">
        <f t="shared" si="42"/>
        <v>0</v>
      </c>
      <c r="AQ39">
        <f t="shared" si="43"/>
        <v>0</v>
      </c>
      <c r="AR39">
        <f t="shared" si="44"/>
        <v>0</v>
      </c>
      <c r="AS39">
        <f t="shared" si="45"/>
        <v>539</v>
      </c>
      <c r="AT39">
        <f t="shared" si="46"/>
        <v>540</v>
      </c>
      <c r="AU39">
        <f t="shared" si="47"/>
        <v>511</v>
      </c>
      <c r="AV39">
        <f t="shared" si="14"/>
        <v>1</v>
      </c>
      <c r="AW39">
        <f t="shared" si="15"/>
        <v>1</v>
      </c>
      <c r="AX39">
        <f t="shared" si="16"/>
        <v>0</v>
      </c>
      <c r="AY39">
        <f t="shared" si="17"/>
        <v>0</v>
      </c>
      <c r="AZ39">
        <f t="shared" si="18"/>
        <v>0</v>
      </c>
      <c r="BA39">
        <f t="shared" si="19"/>
        <v>1</v>
      </c>
      <c r="BB39">
        <f t="shared" si="20"/>
        <v>0</v>
      </c>
      <c r="BC39">
        <f t="shared" si="21"/>
        <v>0</v>
      </c>
      <c r="BD39">
        <f t="shared" si="22"/>
        <v>0</v>
      </c>
      <c r="BE39">
        <f t="shared" si="23"/>
        <v>3</v>
      </c>
    </row>
    <row r="40" spans="1:57" ht="15" thickBot="1" x14ac:dyDescent="0.35">
      <c r="A40" s="39" t="s">
        <v>588</v>
      </c>
      <c r="B40" s="40" t="s">
        <v>3</v>
      </c>
      <c r="C40" s="40" t="s">
        <v>25</v>
      </c>
      <c r="D40" s="41">
        <v>1967256</v>
      </c>
      <c r="E40" s="39"/>
      <c r="F40" s="40"/>
      <c r="G40" s="41"/>
      <c r="H40" s="39" t="s">
        <v>47</v>
      </c>
      <c r="I40" s="40" t="s">
        <v>589</v>
      </c>
      <c r="J40" s="41">
        <v>358</v>
      </c>
      <c r="K40" s="39"/>
      <c r="L40" s="40"/>
      <c r="M40" s="41"/>
      <c r="N40" s="39" t="s">
        <v>47</v>
      </c>
      <c r="O40" s="40" t="s">
        <v>590</v>
      </c>
      <c r="P40" s="41">
        <v>353</v>
      </c>
      <c r="Q40" s="39"/>
      <c r="R40" s="40"/>
      <c r="S40" s="41"/>
      <c r="T40" s="39"/>
      <c r="U40" s="40"/>
      <c r="V40" s="41"/>
      <c r="W40" s="39"/>
      <c r="X40" s="40"/>
      <c r="Y40" s="41"/>
      <c r="Z40" s="39"/>
      <c r="AA40" s="40"/>
      <c r="AB40" s="41"/>
      <c r="AC40" s="39" t="s">
        <v>591</v>
      </c>
      <c r="AD40" s="40" t="s">
        <v>592</v>
      </c>
      <c r="AE40" s="41">
        <v>338</v>
      </c>
      <c r="AF40" s="39"/>
      <c r="AG40" s="40"/>
      <c r="AH40" s="41"/>
      <c r="AI40" s="42">
        <f t="shared" si="0"/>
        <v>1049</v>
      </c>
      <c r="AJ40">
        <f t="shared" ref="AJ40" si="48">G40</f>
        <v>0</v>
      </c>
      <c r="AK40">
        <f t="shared" ref="AK40" si="49">J40</f>
        <v>358</v>
      </c>
      <c r="AL40">
        <f t="shared" ref="AL40" si="50">M40</f>
        <v>0</v>
      </c>
      <c r="AM40">
        <f t="shared" ref="AM40" si="51">P40</f>
        <v>353</v>
      </c>
      <c r="AN40">
        <f t="shared" ref="AN40" si="52">S40</f>
        <v>0</v>
      </c>
      <c r="AO40">
        <f t="shared" ref="AO40" si="53">V40</f>
        <v>0</v>
      </c>
      <c r="AP40">
        <f t="shared" ref="AP40" si="54">Y40</f>
        <v>0</v>
      </c>
      <c r="AQ40">
        <f t="shared" ref="AQ40" si="55">AB40</f>
        <v>0</v>
      </c>
      <c r="AR40">
        <f t="shared" ref="AR40" si="56">AH40</f>
        <v>0</v>
      </c>
      <c r="AS40">
        <f t="shared" ref="AS40" si="57">AE40</f>
        <v>338</v>
      </c>
      <c r="AT40">
        <f t="shared" ref="AT40" si="58">LARGE(AJ40:AR40,1)</f>
        <v>358</v>
      </c>
      <c r="AU40">
        <f t="shared" ref="AU40" si="59">LARGE(AJ40:AR40,2)</f>
        <v>353</v>
      </c>
      <c r="AV40">
        <f t="shared" ref="AV40" si="60">IF(AJ40=0,0,1)</f>
        <v>0</v>
      </c>
      <c r="AW40">
        <f t="shared" ref="AW40" si="61">IF(AK40=0,0,1)</f>
        <v>1</v>
      </c>
      <c r="AX40">
        <f t="shared" ref="AX40" si="62">IF(AL40=0,0,1)</f>
        <v>0</v>
      </c>
      <c r="AY40">
        <f t="shared" ref="AY40" si="63">IF(AM40=0,0,1)</f>
        <v>1</v>
      </c>
      <c r="AZ40">
        <f t="shared" ref="AZ40" si="64">IF(AN40=0,0,1)</f>
        <v>0</v>
      </c>
      <c r="BA40">
        <f t="shared" ref="BA40" si="65">IF(AO40=0,0,1)</f>
        <v>0</v>
      </c>
      <c r="BB40">
        <f t="shared" ref="BB40" si="66">IF(AP40=0,0,1)</f>
        <v>0</v>
      </c>
      <c r="BC40">
        <f t="shared" ref="BC40" si="67">IF(AQ40=0,0,1)</f>
        <v>0</v>
      </c>
      <c r="BD40">
        <f t="shared" ref="BD40" si="68">IF(AR40=0,0,1)</f>
        <v>0</v>
      </c>
      <c r="BE40">
        <f t="shared" ref="BE40" si="69">SUM(AV40:BD40)</f>
        <v>2</v>
      </c>
    </row>
  </sheetData>
  <sheetProtection algorithmName="SHA-512" hashValue="8/lRFdoO0QxBMWspcx19JNnRdYN/IEJ/hvrWYxOe6+g39Ev6RYOczadi/buunfCQyQ/LZXtIKiZ6LV5oqJWGMQ==" saltValue="7jr8xLq3ycM4BsC2D+PJOw==" spinCount="100000" sheet="1" objects="1" scenarios="1"/>
  <sortState xmlns:xlrd2="http://schemas.microsoft.com/office/spreadsheetml/2017/richdata2" ref="A4:AI40">
    <sortCondition descending="1" ref="AI4:AI40"/>
  </sortState>
  <mergeCells count="11">
    <mergeCell ref="A1:AI1"/>
    <mergeCell ref="AF3:AH3"/>
    <mergeCell ref="E3:G3"/>
    <mergeCell ref="H3:J3"/>
    <mergeCell ref="N3:P3"/>
    <mergeCell ref="Q3:S3"/>
    <mergeCell ref="K3:M3"/>
    <mergeCell ref="T3:V3"/>
    <mergeCell ref="W3:Y3"/>
    <mergeCell ref="Z3:AB3"/>
    <mergeCell ref="AC3:AE3"/>
  </mergeCells>
  <phoneticPr fontId="1" type="noConversion"/>
  <conditionalFormatting sqref="D1:D3 D7:D1048576">
    <cfRule type="duplicateValues" dxfId="47" priority="3"/>
    <cfRule type="duplicateValues" dxfId="46" priority="4"/>
    <cfRule type="duplicateValues" dxfId="45" priority="5"/>
    <cfRule type="duplicateValues" dxfId="44" priority="6"/>
  </conditionalFormatting>
  <conditionalFormatting sqref="D2:D3 D7:D1048576">
    <cfRule type="duplicateValues" dxfId="43" priority="9"/>
    <cfRule type="duplicateValues" dxfId="42" priority="11"/>
    <cfRule type="duplicateValues" dxfId="41" priority="12"/>
    <cfRule type="duplicateValues" dxfId="40" priority="16"/>
  </conditionalFormatting>
  <conditionalFormatting sqref="D3">
    <cfRule type="duplicateValues" dxfId="39" priority="5366"/>
  </conditionalFormatting>
  <conditionalFormatting sqref="D7:D40">
    <cfRule type="duplicateValues" dxfId="38" priority="8637"/>
  </conditionalFormatting>
  <conditionalFormatting sqref="D41:D1048576 D2:D3">
    <cfRule type="duplicateValues" dxfId="37" priority="7604"/>
    <cfRule type="duplicateValues" dxfId="36" priority="7605"/>
    <cfRule type="duplicateValues" dxfId="35" priority="7606"/>
    <cfRule type="duplicateValues" dxfId="34" priority="7607"/>
  </conditionalFormatting>
  <conditionalFormatting sqref="D41:D1048576">
    <cfRule type="duplicateValues" dxfId="33" priority="7616"/>
    <cfRule type="duplicateValues" dxfId="32" priority="7617"/>
    <cfRule type="duplicateValues" dxfId="31" priority="7618"/>
  </conditionalFormatting>
  <conditionalFormatting sqref="AQ4:AQ40">
    <cfRule type="cellIs" dxfId="30" priority="24" operator="greaterThan">
      <formula>4</formula>
    </cfRule>
  </conditionalFormatting>
  <conditionalFormatting sqref="BE4:BE40">
    <cfRule type="cellIs" dxfId="29" priority="1" operator="lessThan">
      <formula>2</formula>
    </cfRule>
  </conditionalFormatting>
  <pageMargins left="0.7" right="0.7" top="0.75" bottom="0.75" header="0.3" footer="0.3"/>
  <pageSetup paperSize="1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Feuil7"/>
  <dimension ref="A1:AZ25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A4" sqref="A4:A6"/>
    </sheetView>
  </sheetViews>
  <sheetFormatPr baseColWidth="10" defaultRowHeight="14.4" x14ac:dyDescent="0.3"/>
  <cols>
    <col min="1" max="1" width="31.6640625" bestFit="1" customWidth="1"/>
    <col min="2" max="2" width="6.88671875" bestFit="1" customWidth="1"/>
    <col min="3" max="3" width="34.88671875" bestFit="1" customWidth="1"/>
    <col min="4" max="4" width="8" bestFit="1" customWidth="1"/>
    <col min="5" max="5" width="8.109375" customWidth="1"/>
    <col min="6" max="6" width="6.5546875" bestFit="1" customWidth="1"/>
    <col min="7" max="7" width="4" bestFit="1" customWidth="1"/>
    <col min="8" max="8" width="6.77734375" customWidth="1"/>
    <col min="9" max="9" width="7.44140625" customWidth="1"/>
    <col min="10" max="10" width="4" customWidth="1"/>
    <col min="11" max="11" width="8" customWidth="1"/>
    <col min="12" max="12" width="8.21875" customWidth="1"/>
    <col min="13" max="13" width="5.44140625" customWidth="1"/>
    <col min="14" max="14" width="8" customWidth="1"/>
    <col min="15" max="15" width="7.44140625" customWidth="1"/>
    <col min="16" max="16" width="4" customWidth="1"/>
    <col min="17" max="17" width="7.6640625" customWidth="1"/>
    <col min="18" max="18" width="6.77734375" customWidth="1"/>
    <col min="19" max="19" width="4" customWidth="1"/>
    <col min="20" max="20" width="7.6640625" customWidth="1"/>
    <col min="21" max="21" width="6.77734375" customWidth="1"/>
    <col min="22" max="22" width="4" customWidth="1"/>
    <col min="23" max="23" width="7.6640625" customWidth="1"/>
    <col min="24" max="24" width="6.77734375" customWidth="1"/>
    <col min="25" max="25" width="4" customWidth="1"/>
    <col min="26" max="26" width="8.44140625" customWidth="1"/>
    <col min="27" max="27" width="7.6640625" customWidth="1"/>
    <col min="28" max="28" width="6.6640625" customWidth="1"/>
    <col min="29" max="29" width="7.6640625" customWidth="1"/>
    <col min="30" max="30" width="6.77734375" customWidth="1"/>
    <col min="31" max="31" width="4" customWidth="1"/>
    <col min="32" max="32" width="7.44140625" customWidth="1"/>
    <col min="33" max="41" width="5" hidden="1" customWidth="1"/>
    <col min="42" max="43" width="6" hidden="1" customWidth="1"/>
    <col min="44" max="51" width="2" hidden="1" customWidth="1"/>
    <col min="52" max="52" width="5" hidden="1" customWidth="1"/>
    <col min="53" max="59" width="5" customWidth="1"/>
  </cols>
  <sheetData>
    <row r="1" spans="1:52" ht="40.799999999999997" thickBot="1" x14ac:dyDescent="0.85">
      <c r="A1" s="46" t="s">
        <v>347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8"/>
    </row>
    <row r="2" spans="1:52" ht="15" thickBot="1" x14ac:dyDescent="0.35"/>
    <row r="3" spans="1:52" ht="15" thickBot="1" x14ac:dyDescent="0.35">
      <c r="E3" s="51" t="s">
        <v>86</v>
      </c>
      <c r="F3" s="49"/>
      <c r="G3" s="50"/>
      <c r="H3" s="49" t="s">
        <v>87</v>
      </c>
      <c r="I3" s="49"/>
      <c r="J3" s="50"/>
      <c r="K3" s="51" t="s">
        <v>88</v>
      </c>
      <c r="L3" s="49"/>
      <c r="M3" s="50"/>
      <c r="N3" s="51" t="s">
        <v>89</v>
      </c>
      <c r="O3" s="49"/>
      <c r="P3" s="50"/>
      <c r="Q3" s="51" t="s">
        <v>90</v>
      </c>
      <c r="R3" s="49"/>
      <c r="S3" s="50"/>
      <c r="T3" s="52" t="s">
        <v>91</v>
      </c>
      <c r="U3" s="49"/>
      <c r="V3" s="50"/>
      <c r="W3" s="51" t="s">
        <v>92</v>
      </c>
      <c r="X3" s="49"/>
      <c r="Y3" s="50"/>
      <c r="Z3" s="53" t="s">
        <v>469</v>
      </c>
      <c r="AA3" s="54"/>
      <c r="AB3" s="55"/>
      <c r="AC3" s="51" t="s">
        <v>93</v>
      </c>
      <c r="AD3" s="49"/>
      <c r="AE3" s="50"/>
      <c r="AF3" s="14" t="s">
        <v>15</v>
      </c>
      <c r="AO3" t="s">
        <v>335</v>
      </c>
      <c r="AP3" t="s">
        <v>314</v>
      </c>
      <c r="AQ3" t="s">
        <v>315</v>
      </c>
    </row>
    <row r="4" spans="1:52" x14ac:dyDescent="0.3">
      <c r="A4" s="26" t="s">
        <v>284</v>
      </c>
      <c r="B4" s="27" t="s">
        <v>2</v>
      </c>
      <c r="C4" s="27" t="s">
        <v>25</v>
      </c>
      <c r="D4" s="28">
        <v>1770595</v>
      </c>
      <c r="E4" s="26"/>
      <c r="F4" s="27"/>
      <c r="G4" s="28"/>
      <c r="H4" s="26"/>
      <c r="I4" s="27"/>
      <c r="J4" s="28"/>
      <c r="K4" s="26" t="s">
        <v>13</v>
      </c>
      <c r="L4" s="27" t="s">
        <v>291</v>
      </c>
      <c r="M4" s="28">
        <v>825</v>
      </c>
      <c r="N4" s="26"/>
      <c r="O4" s="27"/>
      <c r="P4" s="28"/>
      <c r="Q4" s="26"/>
      <c r="R4" s="27"/>
      <c r="S4" s="28"/>
      <c r="T4" s="26"/>
      <c r="U4" s="27"/>
      <c r="V4" s="28"/>
      <c r="W4" s="26"/>
      <c r="X4" s="27"/>
      <c r="Y4" s="28"/>
      <c r="Z4" s="26" t="s">
        <v>13</v>
      </c>
      <c r="AA4" s="27" t="s">
        <v>583</v>
      </c>
      <c r="AB4" s="28">
        <v>776</v>
      </c>
      <c r="AC4" s="26" t="s">
        <v>13</v>
      </c>
      <c r="AD4" s="27" t="s">
        <v>633</v>
      </c>
      <c r="AE4" s="28">
        <v>805</v>
      </c>
      <c r="AF4" s="43">
        <f t="shared" ref="AF4:AF25" si="0">AO4+AP4+AQ4</f>
        <v>2406</v>
      </c>
      <c r="AG4">
        <f t="shared" ref="AG4:AG23" si="1">G4</f>
        <v>0</v>
      </c>
      <c r="AH4">
        <f t="shared" ref="AH4:AH23" si="2">J4</f>
        <v>0</v>
      </c>
      <c r="AI4">
        <f t="shared" ref="AI4:AI23" si="3">M4</f>
        <v>825</v>
      </c>
      <c r="AJ4">
        <f t="shared" ref="AJ4:AJ23" si="4">P4</f>
        <v>0</v>
      </c>
      <c r="AK4">
        <f t="shared" ref="AK4:AK23" si="5">S4</f>
        <v>0</v>
      </c>
      <c r="AL4">
        <f t="shared" ref="AL4:AL23" si="6">V4</f>
        <v>0</v>
      </c>
      <c r="AM4">
        <f t="shared" ref="AM4:AM23" si="7">Y4</f>
        <v>0</v>
      </c>
      <c r="AN4">
        <f t="shared" ref="AN4:AN23" si="8">AE4</f>
        <v>805</v>
      </c>
      <c r="AO4">
        <f t="shared" ref="AO4:AO23" si="9">AB4</f>
        <v>776</v>
      </c>
      <c r="AP4">
        <f t="shared" ref="AP4:AP23" si="10">LARGE(AG4:AN4,1)</f>
        <v>825</v>
      </c>
      <c r="AQ4">
        <f t="shared" ref="AQ4:AQ23" si="11">LARGE(AG4:AN4,2)</f>
        <v>805</v>
      </c>
      <c r="AR4">
        <f>IF(AG4=0,0,1)</f>
        <v>0</v>
      </c>
      <c r="AS4">
        <f t="shared" ref="AS4:AX4" si="12">IF(AH4=0,0,1)</f>
        <v>0</v>
      </c>
      <c r="AT4">
        <f t="shared" si="12"/>
        <v>1</v>
      </c>
      <c r="AU4">
        <f t="shared" si="12"/>
        <v>0</v>
      </c>
      <c r="AV4">
        <f t="shared" si="12"/>
        <v>0</v>
      </c>
      <c r="AW4">
        <f t="shared" si="12"/>
        <v>0</v>
      </c>
      <c r="AX4">
        <f t="shared" si="12"/>
        <v>0</v>
      </c>
      <c r="AY4">
        <f>IF(AN4=0,0,1)</f>
        <v>1</v>
      </c>
      <c r="AZ4">
        <f>SUM(AR4:AY4)</f>
        <v>2</v>
      </c>
    </row>
    <row r="5" spans="1:52" x14ac:dyDescent="0.3">
      <c r="A5" s="30" t="s">
        <v>472</v>
      </c>
      <c r="B5" s="31" t="s">
        <v>10</v>
      </c>
      <c r="C5" s="31" t="s">
        <v>473</v>
      </c>
      <c r="D5" s="32">
        <v>1396415</v>
      </c>
      <c r="E5" s="30"/>
      <c r="F5" s="31"/>
      <c r="G5" s="32"/>
      <c r="H5" s="30"/>
      <c r="I5" s="31"/>
      <c r="J5" s="32"/>
      <c r="K5" s="30"/>
      <c r="L5" s="31"/>
      <c r="M5" s="32"/>
      <c r="N5" s="30"/>
      <c r="O5" s="31"/>
      <c r="P5" s="32"/>
      <c r="Q5" s="30"/>
      <c r="R5" s="31"/>
      <c r="S5" s="32"/>
      <c r="T5" s="30"/>
      <c r="U5" s="31"/>
      <c r="V5" s="32"/>
      <c r="W5" s="30" t="s">
        <v>13</v>
      </c>
      <c r="X5" s="31" t="s">
        <v>476</v>
      </c>
      <c r="Y5" s="32">
        <v>733</v>
      </c>
      <c r="Z5" s="30" t="s">
        <v>13</v>
      </c>
      <c r="AA5" s="31" t="s">
        <v>576</v>
      </c>
      <c r="AB5" s="32">
        <v>786</v>
      </c>
      <c r="AC5" s="30" t="s">
        <v>13</v>
      </c>
      <c r="AD5" s="31" t="s">
        <v>634</v>
      </c>
      <c r="AE5" s="32">
        <v>781</v>
      </c>
      <c r="AF5" s="44">
        <f t="shared" si="0"/>
        <v>2300</v>
      </c>
      <c r="AG5">
        <f t="shared" si="1"/>
        <v>0</v>
      </c>
      <c r="AH5">
        <f t="shared" si="2"/>
        <v>0</v>
      </c>
      <c r="AI5">
        <f t="shared" si="3"/>
        <v>0</v>
      </c>
      <c r="AJ5">
        <f t="shared" si="4"/>
        <v>0</v>
      </c>
      <c r="AK5">
        <f t="shared" si="5"/>
        <v>0</v>
      </c>
      <c r="AL5">
        <f t="shared" si="6"/>
        <v>0</v>
      </c>
      <c r="AM5">
        <f t="shared" si="7"/>
        <v>733</v>
      </c>
      <c r="AN5">
        <f t="shared" si="8"/>
        <v>781</v>
      </c>
      <c r="AO5">
        <f t="shared" si="9"/>
        <v>786</v>
      </c>
      <c r="AP5">
        <f t="shared" si="10"/>
        <v>781</v>
      </c>
      <c r="AQ5">
        <f t="shared" si="11"/>
        <v>733</v>
      </c>
      <c r="AR5">
        <f t="shared" ref="AR5:AR25" si="13">IF(AG5=0,0,1)</f>
        <v>0</v>
      </c>
      <c r="AS5">
        <f t="shared" ref="AS5:AS25" si="14">IF(AH5=0,0,1)</f>
        <v>0</v>
      </c>
      <c r="AT5">
        <f t="shared" ref="AT5:AT25" si="15">IF(AI5=0,0,1)</f>
        <v>0</v>
      </c>
      <c r="AU5">
        <f t="shared" ref="AU5:AU25" si="16">IF(AJ5=0,0,1)</f>
        <v>0</v>
      </c>
      <c r="AV5">
        <f t="shared" ref="AV5:AV25" si="17">IF(AK5=0,0,1)</f>
        <v>0</v>
      </c>
      <c r="AW5">
        <f t="shared" ref="AW5:AW25" si="18">IF(AL5=0,0,1)</f>
        <v>0</v>
      </c>
      <c r="AX5">
        <f t="shared" ref="AX5:AX25" si="19">IF(AM5=0,0,1)</f>
        <v>1</v>
      </c>
      <c r="AY5">
        <f t="shared" ref="AY5:AY25" si="20">IF(AN5=0,0,1)</f>
        <v>1</v>
      </c>
      <c r="AZ5">
        <f t="shared" ref="AZ5:AZ25" si="21">SUM(AR5:AY5)</f>
        <v>2</v>
      </c>
    </row>
    <row r="6" spans="1:52" x14ac:dyDescent="0.3">
      <c r="A6" s="35" t="s">
        <v>283</v>
      </c>
      <c r="B6" s="34" t="s">
        <v>2</v>
      </c>
      <c r="C6" s="34" t="s">
        <v>25</v>
      </c>
      <c r="D6" s="36">
        <v>1495596</v>
      </c>
      <c r="E6" s="35"/>
      <c r="F6" s="34"/>
      <c r="G6" s="36"/>
      <c r="H6" s="35"/>
      <c r="I6" s="34"/>
      <c r="J6" s="36"/>
      <c r="K6" s="35" t="s">
        <v>285</v>
      </c>
      <c r="L6" s="34" t="s">
        <v>290</v>
      </c>
      <c r="M6" s="36">
        <v>754</v>
      </c>
      <c r="N6" s="35"/>
      <c r="O6" s="34"/>
      <c r="P6" s="36"/>
      <c r="Q6" s="35"/>
      <c r="R6" s="34"/>
      <c r="S6" s="36"/>
      <c r="T6" s="35"/>
      <c r="U6" s="34"/>
      <c r="V6" s="36"/>
      <c r="W6" s="35"/>
      <c r="X6" s="34"/>
      <c r="Y6" s="36"/>
      <c r="Z6" s="35" t="s">
        <v>285</v>
      </c>
      <c r="AA6" s="34" t="s">
        <v>578</v>
      </c>
      <c r="AB6" s="36">
        <v>747</v>
      </c>
      <c r="AC6" s="35" t="s">
        <v>459</v>
      </c>
      <c r="AD6" s="34" t="s">
        <v>635</v>
      </c>
      <c r="AE6" s="36">
        <v>774</v>
      </c>
      <c r="AF6" s="45">
        <f t="shared" si="0"/>
        <v>2275</v>
      </c>
      <c r="AG6">
        <f t="shared" si="1"/>
        <v>0</v>
      </c>
      <c r="AH6">
        <f t="shared" si="2"/>
        <v>0</v>
      </c>
      <c r="AI6">
        <f t="shared" si="3"/>
        <v>754</v>
      </c>
      <c r="AJ6">
        <f t="shared" si="4"/>
        <v>0</v>
      </c>
      <c r="AK6">
        <f t="shared" si="5"/>
        <v>0</v>
      </c>
      <c r="AL6">
        <f t="shared" si="6"/>
        <v>0</v>
      </c>
      <c r="AM6">
        <f t="shared" si="7"/>
        <v>0</v>
      </c>
      <c r="AN6">
        <f t="shared" si="8"/>
        <v>774</v>
      </c>
      <c r="AO6">
        <f t="shared" si="9"/>
        <v>747</v>
      </c>
      <c r="AP6">
        <f t="shared" si="10"/>
        <v>774</v>
      </c>
      <c r="AQ6">
        <f t="shared" si="11"/>
        <v>754</v>
      </c>
      <c r="AR6">
        <f t="shared" si="13"/>
        <v>0</v>
      </c>
      <c r="AS6">
        <f t="shared" si="14"/>
        <v>0</v>
      </c>
      <c r="AT6">
        <f t="shared" si="15"/>
        <v>1</v>
      </c>
      <c r="AU6">
        <f t="shared" si="16"/>
        <v>0</v>
      </c>
      <c r="AV6">
        <f t="shared" si="17"/>
        <v>0</v>
      </c>
      <c r="AW6">
        <f t="shared" si="18"/>
        <v>0</v>
      </c>
      <c r="AX6">
        <f t="shared" si="19"/>
        <v>0</v>
      </c>
      <c r="AY6">
        <f t="shared" si="20"/>
        <v>1</v>
      </c>
      <c r="AZ6">
        <f t="shared" si="21"/>
        <v>2</v>
      </c>
    </row>
    <row r="7" spans="1:52" x14ac:dyDescent="0.3">
      <c r="A7" s="2" t="s">
        <v>33</v>
      </c>
      <c r="B7" s="1" t="s">
        <v>2</v>
      </c>
      <c r="C7" s="1" t="s">
        <v>4</v>
      </c>
      <c r="D7" s="3">
        <v>2436389</v>
      </c>
      <c r="E7" s="2"/>
      <c r="F7" s="1"/>
      <c r="G7" s="3"/>
      <c r="H7" s="2"/>
      <c r="I7" s="1"/>
      <c r="J7" s="3"/>
      <c r="K7" s="2"/>
      <c r="L7" s="1"/>
      <c r="M7" s="3"/>
      <c r="N7" s="2"/>
      <c r="O7" s="1"/>
      <c r="P7" s="3"/>
      <c r="Q7" s="2"/>
      <c r="R7" s="1"/>
      <c r="S7" s="3"/>
      <c r="T7" s="2" t="s">
        <v>459</v>
      </c>
      <c r="U7" s="1" t="s">
        <v>463</v>
      </c>
      <c r="V7" s="3">
        <v>671</v>
      </c>
      <c r="W7" s="2" t="s">
        <v>459</v>
      </c>
      <c r="X7" s="1" t="s">
        <v>475</v>
      </c>
      <c r="Y7" s="3">
        <v>751</v>
      </c>
      <c r="Z7" s="2" t="s">
        <v>459</v>
      </c>
      <c r="AA7" s="1" t="s">
        <v>587</v>
      </c>
      <c r="AB7" s="3">
        <v>743</v>
      </c>
      <c r="AC7" s="2" t="s">
        <v>459</v>
      </c>
      <c r="AD7" s="1" t="s">
        <v>639</v>
      </c>
      <c r="AE7" s="3">
        <v>730</v>
      </c>
      <c r="AF7" s="4">
        <f t="shared" si="0"/>
        <v>2224</v>
      </c>
      <c r="AG7">
        <f t="shared" si="1"/>
        <v>0</v>
      </c>
      <c r="AH7">
        <f t="shared" si="2"/>
        <v>0</v>
      </c>
      <c r="AI7">
        <f t="shared" si="3"/>
        <v>0</v>
      </c>
      <c r="AJ7">
        <f t="shared" si="4"/>
        <v>0</v>
      </c>
      <c r="AK7">
        <f t="shared" si="5"/>
        <v>0</v>
      </c>
      <c r="AL7">
        <f t="shared" si="6"/>
        <v>671</v>
      </c>
      <c r="AM7">
        <f t="shared" si="7"/>
        <v>751</v>
      </c>
      <c r="AN7">
        <f t="shared" si="8"/>
        <v>730</v>
      </c>
      <c r="AO7">
        <f t="shared" si="9"/>
        <v>743</v>
      </c>
      <c r="AP7">
        <f t="shared" si="10"/>
        <v>751</v>
      </c>
      <c r="AQ7">
        <f t="shared" si="11"/>
        <v>730</v>
      </c>
      <c r="AR7">
        <f t="shared" si="13"/>
        <v>0</v>
      </c>
      <c r="AS7">
        <f t="shared" si="14"/>
        <v>0</v>
      </c>
      <c r="AT7">
        <f t="shared" si="15"/>
        <v>0</v>
      </c>
      <c r="AU7">
        <f t="shared" si="16"/>
        <v>0</v>
      </c>
      <c r="AV7">
        <f t="shared" si="17"/>
        <v>0</v>
      </c>
      <c r="AW7">
        <f t="shared" si="18"/>
        <v>1</v>
      </c>
      <c r="AX7">
        <f t="shared" si="19"/>
        <v>1</v>
      </c>
      <c r="AY7">
        <f t="shared" si="20"/>
        <v>1</v>
      </c>
      <c r="AZ7">
        <f t="shared" si="21"/>
        <v>3</v>
      </c>
    </row>
    <row r="8" spans="1:52" x14ac:dyDescent="0.3">
      <c r="A8" s="9" t="s">
        <v>396</v>
      </c>
      <c r="B8" s="8" t="s">
        <v>5</v>
      </c>
      <c r="C8" s="8" t="s">
        <v>397</v>
      </c>
      <c r="D8" s="10">
        <v>908621</v>
      </c>
      <c r="E8" s="9"/>
      <c r="F8" s="8"/>
      <c r="G8" s="10"/>
      <c r="H8" s="9"/>
      <c r="I8" s="8"/>
      <c r="J8" s="10"/>
      <c r="K8" s="9"/>
      <c r="L8" s="8"/>
      <c r="M8" s="10"/>
      <c r="N8" s="9" t="s">
        <v>82</v>
      </c>
      <c r="O8" s="8" t="s">
        <v>402</v>
      </c>
      <c r="P8" s="10">
        <v>738</v>
      </c>
      <c r="Q8" s="9"/>
      <c r="R8" s="8"/>
      <c r="S8" s="10"/>
      <c r="T8" s="9" t="s">
        <v>82</v>
      </c>
      <c r="U8" s="8" t="s">
        <v>460</v>
      </c>
      <c r="V8" s="10">
        <v>747</v>
      </c>
      <c r="W8" s="9"/>
      <c r="X8" s="8"/>
      <c r="Y8" s="10"/>
      <c r="Z8" s="9" t="s">
        <v>82</v>
      </c>
      <c r="AA8" s="8" t="s">
        <v>567</v>
      </c>
      <c r="AB8" s="10">
        <v>727</v>
      </c>
      <c r="AC8" s="9"/>
      <c r="AD8" s="8"/>
      <c r="AE8" s="10"/>
      <c r="AF8" s="24">
        <f t="shared" si="0"/>
        <v>2212</v>
      </c>
      <c r="AG8">
        <f t="shared" si="1"/>
        <v>0</v>
      </c>
      <c r="AH8">
        <f t="shared" si="2"/>
        <v>0</v>
      </c>
      <c r="AI8">
        <f t="shared" si="3"/>
        <v>0</v>
      </c>
      <c r="AJ8">
        <f t="shared" si="4"/>
        <v>738</v>
      </c>
      <c r="AK8">
        <f t="shared" si="5"/>
        <v>0</v>
      </c>
      <c r="AL8">
        <f t="shared" si="6"/>
        <v>747</v>
      </c>
      <c r="AM8">
        <f t="shared" si="7"/>
        <v>0</v>
      </c>
      <c r="AN8">
        <f t="shared" si="8"/>
        <v>0</v>
      </c>
      <c r="AO8">
        <f t="shared" si="9"/>
        <v>727</v>
      </c>
      <c r="AP8">
        <f t="shared" si="10"/>
        <v>747</v>
      </c>
      <c r="AQ8">
        <f t="shared" si="11"/>
        <v>738</v>
      </c>
      <c r="AR8">
        <f t="shared" si="13"/>
        <v>0</v>
      </c>
      <c r="AS8">
        <f t="shared" si="14"/>
        <v>0</v>
      </c>
      <c r="AT8">
        <f t="shared" si="15"/>
        <v>0</v>
      </c>
      <c r="AU8">
        <f t="shared" si="16"/>
        <v>1</v>
      </c>
      <c r="AV8">
        <f t="shared" si="17"/>
        <v>0</v>
      </c>
      <c r="AW8">
        <f t="shared" si="18"/>
        <v>1</v>
      </c>
      <c r="AX8">
        <f t="shared" si="19"/>
        <v>0</v>
      </c>
      <c r="AY8">
        <f t="shared" si="20"/>
        <v>0</v>
      </c>
      <c r="AZ8">
        <f t="shared" si="21"/>
        <v>2</v>
      </c>
    </row>
    <row r="9" spans="1:52" x14ac:dyDescent="0.3">
      <c r="A9" s="2" t="s">
        <v>280</v>
      </c>
      <c r="B9" s="1" t="s">
        <v>2</v>
      </c>
      <c r="C9" s="1" t="s">
        <v>14</v>
      </c>
      <c r="D9" s="3">
        <v>1752437</v>
      </c>
      <c r="E9" s="2"/>
      <c r="F9" s="1"/>
      <c r="G9" s="3"/>
      <c r="H9" s="2" t="s">
        <v>285</v>
      </c>
      <c r="I9" s="1" t="s">
        <v>345</v>
      </c>
      <c r="J9" s="3">
        <v>684</v>
      </c>
      <c r="K9" s="2" t="s">
        <v>285</v>
      </c>
      <c r="L9" s="1" t="s">
        <v>287</v>
      </c>
      <c r="M9" s="3">
        <v>720</v>
      </c>
      <c r="N9" s="2"/>
      <c r="O9" s="1"/>
      <c r="P9" s="3"/>
      <c r="Q9" s="2"/>
      <c r="R9" s="1"/>
      <c r="S9" s="3"/>
      <c r="T9" s="2"/>
      <c r="U9" s="1"/>
      <c r="V9" s="3"/>
      <c r="W9" s="2" t="s">
        <v>285</v>
      </c>
      <c r="X9" s="1" t="s">
        <v>477</v>
      </c>
      <c r="Y9" s="3">
        <v>721</v>
      </c>
      <c r="Z9" s="2" t="s">
        <v>285</v>
      </c>
      <c r="AA9" s="1" t="s">
        <v>582</v>
      </c>
      <c r="AB9" s="3">
        <v>729</v>
      </c>
      <c r="AC9" s="2" t="s">
        <v>285</v>
      </c>
      <c r="AD9" s="1" t="s">
        <v>637</v>
      </c>
      <c r="AE9" s="3">
        <v>743</v>
      </c>
      <c r="AF9" s="4">
        <f t="shared" si="0"/>
        <v>2193</v>
      </c>
      <c r="AG9">
        <f t="shared" si="1"/>
        <v>0</v>
      </c>
      <c r="AH9">
        <f t="shared" si="2"/>
        <v>684</v>
      </c>
      <c r="AI9">
        <f t="shared" si="3"/>
        <v>720</v>
      </c>
      <c r="AJ9">
        <f t="shared" si="4"/>
        <v>0</v>
      </c>
      <c r="AK9">
        <f t="shared" si="5"/>
        <v>0</v>
      </c>
      <c r="AL9">
        <f t="shared" si="6"/>
        <v>0</v>
      </c>
      <c r="AM9">
        <f t="shared" si="7"/>
        <v>721</v>
      </c>
      <c r="AN9">
        <f t="shared" si="8"/>
        <v>743</v>
      </c>
      <c r="AO9">
        <f t="shared" si="9"/>
        <v>729</v>
      </c>
      <c r="AP9">
        <f t="shared" si="10"/>
        <v>743</v>
      </c>
      <c r="AQ9">
        <f t="shared" si="11"/>
        <v>721</v>
      </c>
      <c r="AR9">
        <f t="shared" si="13"/>
        <v>0</v>
      </c>
      <c r="AS9">
        <f t="shared" si="14"/>
        <v>1</v>
      </c>
      <c r="AT9">
        <f t="shared" si="15"/>
        <v>1</v>
      </c>
      <c r="AU9">
        <f t="shared" si="16"/>
        <v>0</v>
      </c>
      <c r="AV9">
        <f t="shared" si="17"/>
        <v>0</v>
      </c>
      <c r="AW9">
        <f t="shared" si="18"/>
        <v>0</v>
      </c>
      <c r="AX9">
        <f t="shared" si="19"/>
        <v>1</v>
      </c>
      <c r="AY9">
        <f t="shared" si="20"/>
        <v>1</v>
      </c>
      <c r="AZ9">
        <f t="shared" si="21"/>
        <v>4</v>
      </c>
    </row>
    <row r="10" spans="1:52" x14ac:dyDescent="0.3">
      <c r="A10" s="9" t="s">
        <v>338</v>
      </c>
      <c r="B10" s="8" t="s">
        <v>11</v>
      </c>
      <c r="C10" s="8" t="s">
        <v>4</v>
      </c>
      <c r="D10" s="10">
        <v>1483400</v>
      </c>
      <c r="E10" s="9"/>
      <c r="F10" s="8"/>
      <c r="G10" s="10"/>
      <c r="H10" s="9" t="s">
        <v>285</v>
      </c>
      <c r="I10" s="8" t="s">
        <v>341</v>
      </c>
      <c r="J10" s="10">
        <v>596</v>
      </c>
      <c r="K10" s="9"/>
      <c r="L10" s="8"/>
      <c r="M10" s="10"/>
      <c r="N10" s="9" t="s">
        <v>285</v>
      </c>
      <c r="O10" s="8" t="s">
        <v>401</v>
      </c>
      <c r="P10" s="10">
        <v>623</v>
      </c>
      <c r="Q10" s="9"/>
      <c r="R10" s="8"/>
      <c r="S10" s="10"/>
      <c r="T10" s="9" t="s">
        <v>459</v>
      </c>
      <c r="U10" s="8" t="s">
        <v>461</v>
      </c>
      <c r="V10" s="10">
        <v>718</v>
      </c>
      <c r="W10" s="9" t="s">
        <v>285</v>
      </c>
      <c r="X10" s="8" t="s">
        <v>478</v>
      </c>
      <c r="Y10" s="10">
        <v>692</v>
      </c>
      <c r="Z10" s="9" t="s">
        <v>459</v>
      </c>
      <c r="AA10" s="8" t="s">
        <v>577</v>
      </c>
      <c r="AB10" s="10">
        <v>690</v>
      </c>
      <c r="AC10" s="9" t="s">
        <v>459</v>
      </c>
      <c r="AD10" s="8" t="s">
        <v>636</v>
      </c>
      <c r="AE10" s="10">
        <v>761</v>
      </c>
      <c r="AF10" s="24">
        <f t="shared" si="0"/>
        <v>2169</v>
      </c>
      <c r="AG10">
        <f t="shared" si="1"/>
        <v>0</v>
      </c>
      <c r="AH10">
        <f t="shared" si="2"/>
        <v>596</v>
      </c>
      <c r="AI10">
        <f t="shared" si="3"/>
        <v>0</v>
      </c>
      <c r="AJ10">
        <f t="shared" si="4"/>
        <v>623</v>
      </c>
      <c r="AK10">
        <f t="shared" si="5"/>
        <v>0</v>
      </c>
      <c r="AL10">
        <f t="shared" si="6"/>
        <v>718</v>
      </c>
      <c r="AM10">
        <f t="shared" si="7"/>
        <v>692</v>
      </c>
      <c r="AN10">
        <f t="shared" si="8"/>
        <v>761</v>
      </c>
      <c r="AO10">
        <f t="shared" si="9"/>
        <v>690</v>
      </c>
      <c r="AP10">
        <f t="shared" si="10"/>
        <v>761</v>
      </c>
      <c r="AQ10">
        <f t="shared" si="11"/>
        <v>718</v>
      </c>
      <c r="AR10">
        <f t="shared" si="13"/>
        <v>0</v>
      </c>
      <c r="AS10">
        <f t="shared" si="14"/>
        <v>1</v>
      </c>
      <c r="AT10">
        <f t="shared" si="15"/>
        <v>0</v>
      </c>
      <c r="AU10">
        <f t="shared" si="16"/>
        <v>1</v>
      </c>
      <c r="AV10">
        <f t="shared" si="17"/>
        <v>0</v>
      </c>
      <c r="AW10">
        <f t="shared" si="18"/>
        <v>1</v>
      </c>
      <c r="AX10">
        <f t="shared" si="19"/>
        <v>1</v>
      </c>
      <c r="AY10">
        <f t="shared" si="20"/>
        <v>1</v>
      </c>
      <c r="AZ10">
        <f t="shared" si="21"/>
        <v>5</v>
      </c>
    </row>
    <row r="11" spans="1:52" x14ac:dyDescent="0.3">
      <c r="A11" s="2" t="s">
        <v>65</v>
      </c>
      <c r="B11" s="1" t="s">
        <v>0</v>
      </c>
      <c r="C11" s="1" t="s">
        <v>25</v>
      </c>
      <c r="D11" s="3">
        <v>1679601</v>
      </c>
      <c r="E11" s="2" t="s">
        <v>13</v>
      </c>
      <c r="F11" s="1" t="s">
        <v>189</v>
      </c>
      <c r="G11" s="3">
        <v>714</v>
      </c>
      <c r="H11" s="2"/>
      <c r="I11" s="1"/>
      <c r="J11" s="3"/>
      <c r="K11" s="2" t="s">
        <v>13</v>
      </c>
      <c r="L11" s="1" t="s">
        <v>292</v>
      </c>
      <c r="M11" s="3">
        <v>716</v>
      </c>
      <c r="N11" s="2"/>
      <c r="O11" s="1"/>
      <c r="P11" s="3"/>
      <c r="Q11" s="2"/>
      <c r="R11" s="1"/>
      <c r="S11" s="3"/>
      <c r="T11" s="2"/>
      <c r="U11" s="1"/>
      <c r="V11" s="3"/>
      <c r="W11" s="2"/>
      <c r="X11" s="1"/>
      <c r="Y11" s="3"/>
      <c r="Z11" s="2" t="s">
        <v>13</v>
      </c>
      <c r="AA11" s="1" t="s">
        <v>580</v>
      </c>
      <c r="AB11" s="3">
        <v>700</v>
      </c>
      <c r="AC11" s="2" t="s">
        <v>13</v>
      </c>
      <c r="AD11" s="1" t="s">
        <v>640</v>
      </c>
      <c r="AE11" s="3">
        <v>724</v>
      </c>
      <c r="AF11" s="4">
        <f t="shared" si="0"/>
        <v>2140</v>
      </c>
      <c r="AG11">
        <f t="shared" si="1"/>
        <v>714</v>
      </c>
      <c r="AH11">
        <f t="shared" si="2"/>
        <v>0</v>
      </c>
      <c r="AI11">
        <f t="shared" si="3"/>
        <v>716</v>
      </c>
      <c r="AJ11">
        <f t="shared" si="4"/>
        <v>0</v>
      </c>
      <c r="AK11">
        <f t="shared" si="5"/>
        <v>0</v>
      </c>
      <c r="AL11">
        <f t="shared" si="6"/>
        <v>0</v>
      </c>
      <c r="AM11">
        <f t="shared" si="7"/>
        <v>0</v>
      </c>
      <c r="AN11">
        <f t="shared" si="8"/>
        <v>724</v>
      </c>
      <c r="AO11">
        <f t="shared" si="9"/>
        <v>700</v>
      </c>
      <c r="AP11">
        <f t="shared" si="10"/>
        <v>724</v>
      </c>
      <c r="AQ11">
        <f t="shared" si="11"/>
        <v>716</v>
      </c>
      <c r="AR11">
        <f t="shared" si="13"/>
        <v>1</v>
      </c>
      <c r="AS11">
        <f t="shared" si="14"/>
        <v>0</v>
      </c>
      <c r="AT11">
        <f t="shared" si="15"/>
        <v>1</v>
      </c>
      <c r="AU11">
        <f t="shared" si="16"/>
        <v>0</v>
      </c>
      <c r="AV11">
        <f t="shared" si="17"/>
        <v>0</v>
      </c>
      <c r="AW11">
        <f t="shared" si="18"/>
        <v>0</v>
      </c>
      <c r="AX11">
        <f t="shared" si="19"/>
        <v>0</v>
      </c>
      <c r="AY11">
        <f t="shared" si="20"/>
        <v>1</v>
      </c>
      <c r="AZ11">
        <f t="shared" si="21"/>
        <v>3</v>
      </c>
    </row>
    <row r="12" spans="1:52" x14ac:dyDescent="0.3">
      <c r="A12" s="9" t="s">
        <v>281</v>
      </c>
      <c r="B12" s="8" t="s">
        <v>0</v>
      </c>
      <c r="C12" s="8" t="s">
        <v>14</v>
      </c>
      <c r="D12" s="10">
        <v>1227950</v>
      </c>
      <c r="E12" s="9"/>
      <c r="F12" s="8"/>
      <c r="G12" s="10"/>
      <c r="H12" s="9" t="s">
        <v>285</v>
      </c>
      <c r="I12" s="8" t="s">
        <v>346</v>
      </c>
      <c r="J12" s="10">
        <v>689</v>
      </c>
      <c r="K12" s="9" t="s">
        <v>285</v>
      </c>
      <c r="L12" s="8" t="s">
        <v>288</v>
      </c>
      <c r="M12" s="10">
        <v>692</v>
      </c>
      <c r="N12" s="9"/>
      <c r="O12" s="8"/>
      <c r="P12" s="10"/>
      <c r="Q12" s="9"/>
      <c r="R12" s="8"/>
      <c r="S12" s="10"/>
      <c r="T12" s="9"/>
      <c r="U12" s="8"/>
      <c r="V12" s="10"/>
      <c r="W12" s="9"/>
      <c r="X12" s="8"/>
      <c r="Y12" s="10"/>
      <c r="Z12" s="9" t="s">
        <v>285</v>
      </c>
      <c r="AA12" s="8" t="s">
        <v>572</v>
      </c>
      <c r="AB12" s="10">
        <v>698</v>
      </c>
      <c r="AC12" s="9" t="s">
        <v>285</v>
      </c>
      <c r="AD12" s="8" t="s">
        <v>641</v>
      </c>
      <c r="AE12" s="10">
        <v>709</v>
      </c>
      <c r="AF12" s="24">
        <f t="shared" si="0"/>
        <v>2099</v>
      </c>
      <c r="AG12">
        <f t="shared" si="1"/>
        <v>0</v>
      </c>
      <c r="AH12">
        <f t="shared" si="2"/>
        <v>689</v>
      </c>
      <c r="AI12">
        <f t="shared" si="3"/>
        <v>692</v>
      </c>
      <c r="AJ12">
        <f t="shared" si="4"/>
        <v>0</v>
      </c>
      <c r="AK12">
        <f t="shared" si="5"/>
        <v>0</v>
      </c>
      <c r="AL12">
        <f t="shared" si="6"/>
        <v>0</v>
      </c>
      <c r="AM12">
        <f t="shared" si="7"/>
        <v>0</v>
      </c>
      <c r="AN12">
        <f t="shared" si="8"/>
        <v>709</v>
      </c>
      <c r="AO12">
        <f t="shared" si="9"/>
        <v>698</v>
      </c>
      <c r="AP12">
        <f t="shared" si="10"/>
        <v>709</v>
      </c>
      <c r="AQ12">
        <f t="shared" si="11"/>
        <v>692</v>
      </c>
      <c r="AR12">
        <f t="shared" si="13"/>
        <v>0</v>
      </c>
      <c r="AS12">
        <f t="shared" si="14"/>
        <v>1</v>
      </c>
      <c r="AT12">
        <f t="shared" si="15"/>
        <v>1</v>
      </c>
      <c r="AU12">
        <f t="shared" si="16"/>
        <v>0</v>
      </c>
      <c r="AV12">
        <f t="shared" si="17"/>
        <v>0</v>
      </c>
      <c r="AW12">
        <f t="shared" si="18"/>
        <v>0</v>
      </c>
      <c r="AX12">
        <f t="shared" si="19"/>
        <v>0</v>
      </c>
      <c r="AY12">
        <f t="shared" si="20"/>
        <v>1</v>
      </c>
      <c r="AZ12">
        <f t="shared" si="21"/>
        <v>3</v>
      </c>
    </row>
    <row r="13" spans="1:52" x14ac:dyDescent="0.3">
      <c r="A13" s="2" t="s">
        <v>337</v>
      </c>
      <c r="B13" s="1" t="s">
        <v>11</v>
      </c>
      <c r="C13" s="1" t="s">
        <v>14</v>
      </c>
      <c r="D13" s="3">
        <v>1306333</v>
      </c>
      <c r="E13" s="2"/>
      <c r="F13" s="1"/>
      <c r="G13" s="3"/>
      <c r="H13" s="2" t="s">
        <v>285</v>
      </c>
      <c r="I13" s="1" t="s">
        <v>340</v>
      </c>
      <c r="J13" s="3">
        <v>673</v>
      </c>
      <c r="K13" s="2"/>
      <c r="L13" s="1"/>
      <c r="M13" s="3"/>
      <c r="N13" s="2" t="s">
        <v>285</v>
      </c>
      <c r="O13" s="1" t="s">
        <v>400</v>
      </c>
      <c r="P13" s="3">
        <v>627</v>
      </c>
      <c r="Q13" s="2"/>
      <c r="R13" s="1"/>
      <c r="S13" s="3"/>
      <c r="T13" s="2"/>
      <c r="U13" s="1"/>
      <c r="V13" s="3"/>
      <c r="W13" s="2"/>
      <c r="X13" s="1"/>
      <c r="Y13" s="3"/>
      <c r="Z13" s="2" t="s">
        <v>285</v>
      </c>
      <c r="AA13" s="1" t="s">
        <v>573</v>
      </c>
      <c r="AB13" s="3">
        <v>716</v>
      </c>
      <c r="AC13" s="2" t="s">
        <v>285</v>
      </c>
      <c r="AD13" s="1" t="s">
        <v>642</v>
      </c>
      <c r="AE13" s="3">
        <v>703</v>
      </c>
      <c r="AF13" s="4">
        <f t="shared" si="0"/>
        <v>2092</v>
      </c>
      <c r="AG13">
        <f t="shared" si="1"/>
        <v>0</v>
      </c>
      <c r="AH13">
        <f t="shared" si="2"/>
        <v>673</v>
      </c>
      <c r="AI13">
        <f t="shared" si="3"/>
        <v>0</v>
      </c>
      <c r="AJ13">
        <f t="shared" si="4"/>
        <v>627</v>
      </c>
      <c r="AK13">
        <f t="shared" si="5"/>
        <v>0</v>
      </c>
      <c r="AL13">
        <f t="shared" si="6"/>
        <v>0</v>
      </c>
      <c r="AM13">
        <f t="shared" si="7"/>
        <v>0</v>
      </c>
      <c r="AN13">
        <f t="shared" si="8"/>
        <v>703</v>
      </c>
      <c r="AO13">
        <f t="shared" si="9"/>
        <v>716</v>
      </c>
      <c r="AP13">
        <f t="shared" si="10"/>
        <v>703</v>
      </c>
      <c r="AQ13">
        <f t="shared" si="11"/>
        <v>673</v>
      </c>
      <c r="AR13">
        <f t="shared" si="13"/>
        <v>0</v>
      </c>
      <c r="AS13">
        <f t="shared" si="14"/>
        <v>1</v>
      </c>
      <c r="AT13">
        <f t="shared" si="15"/>
        <v>0</v>
      </c>
      <c r="AU13">
        <f t="shared" si="16"/>
        <v>1</v>
      </c>
      <c r="AV13">
        <f t="shared" si="17"/>
        <v>0</v>
      </c>
      <c r="AW13">
        <f t="shared" si="18"/>
        <v>0</v>
      </c>
      <c r="AX13">
        <f t="shared" si="19"/>
        <v>0</v>
      </c>
      <c r="AY13">
        <f t="shared" si="20"/>
        <v>1</v>
      </c>
      <c r="AZ13">
        <f t="shared" si="21"/>
        <v>3</v>
      </c>
    </row>
    <row r="14" spans="1:52" x14ac:dyDescent="0.3">
      <c r="A14" s="9" t="s">
        <v>457</v>
      </c>
      <c r="B14" s="8" t="s">
        <v>5</v>
      </c>
      <c r="C14" s="8" t="s">
        <v>247</v>
      </c>
      <c r="D14" s="10">
        <v>268607</v>
      </c>
      <c r="E14" s="9"/>
      <c r="F14" s="8"/>
      <c r="G14" s="10"/>
      <c r="H14" s="9"/>
      <c r="I14" s="8"/>
      <c r="J14" s="10"/>
      <c r="K14" s="9"/>
      <c r="L14" s="8"/>
      <c r="M14" s="10"/>
      <c r="N14" s="9"/>
      <c r="O14" s="8"/>
      <c r="P14" s="10"/>
      <c r="Q14" s="9"/>
      <c r="R14" s="8"/>
      <c r="S14" s="10"/>
      <c r="T14" s="9" t="s">
        <v>459</v>
      </c>
      <c r="U14" s="8" t="s">
        <v>462</v>
      </c>
      <c r="V14" s="10">
        <v>702</v>
      </c>
      <c r="W14" s="9"/>
      <c r="X14" s="8"/>
      <c r="Y14" s="10"/>
      <c r="Z14" s="9" t="s">
        <v>459</v>
      </c>
      <c r="AA14" s="8" t="s">
        <v>566</v>
      </c>
      <c r="AB14" s="10">
        <v>701</v>
      </c>
      <c r="AC14" s="9" t="s">
        <v>459</v>
      </c>
      <c r="AD14" s="8" t="s">
        <v>643</v>
      </c>
      <c r="AE14" s="10">
        <v>686</v>
      </c>
      <c r="AF14" s="24">
        <f t="shared" si="0"/>
        <v>2089</v>
      </c>
      <c r="AG14">
        <f t="shared" si="1"/>
        <v>0</v>
      </c>
      <c r="AH14">
        <f t="shared" si="2"/>
        <v>0</v>
      </c>
      <c r="AI14">
        <f t="shared" si="3"/>
        <v>0</v>
      </c>
      <c r="AJ14">
        <f t="shared" si="4"/>
        <v>0</v>
      </c>
      <c r="AK14">
        <f t="shared" si="5"/>
        <v>0</v>
      </c>
      <c r="AL14">
        <f t="shared" si="6"/>
        <v>702</v>
      </c>
      <c r="AM14">
        <f t="shared" si="7"/>
        <v>0</v>
      </c>
      <c r="AN14">
        <f t="shared" si="8"/>
        <v>686</v>
      </c>
      <c r="AO14">
        <f t="shared" si="9"/>
        <v>701</v>
      </c>
      <c r="AP14">
        <f t="shared" si="10"/>
        <v>702</v>
      </c>
      <c r="AQ14">
        <f t="shared" si="11"/>
        <v>686</v>
      </c>
      <c r="AR14">
        <f t="shared" si="13"/>
        <v>0</v>
      </c>
      <c r="AS14">
        <f t="shared" si="14"/>
        <v>0</v>
      </c>
      <c r="AT14">
        <f t="shared" si="15"/>
        <v>0</v>
      </c>
      <c r="AU14">
        <f t="shared" si="16"/>
        <v>0</v>
      </c>
      <c r="AV14">
        <f t="shared" si="17"/>
        <v>0</v>
      </c>
      <c r="AW14">
        <f t="shared" si="18"/>
        <v>1</v>
      </c>
      <c r="AX14">
        <f t="shared" si="19"/>
        <v>0</v>
      </c>
      <c r="AY14">
        <f t="shared" si="20"/>
        <v>1</v>
      </c>
      <c r="AZ14">
        <f t="shared" si="21"/>
        <v>2</v>
      </c>
    </row>
    <row r="15" spans="1:52" x14ac:dyDescent="0.3">
      <c r="A15" s="2" t="s">
        <v>206</v>
      </c>
      <c r="B15" s="1" t="s">
        <v>2</v>
      </c>
      <c r="C15" s="1" t="s">
        <v>43</v>
      </c>
      <c r="D15" s="3">
        <v>1388649</v>
      </c>
      <c r="E15" s="2"/>
      <c r="F15" s="1"/>
      <c r="G15" s="3"/>
      <c r="H15" s="2"/>
      <c r="I15" s="1"/>
      <c r="J15" s="3"/>
      <c r="K15" s="2" t="s">
        <v>285</v>
      </c>
      <c r="L15" s="1" t="s">
        <v>286</v>
      </c>
      <c r="M15" s="3">
        <v>624</v>
      </c>
      <c r="N15" s="2"/>
      <c r="O15" s="1"/>
      <c r="P15" s="3"/>
      <c r="Q15" s="2" t="s">
        <v>285</v>
      </c>
      <c r="R15" s="1" t="s">
        <v>426</v>
      </c>
      <c r="S15" s="3">
        <v>563</v>
      </c>
      <c r="T15" s="2"/>
      <c r="U15" s="1"/>
      <c r="V15" s="3"/>
      <c r="W15" s="2"/>
      <c r="X15" s="1"/>
      <c r="Y15" s="3"/>
      <c r="Z15" s="2" t="s">
        <v>285</v>
      </c>
      <c r="AA15" s="1" t="s">
        <v>575</v>
      </c>
      <c r="AB15" s="3">
        <v>661</v>
      </c>
      <c r="AC15" s="2" t="s">
        <v>285</v>
      </c>
      <c r="AD15" s="1" t="s">
        <v>638</v>
      </c>
      <c r="AE15" s="3">
        <v>735</v>
      </c>
      <c r="AF15" s="4">
        <f t="shared" si="0"/>
        <v>2020</v>
      </c>
      <c r="AG15">
        <f t="shared" si="1"/>
        <v>0</v>
      </c>
      <c r="AH15">
        <f t="shared" si="2"/>
        <v>0</v>
      </c>
      <c r="AI15">
        <f t="shared" si="3"/>
        <v>624</v>
      </c>
      <c r="AJ15">
        <f t="shared" si="4"/>
        <v>0</v>
      </c>
      <c r="AK15">
        <f t="shared" si="5"/>
        <v>563</v>
      </c>
      <c r="AL15">
        <f t="shared" si="6"/>
        <v>0</v>
      </c>
      <c r="AM15">
        <f t="shared" si="7"/>
        <v>0</v>
      </c>
      <c r="AN15">
        <f t="shared" si="8"/>
        <v>735</v>
      </c>
      <c r="AO15">
        <f t="shared" si="9"/>
        <v>661</v>
      </c>
      <c r="AP15">
        <f t="shared" si="10"/>
        <v>735</v>
      </c>
      <c r="AQ15">
        <f t="shared" si="11"/>
        <v>624</v>
      </c>
      <c r="AR15">
        <f t="shared" si="13"/>
        <v>0</v>
      </c>
      <c r="AS15">
        <f t="shared" si="14"/>
        <v>0</v>
      </c>
      <c r="AT15">
        <f t="shared" si="15"/>
        <v>1</v>
      </c>
      <c r="AU15">
        <f t="shared" si="16"/>
        <v>0</v>
      </c>
      <c r="AV15">
        <f t="shared" si="17"/>
        <v>1</v>
      </c>
      <c r="AW15">
        <f t="shared" si="18"/>
        <v>0</v>
      </c>
      <c r="AX15">
        <f t="shared" si="19"/>
        <v>0</v>
      </c>
      <c r="AY15">
        <f t="shared" si="20"/>
        <v>1</v>
      </c>
      <c r="AZ15">
        <f t="shared" si="21"/>
        <v>3</v>
      </c>
    </row>
    <row r="16" spans="1:52" x14ac:dyDescent="0.3">
      <c r="A16" s="9" t="s">
        <v>398</v>
      </c>
      <c r="B16" s="8" t="s">
        <v>5</v>
      </c>
      <c r="C16" s="8" t="s">
        <v>207</v>
      </c>
      <c r="D16" s="10">
        <v>1727734</v>
      </c>
      <c r="E16" s="9"/>
      <c r="F16" s="8"/>
      <c r="G16" s="10"/>
      <c r="H16" s="9"/>
      <c r="I16" s="8"/>
      <c r="J16" s="10"/>
      <c r="K16" s="9"/>
      <c r="L16" s="8"/>
      <c r="M16" s="10"/>
      <c r="N16" s="9" t="s">
        <v>82</v>
      </c>
      <c r="O16" s="8" t="s">
        <v>403</v>
      </c>
      <c r="P16" s="10">
        <v>680</v>
      </c>
      <c r="Q16" s="9"/>
      <c r="R16" s="8"/>
      <c r="S16" s="10"/>
      <c r="T16" s="9" t="s">
        <v>82</v>
      </c>
      <c r="U16" s="8" t="s">
        <v>464</v>
      </c>
      <c r="V16" s="10">
        <v>643</v>
      </c>
      <c r="W16" s="9"/>
      <c r="X16" s="8"/>
      <c r="Y16" s="10"/>
      <c r="Z16" s="9" t="s">
        <v>82</v>
      </c>
      <c r="AA16" s="8" t="s">
        <v>581</v>
      </c>
      <c r="AB16" s="10">
        <v>597</v>
      </c>
      <c r="AC16" s="9" t="s">
        <v>82</v>
      </c>
      <c r="AD16" s="8" t="s">
        <v>644</v>
      </c>
      <c r="AE16" s="10">
        <v>647</v>
      </c>
      <c r="AF16" s="24">
        <f t="shared" si="0"/>
        <v>1924</v>
      </c>
      <c r="AG16">
        <f t="shared" si="1"/>
        <v>0</v>
      </c>
      <c r="AH16">
        <f t="shared" si="2"/>
        <v>0</v>
      </c>
      <c r="AI16">
        <f t="shared" si="3"/>
        <v>0</v>
      </c>
      <c r="AJ16">
        <f t="shared" si="4"/>
        <v>680</v>
      </c>
      <c r="AK16">
        <f t="shared" si="5"/>
        <v>0</v>
      </c>
      <c r="AL16">
        <f t="shared" si="6"/>
        <v>643</v>
      </c>
      <c r="AM16">
        <f t="shared" si="7"/>
        <v>0</v>
      </c>
      <c r="AN16">
        <f t="shared" si="8"/>
        <v>647</v>
      </c>
      <c r="AO16">
        <f t="shared" si="9"/>
        <v>597</v>
      </c>
      <c r="AP16">
        <f t="shared" si="10"/>
        <v>680</v>
      </c>
      <c r="AQ16">
        <f t="shared" si="11"/>
        <v>647</v>
      </c>
      <c r="AR16">
        <f t="shared" si="13"/>
        <v>0</v>
      </c>
      <c r="AS16">
        <f t="shared" si="14"/>
        <v>0</v>
      </c>
      <c r="AT16">
        <f t="shared" si="15"/>
        <v>0</v>
      </c>
      <c r="AU16">
        <f t="shared" si="16"/>
        <v>1</v>
      </c>
      <c r="AV16">
        <f t="shared" si="17"/>
        <v>0</v>
      </c>
      <c r="AW16">
        <f t="shared" si="18"/>
        <v>1</v>
      </c>
      <c r="AX16">
        <f t="shared" si="19"/>
        <v>0</v>
      </c>
      <c r="AY16">
        <f t="shared" si="20"/>
        <v>1</v>
      </c>
      <c r="AZ16">
        <f t="shared" si="21"/>
        <v>3</v>
      </c>
    </row>
    <row r="17" spans="1:52" x14ac:dyDescent="0.3">
      <c r="A17" s="2" t="s">
        <v>339</v>
      </c>
      <c r="B17" s="1" t="s">
        <v>3</v>
      </c>
      <c r="C17" s="1" t="s">
        <v>14</v>
      </c>
      <c r="D17" s="3">
        <v>2192837</v>
      </c>
      <c r="E17" s="2"/>
      <c r="F17" s="1"/>
      <c r="G17" s="3"/>
      <c r="H17" s="2" t="s">
        <v>285</v>
      </c>
      <c r="I17" s="1" t="s">
        <v>343</v>
      </c>
      <c r="J17" s="3">
        <v>580</v>
      </c>
      <c r="K17" s="2"/>
      <c r="L17" s="1"/>
      <c r="M17" s="3"/>
      <c r="N17" s="2"/>
      <c r="O17" s="1"/>
      <c r="P17" s="3"/>
      <c r="Q17" s="2"/>
      <c r="R17" s="1"/>
      <c r="S17" s="3"/>
      <c r="T17" s="2"/>
      <c r="U17" s="1"/>
      <c r="V17" s="3"/>
      <c r="W17" s="2"/>
      <c r="X17" s="1"/>
      <c r="Y17" s="3"/>
      <c r="Z17" s="2" t="s">
        <v>285</v>
      </c>
      <c r="AA17" s="1" t="s">
        <v>585</v>
      </c>
      <c r="AB17" s="3">
        <v>644</v>
      </c>
      <c r="AC17" s="2" t="s">
        <v>285</v>
      </c>
      <c r="AD17" s="1" t="s">
        <v>645</v>
      </c>
      <c r="AE17" s="3">
        <v>636</v>
      </c>
      <c r="AF17" s="4">
        <f t="shared" si="0"/>
        <v>1860</v>
      </c>
      <c r="AG17">
        <f t="shared" si="1"/>
        <v>0</v>
      </c>
      <c r="AH17">
        <f t="shared" si="2"/>
        <v>580</v>
      </c>
      <c r="AI17">
        <f t="shared" si="3"/>
        <v>0</v>
      </c>
      <c r="AJ17">
        <f t="shared" si="4"/>
        <v>0</v>
      </c>
      <c r="AK17">
        <f t="shared" si="5"/>
        <v>0</v>
      </c>
      <c r="AL17">
        <f t="shared" si="6"/>
        <v>0</v>
      </c>
      <c r="AM17">
        <f t="shared" si="7"/>
        <v>0</v>
      </c>
      <c r="AN17">
        <f t="shared" si="8"/>
        <v>636</v>
      </c>
      <c r="AO17">
        <f t="shared" si="9"/>
        <v>644</v>
      </c>
      <c r="AP17">
        <f t="shared" si="10"/>
        <v>636</v>
      </c>
      <c r="AQ17">
        <f t="shared" si="11"/>
        <v>580</v>
      </c>
      <c r="AR17">
        <f t="shared" si="13"/>
        <v>0</v>
      </c>
      <c r="AS17">
        <f t="shared" si="14"/>
        <v>1</v>
      </c>
      <c r="AT17">
        <f t="shared" si="15"/>
        <v>0</v>
      </c>
      <c r="AU17">
        <f t="shared" si="16"/>
        <v>0</v>
      </c>
      <c r="AV17">
        <f t="shared" si="17"/>
        <v>0</v>
      </c>
      <c r="AW17">
        <f t="shared" si="18"/>
        <v>0</v>
      </c>
      <c r="AX17">
        <f t="shared" si="19"/>
        <v>0</v>
      </c>
      <c r="AY17">
        <f t="shared" si="20"/>
        <v>1</v>
      </c>
      <c r="AZ17">
        <f t="shared" si="21"/>
        <v>2</v>
      </c>
    </row>
    <row r="18" spans="1:52" x14ac:dyDescent="0.3">
      <c r="A18" s="9" t="s">
        <v>282</v>
      </c>
      <c r="B18" s="8" t="s">
        <v>3</v>
      </c>
      <c r="C18" s="8" t="s">
        <v>14</v>
      </c>
      <c r="D18" s="10">
        <v>2275392</v>
      </c>
      <c r="E18" s="9"/>
      <c r="F18" s="8"/>
      <c r="G18" s="10"/>
      <c r="H18" s="9" t="s">
        <v>285</v>
      </c>
      <c r="I18" s="8" t="s">
        <v>344</v>
      </c>
      <c r="J18" s="10">
        <v>574</v>
      </c>
      <c r="K18" s="9" t="s">
        <v>13</v>
      </c>
      <c r="L18" s="8" t="s">
        <v>289</v>
      </c>
      <c r="M18" s="10">
        <v>575</v>
      </c>
      <c r="N18" s="9"/>
      <c r="O18" s="8"/>
      <c r="P18" s="10"/>
      <c r="Q18" s="9"/>
      <c r="R18" s="8"/>
      <c r="S18" s="10"/>
      <c r="T18" s="9"/>
      <c r="U18" s="8"/>
      <c r="V18" s="10"/>
      <c r="W18" s="9"/>
      <c r="X18" s="8"/>
      <c r="Y18" s="10"/>
      <c r="Z18" s="9" t="s">
        <v>13</v>
      </c>
      <c r="AA18" s="8" t="s">
        <v>586</v>
      </c>
      <c r="AB18" s="10">
        <v>567</v>
      </c>
      <c r="AC18" s="9"/>
      <c r="AD18" s="8"/>
      <c r="AE18" s="10"/>
      <c r="AF18" s="24">
        <f t="shared" si="0"/>
        <v>1716</v>
      </c>
      <c r="AG18">
        <f t="shared" si="1"/>
        <v>0</v>
      </c>
      <c r="AH18">
        <f t="shared" si="2"/>
        <v>574</v>
      </c>
      <c r="AI18">
        <f t="shared" si="3"/>
        <v>575</v>
      </c>
      <c r="AJ18">
        <f t="shared" si="4"/>
        <v>0</v>
      </c>
      <c r="AK18">
        <f t="shared" si="5"/>
        <v>0</v>
      </c>
      <c r="AL18">
        <f t="shared" si="6"/>
        <v>0</v>
      </c>
      <c r="AM18">
        <f t="shared" si="7"/>
        <v>0</v>
      </c>
      <c r="AN18">
        <f t="shared" si="8"/>
        <v>0</v>
      </c>
      <c r="AO18">
        <f t="shared" si="9"/>
        <v>567</v>
      </c>
      <c r="AP18">
        <f t="shared" si="10"/>
        <v>575</v>
      </c>
      <c r="AQ18">
        <f t="shared" si="11"/>
        <v>574</v>
      </c>
      <c r="AR18">
        <f t="shared" si="13"/>
        <v>0</v>
      </c>
      <c r="AS18">
        <f t="shared" si="14"/>
        <v>1</v>
      </c>
      <c r="AT18">
        <f t="shared" si="15"/>
        <v>1</v>
      </c>
      <c r="AU18">
        <f t="shared" si="16"/>
        <v>0</v>
      </c>
      <c r="AV18">
        <f t="shared" si="17"/>
        <v>0</v>
      </c>
      <c r="AW18">
        <f t="shared" si="18"/>
        <v>0</v>
      </c>
      <c r="AX18">
        <f t="shared" si="19"/>
        <v>0</v>
      </c>
      <c r="AY18">
        <f t="shared" si="20"/>
        <v>0</v>
      </c>
      <c r="AZ18">
        <f t="shared" si="21"/>
        <v>2</v>
      </c>
    </row>
    <row r="19" spans="1:52" x14ac:dyDescent="0.3">
      <c r="A19" s="2" t="s">
        <v>474</v>
      </c>
      <c r="B19" s="1" t="s">
        <v>3</v>
      </c>
      <c r="C19" s="1" t="s">
        <v>349</v>
      </c>
      <c r="D19" s="3">
        <v>2177370</v>
      </c>
      <c r="E19" s="2"/>
      <c r="F19" s="1"/>
      <c r="G19" s="3"/>
      <c r="H19" s="2"/>
      <c r="I19" s="1"/>
      <c r="J19" s="3"/>
      <c r="K19" s="2"/>
      <c r="L19" s="1"/>
      <c r="M19" s="3"/>
      <c r="N19" s="2"/>
      <c r="O19" s="1"/>
      <c r="P19" s="3"/>
      <c r="Q19" s="2"/>
      <c r="R19" s="1"/>
      <c r="S19" s="3"/>
      <c r="T19" s="2"/>
      <c r="U19" s="1"/>
      <c r="V19" s="3"/>
      <c r="W19" s="2" t="s">
        <v>13</v>
      </c>
      <c r="X19" s="1" t="s">
        <v>479</v>
      </c>
      <c r="Y19" s="3">
        <v>568</v>
      </c>
      <c r="Z19" s="2" t="s">
        <v>13</v>
      </c>
      <c r="AA19" s="1" t="s">
        <v>584</v>
      </c>
      <c r="AB19" s="3">
        <v>574</v>
      </c>
      <c r="AC19" s="2" t="s">
        <v>13</v>
      </c>
      <c r="AD19" s="1" t="s">
        <v>646</v>
      </c>
      <c r="AE19" s="3">
        <v>564</v>
      </c>
      <c r="AF19" s="4">
        <f t="shared" si="0"/>
        <v>1706</v>
      </c>
      <c r="AG19">
        <f t="shared" si="1"/>
        <v>0</v>
      </c>
      <c r="AH19">
        <f t="shared" si="2"/>
        <v>0</v>
      </c>
      <c r="AI19">
        <f t="shared" si="3"/>
        <v>0</v>
      </c>
      <c r="AJ19">
        <f t="shared" si="4"/>
        <v>0</v>
      </c>
      <c r="AK19">
        <f t="shared" si="5"/>
        <v>0</v>
      </c>
      <c r="AL19">
        <f t="shared" si="6"/>
        <v>0</v>
      </c>
      <c r="AM19">
        <f t="shared" si="7"/>
        <v>568</v>
      </c>
      <c r="AN19">
        <f t="shared" si="8"/>
        <v>564</v>
      </c>
      <c r="AO19">
        <f t="shared" si="9"/>
        <v>574</v>
      </c>
      <c r="AP19">
        <f t="shared" si="10"/>
        <v>568</v>
      </c>
      <c r="AQ19">
        <f t="shared" si="11"/>
        <v>564</v>
      </c>
      <c r="AR19">
        <f t="shared" si="13"/>
        <v>0</v>
      </c>
      <c r="AS19">
        <f t="shared" si="14"/>
        <v>0</v>
      </c>
      <c r="AT19">
        <f t="shared" si="15"/>
        <v>0</v>
      </c>
      <c r="AU19">
        <f t="shared" si="16"/>
        <v>0</v>
      </c>
      <c r="AV19">
        <f t="shared" si="17"/>
        <v>0</v>
      </c>
      <c r="AW19">
        <f t="shared" si="18"/>
        <v>0</v>
      </c>
      <c r="AX19">
        <f t="shared" si="19"/>
        <v>1</v>
      </c>
      <c r="AY19">
        <f t="shared" si="20"/>
        <v>1</v>
      </c>
      <c r="AZ19">
        <f t="shared" si="21"/>
        <v>2</v>
      </c>
    </row>
    <row r="20" spans="1:52" x14ac:dyDescent="0.3">
      <c r="A20" s="9" t="s">
        <v>458</v>
      </c>
      <c r="B20" s="8" t="s">
        <v>9</v>
      </c>
      <c r="C20" s="8" t="s">
        <v>29</v>
      </c>
      <c r="D20" s="10">
        <v>1556263</v>
      </c>
      <c r="E20" s="9"/>
      <c r="F20" s="8"/>
      <c r="G20" s="10"/>
      <c r="H20" s="9"/>
      <c r="I20" s="8"/>
      <c r="J20" s="10"/>
      <c r="K20" s="9"/>
      <c r="L20" s="8"/>
      <c r="M20" s="10"/>
      <c r="N20" s="9"/>
      <c r="O20" s="8"/>
      <c r="P20" s="10"/>
      <c r="Q20" s="9"/>
      <c r="R20" s="8"/>
      <c r="S20" s="10"/>
      <c r="T20" s="9" t="s">
        <v>459</v>
      </c>
      <c r="U20" s="8" t="s">
        <v>412</v>
      </c>
      <c r="V20" s="10">
        <v>587</v>
      </c>
      <c r="W20" s="9" t="s">
        <v>459</v>
      </c>
      <c r="X20" s="8" t="s">
        <v>480</v>
      </c>
      <c r="Y20" s="10">
        <v>561</v>
      </c>
      <c r="Z20" s="9" t="s">
        <v>459</v>
      </c>
      <c r="AA20" s="8" t="s">
        <v>579</v>
      </c>
      <c r="AB20" s="10">
        <v>556</v>
      </c>
      <c r="AC20" s="9"/>
      <c r="AD20" s="8"/>
      <c r="AE20" s="10"/>
      <c r="AF20" s="24">
        <f t="shared" si="0"/>
        <v>1704</v>
      </c>
      <c r="AG20">
        <f t="shared" si="1"/>
        <v>0</v>
      </c>
      <c r="AH20">
        <f t="shared" si="2"/>
        <v>0</v>
      </c>
      <c r="AI20">
        <f t="shared" si="3"/>
        <v>0</v>
      </c>
      <c r="AJ20">
        <f t="shared" si="4"/>
        <v>0</v>
      </c>
      <c r="AK20">
        <f t="shared" si="5"/>
        <v>0</v>
      </c>
      <c r="AL20">
        <f t="shared" si="6"/>
        <v>587</v>
      </c>
      <c r="AM20">
        <f t="shared" si="7"/>
        <v>561</v>
      </c>
      <c r="AN20">
        <f t="shared" si="8"/>
        <v>0</v>
      </c>
      <c r="AO20">
        <f t="shared" si="9"/>
        <v>556</v>
      </c>
      <c r="AP20">
        <f t="shared" si="10"/>
        <v>587</v>
      </c>
      <c r="AQ20">
        <f t="shared" si="11"/>
        <v>561</v>
      </c>
      <c r="AR20">
        <f t="shared" si="13"/>
        <v>0</v>
      </c>
      <c r="AS20">
        <f t="shared" si="14"/>
        <v>0</v>
      </c>
      <c r="AT20">
        <f t="shared" si="15"/>
        <v>0</v>
      </c>
      <c r="AU20">
        <f t="shared" si="16"/>
        <v>0</v>
      </c>
      <c r="AV20">
        <f t="shared" si="17"/>
        <v>0</v>
      </c>
      <c r="AW20">
        <f t="shared" si="18"/>
        <v>1</v>
      </c>
      <c r="AX20">
        <f t="shared" si="19"/>
        <v>1</v>
      </c>
      <c r="AY20">
        <f t="shared" si="20"/>
        <v>0</v>
      </c>
      <c r="AZ20">
        <f t="shared" si="21"/>
        <v>2</v>
      </c>
    </row>
    <row r="21" spans="1:52" x14ac:dyDescent="0.3">
      <c r="A21" s="2" t="s">
        <v>399</v>
      </c>
      <c r="B21" s="1" t="s">
        <v>6</v>
      </c>
      <c r="C21" s="1" t="s">
        <v>1</v>
      </c>
      <c r="D21" s="3">
        <v>1064004</v>
      </c>
      <c r="E21" s="2"/>
      <c r="F21" s="1"/>
      <c r="G21" s="3"/>
      <c r="H21" s="2"/>
      <c r="I21" s="1"/>
      <c r="J21" s="3"/>
      <c r="K21" s="2"/>
      <c r="L21" s="1"/>
      <c r="M21" s="3"/>
      <c r="N21" s="2" t="s">
        <v>82</v>
      </c>
      <c r="O21" s="1" t="s">
        <v>404</v>
      </c>
      <c r="P21" s="3">
        <v>548</v>
      </c>
      <c r="Q21" s="2"/>
      <c r="R21" s="1"/>
      <c r="S21" s="3"/>
      <c r="T21" s="2"/>
      <c r="U21" s="1"/>
      <c r="V21" s="3"/>
      <c r="W21" s="2"/>
      <c r="X21" s="1"/>
      <c r="Y21" s="3"/>
      <c r="Z21" s="2" t="s">
        <v>82</v>
      </c>
      <c r="AA21" s="1" t="s">
        <v>569</v>
      </c>
      <c r="AB21" s="3">
        <v>578</v>
      </c>
      <c r="AC21" s="2" t="s">
        <v>82</v>
      </c>
      <c r="AD21" s="1" t="s">
        <v>648</v>
      </c>
      <c r="AE21" s="3">
        <v>544</v>
      </c>
      <c r="AF21" s="4">
        <f t="shared" si="0"/>
        <v>1670</v>
      </c>
      <c r="AG21">
        <f t="shared" si="1"/>
        <v>0</v>
      </c>
      <c r="AH21">
        <f t="shared" si="2"/>
        <v>0</v>
      </c>
      <c r="AI21">
        <f t="shared" si="3"/>
        <v>0</v>
      </c>
      <c r="AJ21">
        <f t="shared" si="4"/>
        <v>548</v>
      </c>
      <c r="AK21">
        <f t="shared" si="5"/>
        <v>0</v>
      </c>
      <c r="AL21">
        <f t="shared" si="6"/>
        <v>0</v>
      </c>
      <c r="AM21">
        <f t="shared" si="7"/>
        <v>0</v>
      </c>
      <c r="AN21">
        <f t="shared" si="8"/>
        <v>544</v>
      </c>
      <c r="AO21">
        <f t="shared" si="9"/>
        <v>578</v>
      </c>
      <c r="AP21">
        <f t="shared" si="10"/>
        <v>548</v>
      </c>
      <c r="AQ21">
        <f t="shared" si="11"/>
        <v>544</v>
      </c>
      <c r="AR21">
        <f t="shared" si="13"/>
        <v>0</v>
      </c>
      <c r="AS21">
        <f t="shared" si="14"/>
        <v>0</v>
      </c>
      <c r="AT21">
        <f t="shared" si="15"/>
        <v>0</v>
      </c>
      <c r="AU21">
        <f t="shared" si="16"/>
        <v>1</v>
      </c>
      <c r="AV21">
        <f t="shared" si="17"/>
        <v>0</v>
      </c>
      <c r="AW21">
        <f t="shared" si="18"/>
        <v>0</v>
      </c>
      <c r="AX21">
        <f t="shared" si="19"/>
        <v>0</v>
      </c>
      <c r="AY21">
        <f t="shared" si="20"/>
        <v>1</v>
      </c>
      <c r="AZ21">
        <f t="shared" si="21"/>
        <v>2</v>
      </c>
    </row>
    <row r="22" spans="1:52" x14ac:dyDescent="0.3">
      <c r="A22" s="9" t="s">
        <v>83</v>
      </c>
      <c r="B22" s="8" t="s">
        <v>5</v>
      </c>
      <c r="C22" s="8" t="s">
        <v>53</v>
      </c>
      <c r="D22" s="10">
        <v>1176970</v>
      </c>
      <c r="E22" s="9" t="s">
        <v>82</v>
      </c>
      <c r="F22" s="8" t="s">
        <v>190</v>
      </c>
      <c r="G22" s="10">
        <v>542</v>
      </c>
      <c r="H22" s="9"/>
      <c r="I22" s="8"/>
      <c r="J22" s="10"/>
      <c r="K22" s="9"/>
      <c r="L22" s="8"/>
      <c r="M22" s="10"/>
      <c r="N22" s="9"/>
      <c r="O22" s="8"/>
      <c r="P22" s="10"/>
      <c r="Q22" s="9"/>
      <c r="R22" s="8"/>
      <c r="S22" s="10"/>
      <c r="T22" s="9" t="s">
        <v>82</v>
      </c>
      <c r="U22" s="8" t="s">
        <v>466</v>
      </c>
      <c r="V22" s="10">
        <v>534</v>
      </c>
      <c r="W22" s="9"/>
      <c r="X22" s="8"/>
      <c r="Y22" s="10"/>
      <c r="Z22" s="9" t="s">
        <v>285</v>
      </c>
      <c r="AA22" s="8" t="s">
        <v>571</v>
      </c>
      <c r="AB22" s="10">
        <v>550</v>
      </c>
      <c r="AC22" s="9"/>
      <c r="AD22" s="8"/>
      <c r="AE22" s="10"/>
      <c r="AF22" s="24">
        <f t="shared" si="0"/>
        <v>1626</v>
      </c>
      <c r="AG22">
        <f t="shared" si="1"/>
        <v>542</v>
      </c>
      <c r="AH22">
        <f t="shared" si="2"/>
        <v>0</v>
      </c>
      <c r="AI22">
        <f t="shared" si="3"/>
        <v>0</v>
      </c>
      <c r="AJ22">
        <f t="shared" si="4"/>
        <v>0</v>
      </c>
      <c r="AK22">
        <f t="shared" si="5"/>
        <v>0</v>
      </c>
      <c r="AL22">
        <f t="shared" si="6"/>
        <v>534</v>
      </c>
      <c r="AM22">
        <f t="shared" si="7"/>
        <v>0</v>
      </c>
      <c r="AN22">
        <f t="shared" si="8"/>
        <v>0</v>
      </c>
      <c r="AO22">
        <f t="shared" si="9"/>
        <v>550</v>
      </c>
      <c r="AP22">
        <f t="shared" si="10"/>
        <v>542</v>
      </c>
      <c r="AQ22">
        <f t="shared" si="11"/>
        <v>534</v>
      </c>
      <c r="AR22">
        <f t="shared" si="13"/>
        <v>1</v>
      </c>
      <c r="AS22">
        <f t="shared" si="14"/>
        <v>0</v>
      </c>
      <c r="AT22">
        <f t="shared" si="15"/>
        <v>0</v>
      </c>
      <c r="AU22">
        <f t="shared" si="16"/>
        <v>0</v>
      </c>
      <c r="AV22">
        <f t="shared" si="17"/>
        <v>0</v>
      </c>
      <c r="AW22">
        <f t="shared" si="18"/>
        <v>1</v>
      </c>
      <c r="AX22">
        <f t="shared" si="19"/>
        <v>0</v>
      </c>
      <c r="AY22">
        <f t="shared" si="20"/>
        <v>0</v>
      </c>
      <c r="AZ22">
        <f t="shared" si="21"/>
        <v>2</v>
      </c>
    </row>
    <row r="23" spans="1:52" x14ac:dyDescent="0.3">
      <c r="A23" s="2" t="s">
        <v>415</v>
      </c>
      <c r="B23" s="1" t="s">
        <v>6</v>
      </c>
      <c r="C23" s="1" t="s">
        <v>43</v>
      </c>
      <c r="D23" s="3">
        <v>1067105</v>
      </c>
      <c r="E23" s="2"/>
      <c r="F23" s="1"/>
      <c r="G23" s="3"/>
      <c r="H23" s="2"/>
      <c r="I23" s="1"/>
      <c r="J23" s="3"/>
      <c r="K23" s="2"/>
      <c r="L23" s="1"/>
      <c r="M23" s="3"/>
      <c r="N23" s="2"/>
      <c r="O23" s="1"/>
      <c r="P23" s="3"/>
      <c r="Q23" s="2" t="s">
        <v>285</v>
      </c>
      <c r="R23" s="1" t="s">
        <v>427</v>
      </c>
      <c r="S23" s="3">
        <v>482</v>
      </c>
      <c r="T23" s="2" t="s">
        <v>459</v>
      </c>
      <c r="U23" s="1" t="s">
        <v>465</v>
      </c>
      <c r="V23" s="3">
        <v>564</v>
      </c>
      <c r="W23" s="2"/>
      <c r="X23" s="1"/>
      <c r="Y23" s="3"/>
      <c r="Z23" s="2" t="s">
        <v>459</v>
      </c>
      <c r="AA23" s="1" t="s">
        <v>570</v>
      </c>
      <c r="AB23" s="3">
        <v>562</v>
      </c>
      <c r="AC23" s="2"/>
      <c r="AD23" s="1"/>
      <c r="AE23" s="3"/>
      <c r="AF23" s="4">
        <f t="shared" si="0"/>
        <v>1608</v>
      </c>
      <c r="AG23">
        <f t="shared" si="1"/>
        <v>0</v>
      </c>
      <c r="AH23">
        <f t="shared" si="2"/>
        <v>0</v>
      </c>
      <c r="AI23">
        <f t="shared" si="3"/>
        <v>0</v>
      </c>
      <c r="AJ23">
        <f t="shared" si="4"/>
        <v>0</v>
      </c>
      <c r="AK23">
        <f t="shared" si="5"/>
        <v>482</v>
      </c>
      <c r="AL23">
        <f t="shared" si="6"/>
        <v>564</v>
      </c>
      <c r="AM23">
        <f t="shared" si="7"/>
        <v>0</v>
      </c>
      <c r="AN23">
        <f t="shared" si="8"/>
        <v>0</v>
      </c>
      <c r="AO23">
        <f t="shared" si="9"/>
        <v>562</v>
      </c>
      <c r="AP23">
        <f t="shared" si="10"/>
        <v>564</v>
      </c>
      <c r="AQ23">
        <f t="shared" si="11"/>
        <v>482</v>
      </c>
      <c r="AR23">
        <f t="shared" si="13"/>
        <v>0</v>
      </c>
      <c r="AS23">
        <f t="shared" si="14"/>
        <v>0</v>
      </c>
      <c r="AT23">
        <f t="shared" si="15"/>
        <v>0</v>
      </c>
      <c r="AU23">
        <f t="shared" si="16"/>
        <v>0</v>
      </c>
      <c r="AV23">
        <f t="shared" si="17"/>
        <v>1</v>
      </c>
      <c r="AW23">
        <f t="shared" si="18"/>
        <v>1</v>
      </c>
      <c r="AX23">
        <f t="shared" si="19"/>
        <v>0</v>
      </c>
      <c r="AY23">
        <f t="shared" si="20"/>
        <v>0</v>
      </c>
      <c r="AZ23">
        <f t="shared" si="21"/>
        <v>2</v>
      </c>
    </row>
    <row r="24" spans="1:52" x14ac:dyDescent="0.3">
      <c r="A24" s="9" t="s">
        <v>425</v>
      </c>
      <c r="B24" s="8" t="s">
        <v>12</v>
      </c>
      <c r="C24" s="8" t="s">
        <v>43</v>
      </c>
      <c r="D24" s="10">
        <v>1375604</v>
      </c>
      <c r="E24" s="9"/>
      <c r="F24" s="8"/>
      <c r="G24" s="10"/>
      <c r="H24" s="9"/>
      <c r="I24" s="8"/>
      <c r="J24" s="10"/>
      <c r="K24" s="9"/>
      <c r="L24" s="8"/>
      <c r="M24" s="10"/>
      <c r="N24" s="9"/>
      <c r="O24" s="8"/>
      <c r="P24" s="10"/>
      <c r="Q24" s="9" t="s">
        <v>285</v>
      </c>
      <c r="R24" s="8" t="s">
        <v>428</v>
      </c>
      <c r="S24" s="10">
        <v>415</v>
      </c>
      <c r="T24" s="9"/>
      <c r="U24" s="8"/>
      <c r="V24" s="10"/>
      <c r="W24" s="9"/>
      <c r="X24" s="8"/>
      <c r="Y24" s="10"/>
      <c r="Z24" s="9" t="s">
        <v>459</v>
      </c>
      <c r="AA24" s="8" t="s">
        <v>574</v>
      </c>
      <c r="AB24" s="10">
        <v>554</v>
      </c>
      <c r="AC24" s="9" t="s">
        <v>285</v>
      </c>
      <c r="AD24" s="8" t="s">
        <v>647</v>
      </c>
      <c r="AE24" s="10">
        <v>557</v>
      </c>
      <c r="AF24" s="24">
        <f t="shared" si="0"/>
        <v>1526</v>
      </c>
      <c r="AG24">
        <f t="shared" ref="AG24" si="22">G24</f>
        <v>0</v>
      </c>
      <c r="AH24">
        <f t="shared" ref="AH24" si="23">J24</f>
        <v>0</v>
      </c>
      <c r="AI24">
        <f t="shared" ref="AI24" si="24">M24</f>
        <v>0</v>
      </c>
      <c r="AJ24">
        <f t="shared" ref="AJ24" si="25">P24</f>
        <v>0</v>
      </c>
      <c r="AK24">
        <f t="shared" ref="AK24" si="26">S24</f>
        <v>415</v>
      </c>
      <c r="AL24">
        <f t="shared" ref="AL24" si="27">V24</f>
        <v>0</v>
      </c>
      <c r="AM24">
        <f t="shared" ref="AM24" si="28">Y24</f>
        <v>0</v>
      </c>
      <c r="AN24">
        <f t="shared" ref="AN24" si="29">AE24</f>
        <v>557</v>
      </c>
      <c r="AO24">
        <f t="shared" ref="AO24" si="30">AB24</f>
        <v>554</v>
      </c>
      <c r="AP24">
        <f t="shared" ref="AP24" si="31">LARGE(AG24:AN24,1)</f>
        <v>557</v>
      </c>
      <c r="AQ24">
        <f t="shared" ref="AQ24" si="32">LARGE(AG24:AN24,2)</f>
        <v>415</v>
      </c>
      <c r="AR24">
        <f t="shared" si="13"/>
        <v>0</v>
      </c>
      <c r="AS24">
        <f t="shared" si="14"/>
        <v>0</v>
      </c>
      <c r="AT24">
        <f t="shared" si="15"/>
        <v>0</v>
      </c>
      <c r="AU24">
        <f t="shared" si="16"/>
        <v>0</v>
      </c>
      <c r="AV24">
        <f t="shared" si="17"/>
        <v>1</v>
      </c>
      <c r="AW24">
        <f t="shared" si="18"/>
        <v>0</v>
      </c>
      <c r="AX24">
        <f t="shared" si="19"/>
        <v>0</v>
      </c>
      <c r="AY24">
        <f t="shared" si="20"/>
        <v>1</v>
      </c>
      <c r="AZ24">
        <f t="shared" si="21"/>
        <v>2</v>
      </c>
    </row>
    <row r="25" spans="1:52" ht="15" thickBot="1" x14ac:dyDescent="0.35">
      <c r="A25" s="11" t="s">
        <v>66</v>
      </c>
      <c r="B25" s="12" t="s">
        <v>10</v>
      </c>
      <c r="C25" s="12" t="s">
        <v>188</v>
      </c>
      <c r="D25" s="13">
        <v>1035633</v>
      </c>
      <c r="E25" s="11" t="s">
        <v>13</v>
      </c>
      <c r="F25" s="12" t="s">
        <v>191</v>
      </c>
      <c r="G25" s="13">
        <v>485</v>
      </c>
      <c r="H25" s="11" t="s">
        <v>285</v>
      </c>
      <c r="I25" s="12" t="s">
        <v>342</v>
      </c>
      <c r="J25" s="13">
        <v>476</v>
      </c>
      <c r="K25" s="11"/>
      <c r="L25" s="12"/>
      <c r="M25" s="13"/>
      <c r="N25" s="11"/>
      <c r="O25" s="12"/>
      <c r="P25" s="13"/>
      <c r="Q25" s="11"/>
      <c r="R25" s="12"/>
      <c r="S25" s="13"/>
      <c r="T25" s="11"/>
      <c r="U25" s="12"/>
      <c r="V25" s="13"/>
      <c r="W25" s="11"/>
      <c r="X25" s="12"/>
      <c r="Y25" s="13"/>
      <c r="Z25" s="11" t="s">
        <v>13</v>
      </c>
      <c r="AA25" s="12" t="s">
        <v>568</v>
      </c>
      <c r="AB25" s="13">
        <v>505</v>
      </c>
      <c r="AC25" s="11"/>
      <c r="AD25" s="12"/>
      <c r="AE25" s="13"/>
      <c r="AF25" s="25">
        <f t="shared" si="0"/>
        <v>1466</v>
      </c>
      <c r="AG25">
        <f t="shared" ref="AG25" si="33">G25</f>
        <v>485</v>
      </c>
      <c r="AH25">
        <f t="shared" ref="AH25" si="34">J25</f>
        <v>476</v>
      </c>
      <c r="AI25">
        <f t="shared" ref="AI25" si="35">M25</f>
        <v>0</v>
      </c>
      <c r="AJ25">
        <f t="shared" ref="AJ25" si="36">P25</f>
        <v>0</v>
      </c>
      <c r="AK25">
        <f t="shared" ref="AK25" si="37">S25</f>
        <v>0</v>
      </c>
      <c r="AL25">
        <f t="shared" ref="AL25" si="38">V25</f>
        <v>0</v>
      </c>
      <c r="AM25">
        <f t="shared" ref="AM25" si="39">Y25</f>
        <v>0</v>
      </c>
      <c r="AN25">
        <f t="shared" ref="AN25" si="40">AE25</f>
        <v>0</v>
      </c>
      <c r="AO25">
        <f t="shared" ref="AO25" si="41">AB25</f>
        <v>505</v>
      </c>
      <c r="AP25">
        <f t="shared" ref="AP25" si="42">LARGE(AG25:AN25,1)</f>
        <v>485</v>
      </c>
      <c r="AQ25">
        <f t="shared" ref="AQ25" si="43">LARGE(AG25:AN25,2)</f>
        <v>476</v>
      </c>
      <c r="AR25">
        <f t="shared" si="13"/>
        <v>1</v>
      </c>
      <c r="AS25">
        <f t="shared" si="14"/>
        <v>1</v>
      </c>
      <c r="AT25">
        <f t="shared" si="15"/>
        <v>0</v>
      </c>
      <c r="AU25">
        <f t="shared" si="16"/>
        <v>0</v>
      </c>
      <c r="AV25">
        <f t="shared" si="17"/>
        <v>0</v>
      </c>
      <c r="AW25">
        <f t="shared" si="18"/>
        <v>0</v>
      </c>
      <c r="AX25">
        <f t="shared" si="19"/>
        <v>0</v>
      </c>
      <c r="AY25">
        <f t="shared" si="20"/>
        <v>0</v>
      </c>
      <c r="AZ25">
        <f t="shared" si="21"/>
        <v>2</v>
      </c>
    </row>
  </sheetData>
  <sheetProtection algorithmName="SHA-512" hashValue="S7AVLsNyVLjkBXJVXWFo3KWcVZFQKaeuLn5Wr3/A55gj5yp+x7A9/Fzt+NLU5C6T/3SgGizCdoZT4EavC9sfkA==" saltValue="6TEYhmUHbMVjK/jUWhU0eg==" spinCount="100000" sheet="1" objects="1" scenarios="1"/>
  <sortState xmlns:xlrd2="http://schemas.microsoft.com/office/spreadsheetml/2017/richdata2" ref="A4:AF25">
    <sortCondition descending="1" ref="AF4:AF25"/>
  </sortState>
  <mergeCells count="10">
    <mergeCell ref="A1:AF1"/>
    <mergeCell ref="Q3:S3"/>
    <mergeCell ref="AC3:AE3"/>
    <mergeCell ref="H3:J3"/>
    <mergeCell ref="E3:G3"/>
    <mergeCell ref="K3:M3"/>
    <mergeCell ref="N3:P3"/>
    <mergeCell ref="T3:V3"/>
    <mergeCell ref="W3:Y3"/>
    <mergeCell ref="Z3:AB3"/>
  </mergeCells>
  <phoneticPr fontId="1" type="noConversion"/>
  <conditionalFormatting sqref="D1:D3 D7:D1048576">
    <cfRule type="duplicateValues" dxfId="28" priority="2"/>
    <cfRule type="duplicateValues" dxfId="27" priority="4"/>
    <cfRule type="duplicateValues" dxfId="26" priority="6"/>
  </conditionalFormatting>
  <conditionalFormatting sqref="D2:D3 D7:D1048576">
    <cfRule type="duplicateValues" dxfId="25" priority="8"/>
    <cfRule type="duplicateValues" dxfId="24" priority="10"/>
    <cfRule type="duplicateValues" dxfId="23" priority="14"/>
  </conditionalFormatting>
  <conditionalFormatting sqref="D3">
    <cfRule type="duplicateValues" dxfId="22" priority="28"/>
    <cfRule type="duplicateValues" dxfId="21" priority="29"/>
  </conditionalFormatting>
  <conditionalFormatting sqref="D7:D25">
    <cfRule type="duplicateValues" dxfId="20" priority="8743"/>
  </conditionalFormatting>
  <conditionalFormatting sqref="D26:D1048576 D2:D3">
    <cfRule type="duplicateValues" dxfId="19" priority="26"/>
    <cfRule type="duplicateValues" dxfId="18" priority="27"/>
  </conditionalFormatting>
  <conditionalFormatting sqref="D26:D1048576">
    <cfRule type="duplicateValues" dxfId="17" priority="12"/>
    <cfRule type="duplicateValues" dxfId="16" priority="33"/>
  </conditionalFormatting>
  <conditionalFormatting sqref="AZ4:AZ25">
    <cfRule type="cellIs" dxfId="15" priority="1" operator="lessThan">
      <formula>2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9"/>
  <dimension ref="A1:AZ24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AF4" sqref="AF4:AF24"/>
    </sheetView>
  </sheetViews>
  <sheetFormatPr baseColWidth="10" defaultRowHeight="14.4" x14ac:dyDescent="0.3"/>
  <cols>
    <col min="1" max="1" width="36.109375" bestFit="1" customWidth="1"/>
    <col min="2" max="2" width="6.88671875" bestFit="1" customWidth="1"/>
    <col min="3" max="3" width="33.77734375" bestFit="1" customWidth="1"/>
    <col min="4" max="4" width="8" bestFit="1" customWidth="1"/>
    <col min="5" max="5" width="9.77734375" bestFit="1" customWidth="1"/>
    <col min="6" max="6" width="6.5546875" bestFit="1" customWidth="1"/>
    <col min="7" max="7" width="5" bestFit="1" customWidth="1"/>
    <col min="8" max="8" width="8.5546875" customWidth="1"/>
    <col min="9" max="9" width="5.5546875" customWidth="1"/>
    <col min="10" max="10" width="5" customWidth="1"/>
    <col min="11" max="11" width="9.77734375" customWidth="1"/>
    <col min="12" max="12" width="6.5546875" customWidth="1"/>
    <col min="13" max="13" width="5" customWidth="1"/>
    <col min="14" max="14" width="10.44140625" customWidth="1"/>
    <col min="15" max="15" width="6.5546875" customWidth="1"/>
    <col min="16" max="16" width="5" bestFit="1" customWidth="1"/>
    <col min="17" max="17" width="8.5546875" bestFit="1" customWidth="1"/>
    <col min="18" max="18" width="6.77734375" customWidth="1"/>
    <col min="19" max="19" width="4" customWidth="1"/>
    <col min="20" max="20" width="9.77734375" bestFit="1" customWidth="1"/>
    <col min="21" max="21" width="6.77734375" customWidth="1"/>
    <col min="22" max="22" width="4" customWidth="1"/>
    <col min="23" max="23" width="7.6640625" customWidth="1"/>
    <col min="24" max="24" width="6.77734375" customWidth="1"/>
    <col min="25" max="25" width="4" customWidth="1"/>
    <col min="26" max="26" width="8.44140625" customWidth="1"/>
    <col min="27" max="27" width="7.6640625" customWidth="1"/>
    <col min="28" max="28" width="6.6640625" customWidth="1"/>
    <col min="29" max="29" width="9.77734375" bestFit="1" customWidth="1"/>
    <col min="30" max="30" width="6.5546875" bestFit="1" customWidth="1"/>
    <col min="31" max="31" width="5" bestFit="1" customWidth="1"/>
    <col min="32" max="32" width="7" customWidth="1"/>
    <col min="33" max="41" width="5" hidden="1" customWidth="1"/>
    <col min="42" max="43" width="6" hidden="1" customWidth="1"/>
    <col min="44" max="51" width="2" hidden="1" customWidth="1"/>
    <col min="52" max="52" width="5" hidden="1" customWidth="1"/>
    <col min="53" max="54" width="5" customWidth="1"/>
  </cols>
  <sheetData>
    <row r="1" spans="1:52" ht="40.799999999999997" thickBot="1" x14ac:dyDescent="0.85">
      <c r="A1" s="46" t="s">
        <v>336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8"/>
    </row>
    <row r="2" spans="1:52" ht="15" thickBot="1" x14ac:dyDescent="0.35"/>
    <row r="3" spans="1:52" ht="15" thickBot="1" x14ac:dyDescent="0.35">
      <c r="E3" s="51" t="s">
        <v>86</v>
      </c>
      <c r="F3" s="49"/>
      <c r="G3" s="50"/>
      <c r="H3" s="49" t="s">
        <v>87</v>
      </c>
      <c r="I3" s="49"/>
      <c r="J3" s="50"/>
      <c r="K3" s="51" t="s">
        <v>88</v>
      </c>
      <c r="L3" s="49"/>
      <c r="M3" s="50"/>
      <c r="N3" s="51" t="s">
        <v>89</v>
      </c>
      <c r="O3" s="49"/>
      <c r="P3" s="50"/>
      <c r="Q3" s="51" t="s">
        <v>90</v>
      </c>
      <c r="R3" s="49"/>
      <c r="S3" s="50"/>
      <c r="T3" s="52" t="s">
        <v>91</v>
      </c>
      <c r="U3" s="49"/>
      <c r="V3" s="50"/>
      <c r="W3" s="51" t="s">
        <v>92</v>
      </c>
      <c r="X3" s="49"/>
      <c r="Y3" s="50"/>
      <c r="Z3" s="53" t="s">
        <v>468</v>
      </c>
      <c r="AA3" s="54"/>
      <c r="AB3" s="55"/>
      <c r="AC3" s="51" t="s">
        <v>93</v>
      </c>
      <c r="AD3" s="49"/>
      <c r="AE3" s="50"/>
      <c r="AF3" s="14" t="s">
        <v>15</v>
      </c>
      <c r="AO3" t="s">
        <v>335</v>
      </c>
      <c r="AP3" t="s">
        <v>314</v>
      </c>
      <c r="AQ3" t="s">
        <v>315</v>
      </c>
    </row>
    <row r="4" spans="1:52" x14ac:dyDescent="0.3">
      <c r="A4" s="26" t="s">
        <v>407</v>
      </c>
      <c r="B4" s="27" t="s">
        <v>3</v>
      </c>
      <c r="C4" s="27" t="s">
        <v>29</v>
      </c>
      <c r="D4" s="28">
        <v>1886922</v>
      </c>
      <c r="E4" s="26"/>
      <c r="F4" s="27"/>
      <c r="G4" s="28"/>
      <c r="H4" s="26"/>
      <c r="I4" s="27"/>
      <c r="J4" s="28"/>
      <c r="K4" s="26"/>
      <c r="L4" s="27"/>
      <c r="M4" s="28"/>
      <c r="N4" s="26" t="s">
        <v>274</v>
      </c>
      <c r="O4" s="27" t="s">
        <v>410</v>
      </c>
      <c r="P4" s="28">
        <v>846</v>
      </c>
      <c r="Q4" s="26"/>
      <c r="R4" s="27"/>
      <c r="S4" s="28"/>
      <c r="T4" s="26"/>
      <c r="U4" s="27"/>
      <c r="V4" s="28"/>
      <c r="W4" s="26"/>
      <c r="X4" s="27"/>
      <c r="Y4" s="28"/>
      <c r="Z4" s="26" t="s">
        <v>274</v>
      </c>
      <c r="AA4" s="27" t="s">
        <v>598</v>
      </c>
      <c r="AB4" s="28">
        <v>918</v>
      </c>
      <c r="AC4" s="26" t="s">
        <v>274</v>
      </c>
      <c r="AD4" s="27" t="s">
        <v>649</v>
      </c>
      <c r="AE4" s="28">
        <v>929</v>
      </c>
      <c r="AF4" s="43">
        <f>AP4+AQ4+AO4</f>
        <v>2693</v>
      </c>
      <c r="AG4">
        <f t="shared" ref="AG4:AG24" si="0">G4</f>
        <v>0</v>
      </c>
      <c r="AH4">
        <f t="shared" ref="AH4:AH24" si="1">J4</f>
        <v>0</v>
      </c>
      <c r="AI4">
        <f t="shared" ref="AI4:AI24" si="2">M4</f>
        <v>0</v>
      </c>
      <c r="AJ4">
        <f t="shared" ref="AJ4:AJ24" si="3">P4</f>
        <v>846</v>
      </c>
      <c r="AK4">
        <f t="shared" ref="AK4:AK24" si="4">S4</f>
        <v>0</v>
      </c>
      <c r="AL4">
        <f t="shared" ref="AL4:AL24" si="5">V4</f>
        <v>0</v>
      </c>
      <c r="AM4">
        <f t="shared" ref="AM4:AM24" si="6">Y4</f>
        <v>0</v>
      </c>
      <c r="AN4">
        <f t="shared" ref="AN4:AN24" si="7">AE4</f>
        <v>929</v>
      </c>
      <c r="AO4">
        <f t="shared" ref="AO4:AO24" si="8">AB4</f>
        <v>918</v>
      </c>
      <c r="AP4">
        <f t="shared" ref="AP4:AP24" si="9">LARGE(AG4:AN4,1)</f>
        <v>929</v>
      </c>
      <c r="AQ4">
        <f t="shared" ref="AQ4:AQ24" si="10">LARGE(AG4:AN4,2)</f>
        <v>846</v>
      </c>
      <c r="AR4">
        <f>IF(AG4=0,0,1)</f>
        <v>0</v>
      </c>
      <c r="AS4">
        <f t="shared" ref="AS4:AY4" si="11">IF(AH4=0,0,1)</f>
        <v>0</v>
      </c>
      <c r="AT4">
        <f t="shared" si="11"/>
        <v>0</v>
      </c>
      <c r="AU4">
        <f t="shared" si="11"/>
        <v>1</v>
      </c>
      <c r="AV4">
        <f t="shared" si="11"/>
        <v>0</v>
      </c>
      <c r="AW4">
        <f t="shared" si="11"/>
        <v>0</v>
      </c>
      <c r="AX4">
        <f t="shared" si="11"/>
        <v>0</v>
      </c>
      <c r="AY4">
        <f t="shared" si="11"/>
        <v>1</v>
      </c>
      <c r="AZ4">
        <f>SUM(AR4:AY4)</f>
        <v>2</v>
      </c>
    </row>
    <row r="5" spans="1:52" x14ac:dyDescent="0.3">
      <c r="A5" s="30" t="s">
        <v>320</v>
      </c>
      <c r="B5" s="31" t="s">
        <v>11</v>
      </c>
      <c r="C5" s="31" t="s">
        <v>294</v>
      </c>
      <c r="D5" s="32">
        <v>1386532</v>
      </c>
      <c r="E5" s="30"/>
      <c r="F5" s="31"/>
      <c r="G5" s="32"/>
      <c r="H5" s="30" t="s">
        <v>64</v>
      </c>
      <c r="I5" s="31" t="s">
        <v>329</v>
      </c>
      <c r="J5" s="32">
        <v>910</v>
      </c>
      <c r="K5" s="30"/>
      <c r="L5" s="31"/>
      <c r="M5" s="32"/>
      <c r="N5" s="30"/>
      <c r="O5" s="31"/>
      <c r="P5" s="32"/>
      <c r="Q5" s="30"/>
      <c r="R5" s="31"/>
      <c r="S5" s="32"/>
      <c r="T5" s="30"/>
      <c r="U5" s="31"/>
      <c r="V5" s="32"/>
      <c r="W5" s="30"/>
      <c r="X5" s="31"/>
      <c r="Y5" s="32"/>
      <c r="Z5" s="30" t="s">
        <v>64</v>
      </c>
      <c r="AA5" s="31" t="s">
        <v>467</v>
      </c>
      <c r="AB5" s="32">
        <v>871</v>
      </c>
      <c r="AC5" s="30" t="s">
        <v>64</v>
      </c>
      <c r="AD5" s="31" t="s">
        <v>651</v>
      </c>
      <c r="AE5" s="32">
        <v>895</v>
      </c>
      <c r="AF5" s="44">
        <f>AP5+AQ5+AO5</f>
        <v>2676</v>
      </c>
      <c r="AG5">
        <f t="shared" si="0"/>
        <v>0</v>
      </c>
      <c r="AH5">
        <f t="shared" si="1"/>
        <v>910</v>
      </c>
      <c r="AI5">
        <f t="shared" si="2"/>
        <v>0</v>
      </c>
      <c r="AJ5">
        <f t="shared" si="3"/>
        <v>0</v>
      </c>
      <c r="AK5">
        <f t="shared" si="4"/>
        <v>0</v>
      </c>
      <c r="AL5">
        <f t="shared" si="5"/>
        <v>0</v>
      </c>
      <c r="AM5">
        <f t="shared" si="6"/>
        <v>0</v>
      </c>
      <c r="AN5">
        <f t="shared" si="7"/>
        <v>895</v>
      </c>
      <c r="AO5">
        <f t="shared" si="8"/>
        <v>871</v>
      </c>
      <c r="AP5">
        <f t="shared" si="9"/>
        <v>910</v>
      </c>
      <c r="AQ5">
        <f t="shared" si="10"/>
        <v>895</v>
      </c>
      <c r="AR5">
        <f t="shared" ref="AR5:AR24" si="12">IF(AG5=0,0,1)</f>
        <v>0</v>
      </c>
      <c r="AS5">
        <f t="shared" ref="AS5:AS24" si="13">IF(AH5=0,0,1)</f>
        <v>1</v>
      </c>
      <c r="AT5">
        <f t="shared" ref="AT5:AT24" si="14">IF(AI5=0,0,1)</f>
        <v>0</v>
      </c>
      <c r="AU5">
        <f t="shared" ref="AU5:AU24" si="15">IF(AJ5=0,0,1)</f>
        <v>0</v>
      </c>
      <c r="AV5">
        <f t="shared" ref="AV5:AV24" si="16">IF(AK5=0,0,1)</f>
        <v>0</v>
      </c>
      <c r="AW5">
        <f t="shared" ref="AW5:AW24" si="17">IF(AL5=0,0,1)</f>
        <v>0</v>
      </c>
      <c r="AX5">
        <f t="shared" ref="AX5:AX24" si="18">IF(AM5=0,0,1)</f>
        <v>0</v>
      </c>
      <c r="AY5">
        <f t="shared" ref="AY5:AY24" si="19">IF(AN5=0,0,1)</f>
        <v>1</v>
      </c>
      <c r="AZ5">
        <f t="shared" ref="AZ5:AZ24" si="20">SUM(AR5:AY5)</f>
        <v>2</v>
      </c>
    </row>
    <row r="6" spans="1:52" x14ac:dyDescent="0.3">
      <c r="A6" s="35" t="s">
        <v>300</v>
      </c>
      <c r="B6" s="34" t="s">
        <v>11</v>
      </c>
      <c r="C6" s="34" t="s">
        <v>14</v>
      </c>
      <c r="D6" s="36">
        <v>1473945</v>
      </c>
      <c r="E6" s="35"/>
      <c r="F6" s="34"/>
      <c r="G6" s="36"/>
      <c r="H6" s="35" t="s">
        <v>64</v>
      </c>
      <c r="I6" s="34" t="s">
        <v>330</v>
      </c>
      <c r="J6" s="36">
        <v>813</v>
      </c>
      <c r="K6" s="35"/>
      <c r="L6" s="34"/>
      <c r="M6" s="36"/>
      <c r="N6" s="35" t="s">
        <v>409</v>
      </c>
      <c r="O6" s="34" t="s">
        <v>411</v>
      </c>
      <c r="P6" s="36">
        <v>818</v>
      </c>
      <c r="Q6" s="35"/>
      <c r="R6" s="34"/>
      <c r="S6" s="36"/>
      <c r="T6" s="35"/>
      <c r="U6" s="34"/>
      <c r="V6" s="36"/>
      <c r="W6" s="35"/>
      <c r="X6" s="34"/>
      <c r="Y6" s="36"/>
      <c r="Z6" s="35" t="s">
        <v>409</v>
      </c>
      <c r="AA6" s="34" t="s">
        <v>602</v>
      </c>
      <c r="AB6" s="36">
        <v>897</v>
      </c>
      <c r="AC6" s="35" t="s">
        <v>409</v>
      </c>
      <c r="AD6" s="34" t="s">
        <v>653</v>
      </c>
      <c r="AE6" s="36">
        <v>878</v>
      </c>
      <c r="AF6" s="45">
        <f>AP6+AQ6+AO6</f>
        <v>2593</v>
      </c>
      <c r="AG6">
        <f t="shared" si="0"/>
        <v>0</v>
      </c>
      <c r="AH6">
        <f t="shared" si="1"/>
        <v>813</v>
      </c>
      <c r="AI6">
        <f t="shared" si="2"/>
        <v>0</v>
      </c>
      <c r="AJ6">
        <f t="shared" si="3"/>
        <v>818</v>
      </c>
      <c r="AK6">
        <f t="shared" si="4"/>
        <v>0</v>
      </c>
      <c r="AL6">
        <f t="shared" si="5"/>
        <v>0</v>
      </c>
      <c r="AM6">
        <f t="shared" si="6"/>
        <v>0</v>
      </c>
      <c r="AN6">
        <f t="shared" si="7"/>
        <v>878</v>
      </c>
      <c r="AO6">
        <f t="shared" si="8"/>
        <v>897</v>
      </c>
      <c r="AP6">
        <f t="shared" si="9"/>
        <v>878</v>
      </c>
      <c r="AQ6">
        <f t="shared" si="10"/>
        <v>818</v>
      </c>
      <c r="AR6">
        <f t="shared" si="12"/>
        <v>0</v>
      </c>
      <c r="AS6">
        <f t="shared" si="13"/>
        <v>1</v>
      </c>
      <c r="AT6">
        <f t="shared" si="14"/>
        <v>0</v>
      </c>
      <c r="AU6">
        <f t="shared" si="15"/>
        <v>1</v>
      </c>
      <c r="AV6">
        <f t="shared" si="16"/>
        <v>0</v>
      </c>
      <c r="AW6">
        <f t="shared" si="17"/>
        <v>0</v>
      </c>
      <c r="AX6">
        <f t="shared" si="18"/>
        <v>0</v>
      </c>
      <c r="AY6">
        <f t="shared" si="19"/>
        <v>1</v>
      </c>
      <c r="AZ6">
        <f t="shared" si="20"/>
        <v>3</v>
      </c>
    </row>
    <row r="7" spans="1:52" x14ac:dyDescent="0.3">
      <c r="A7" s="2" t="s">
        <v>322</v>
      </c>
      <c r="B7" s="1" t="s">
        <v>11</v>
      </c>
      <c r="C7" s="1" t="s">
        <v>22</v>
      </c>
      <c r="D7" s="3">
        <v>2069974</v>
      </c>
      <c r="E7" s="2"/>
      <c r="F7" s="1"/>
      <c r="G7" s="3"/>
      <c r="H7" s="2" t="s">
        <v>64</v>
      </c>
      <c r="I7" s="1" t="s">
        <v>332</v>
      </c>
      <c r="J7" s="3">
        <v>779</v>
      </c>
      <c r="K7" s="2"/>
      <c r="L7" s="1"/>
      <c r="M7" s="3"/>
      <c r="N7" s="2"/>
      <c r="O7" s="1"/>
      <c r="P7" s="3"/>
      <c r="Q7" s="2"/>
      <c r="R7" s="1"/>
      <c r="S7" s="3"/>
      <c r="T7" s="2"/>
      <c r="U7" s="1"/>
      <c r="V7" s="3"/>
      <c r="W7" s="2"/>
      <c r="X7" s="1"/>
      <c r="Y7" s="3"/>
      <c r="Z7" s="2" t="s">
        <v>64</v>
      </c>
      <c r="AA7" s="1" t="s">
        <v>595</v>
      </c>
      <c r="AB7" s="3">
        <v>852</v>
      </c>
      <c r="AC7" s="2" t="s">
        <v>64</v>
      </c>
      <c r="AD7" s="1" t="s">
        <v>650</v>
      </c>
      <c r="AE7" s="3">
        <v>899</v>
      </c>
      <c r="AF7" s="4">
        <f>AP7+AQ7+AO7</f>
        <v>2530</v>
      </c>
      <c r="AG7">
        <f t="shared" si="0"/>
        <v>0</v>
      </c>
      <c r="AH7">
        <f t="shared" si="1"/>
        <v>779</v>
      </c>
      <c r="AI7">
        <f t="shared" si="2"/>
        <v>0</v>
      </c>
      <c r="AJ7">
        <f t="shared" si="3"/>
        <v>0</v>
      </c>
      <c r="AK7">
        <f t="shared" si="4"/>
        <v>0</v>
      </c>
      <c r="AL7">
        <f t="shared" si="5"/>
        <v>0</v>
      </c>
      <c r="AM7">
        <f t="shared" si="6"/>
        <v>0</v>
      </c>
      <c r="AN7">
        <f t="shared" si="7"/>
        <v>899</v>
      </c>
      <c r="AO7">
        <f t="shared" si="8"/>
        <v>852</v>
      </c>
      <c r="AP7">
        <f t="shared" si="9"/>
        <v>899</v>
      </c>
      <c r="AQ7">
        <f t="shared" si="10"/>
        <v>779</v>
      </c>
      <c r="AR7">
        <f t="shared" si="12"/>
        <v>0</v>
      </c>
      <c r="AS7">
        <f t="shared" si="13"/>
        <v>1</v>
      </c>
      <c r="AT7">
        <f t="shared" si="14"/>
        <v>0</v>
      </c>
      <c r="AU7">
        <f t="shared" si="15"/>
        <v>0</v>
      </c>
      <c r="AV7">
        <f t="shared" si="16"/>
        <v>0</v>
      </c>
      <c r="AW7">
        <f t="shared" si="17"/>
        <v>0</v>
      </c>
      <c r="AX7">
        <f t="shared" si="18"/>
        <v>0</v>
      </c>
      <c r="AY7">
        <f t="shared" si="19"/>
        <v>1</v>
      </c>
      <c r="AZ7">
        <f t="shared" si="20"/>
        <v>2</v>
      </c>
    </row>
    <row r="8" spans="1:52" x14ac:dyDescent="0.3">
      <c r="A8" s="16" t="s">
        <v>321</v>
      </c>
      <c r="B8" s="15" t="s">
        <v>9</v>
      </c>
      <c r="C8" s="15" t="s">
        <v>22</v>
      </c>
      <c r="D8" s="17">
        <v>1900986</v>
      </c>
      <c r="E8" s="16"/>
      <c r="F8" s="15"/>
      <c r="G8" s="17"/>
      <c r="H8" s="16" t="s">
        <v>64</v>
      </c>
      <c r="I8" s="15" t="s">
        <v>331</v>
      </c>
      <c r="J8" s="17">
        <v>811</v>
      </c>
      <c r="K8" s="16"/>
      <c r="L8" s="15"/>
      <c r="M8" s="17"/>
      <c r="N8" s="16"/>
      <c r="O8" s="15"/>
      <c r="P8" s="17"/>
      <c r="Q8" s="16"/>
      <c r="R8" s="15"/>
      <c r="S8" s="17"/>
      <c r="T8" s="16"/>
      <c r="U8" s="15"/>
      <c r="V8" s="17"/>
      <c r="W8" s="16"/>
      <c r="X8" s="15"/>
      <c r="Y8" s="17"/>
      <c r="Z8" s="16" t="s">
        <v>64</v>
      </c>
      <c r="AA8" s="15" t="s">
        <v>597</v>
      </c>
      <c r="AB8" s="17">
        <v>843</v>
      </c>
      <c r="AC8" s="16" t="s">
        <v>64</v>
      </c>
      <c r="AD8" s="15" t="s">
        <v>595</v>
      </c>
      <c r="AE8" s="17">
        <v>852</v>
      </c>
      <c r="AF8" s="18">
        <f>AP8+AQ8+AO8</f>
        <v>2506</v>
      </c>
      <c r="AG8">
        <f t="shared" si="0"/>
        <v>0</v>
      </c>
      <c r="AH8">
        <f t="shared" si="1"/>
        <v>811</v>
      </c>
      <c r="AI8">
        <f t="shared" si="2"/>
        <v>0</v>
      </c>
      <c r="AJ8">
        <f t="shared" si="3"/>
        <v>0</v>
      </c>
      <c r="AK8">
        <f t="shared" si="4"/>
        <v>0</v>
      </c>
      <c r="AL8">
        <f t="shared" si="5"/>
        <v>0</v>
      </c>
      <c r="AM8">
        <f t="shared" si="6"/>
        <v>0</v>
      </c>
      <c r="AN8">
        <f t="shared" si="7"/>
        <v>852</v>
      </c>
      <c r="AO8">
        <f t="shared" si="8"/>
        <v>843</v>
      </c>
      <c r="AP8">
        <f t="shared" si="9"/>
        <v>852</v>
      </c>
      <c r="AQ8">
        <f t="shared" si="10"/>
        <v>811</v>
      </c>
      <c r="AR8">
        <f t="shared" si="12"/>
        <v>0</v>
      </c>
      <c r="AS8">
        <f t="shared" si="13"/>
        <v>1</v>
      </c>
      <c r="AT8">
        <f t="shared" si="14"/>
        <v>0</v>
      </c>
      <c r="AU8">
        <f t="shared" si="15"/>
        <v>0</v>
      </c>
      <c r="AV8">
        <f t="shared" si="16"/>
        <v>0</v>
      </c>
      <c r="AW8">
        <f t="shared" si="17"/>
        <v>0</v>
      </c>
      <c r="AX8">
        <f t="shared" si="18"/>
        <v>0</v>
      </c>
      <c r="AY8">
        <f t="shared" si="19"/>
        <v>1</v>
      </c>
      <c r="AZ8">
        <f t="shared" si="20"/>
        <v>2</v>
      </c>
    </row>
    <row r="9" spans="1:52" x14ac:dyDescent="0.3">
      <c r="A9" s="2" t="s">
        <v>481</v>
      </c>
      <c r="B9" s="1" t="s">
        <v>3</v>
      </c>
      <c r="C9" s="1" t="s">
        <v>21</v>
      </c>
      <c r="D9" s="3">
        <v>1787270</v>
      </c>
      <c r="E9" s="2"/>
      <c r="F9" s="1"/>
      <c r="G9" s="3"/>
      <c r="H9" s="2"/>
      <c r="I9" s="1"/>
      <c r="J9" s="3"/>
      <c r="K9" s="2"/>
      <c r="L9" s="1"/>
      <c r="M9" s="3"/>
      <c r="N9" s="2"/>
      <c r="O9" s="1"/>
      <c r="P9" s="3"/>
      <c r="Q9" s="2"/>
      <c r="R9" s="1"/>
      <c r="S9" s="3"/>
      <c r="T9" s="2"/>
      <c r="U9" s="1"/>
      <c r="V9" s="3"/>
      <c r="W9" s="2" t="s">
        <v>28</v>
      </c>
      <c r="X9" s="1" t="s">
        <v>482</v>
      </c>
      <c r="Y9" s="3">
        <v>827</v>
      </c>
      <c r="Z9" s="2" t="s">
        <v>28</v>
      </c>
      <c r="AA9" s="1" t="s">
        <v>482</v>
      </c>
      <c r="AB9" s="3">
        <v>827</v>
      </c>
      <c r="AC9" s="2" t="s">
        <v>28</v>
      </c>
      <c r="AD9" s="1" t="s">
        <v>482</v>
      </c>
      <c r="AE9" s="3">
        <v>827</v>
      </c>
      <c r="AF9" s="4">
        <f>AP9+AQ9+AO9</f>
        <v>2481</v>
      </c>
      <c r="AG9">
        <f t="shared" si="0"/>
        <v>0</v>
      </c>
      <c r="AH9">
        <f t="shared" si="1"/>
        <v>0</v>
      </c>
      <c r="AI9">
        <f t="shared" si="2"/>
        <v>0</v>
      </c>
      <c r="AJ9">
        <f t="shared" si="3"/>
        <v>0</v>
      </c>
      <c r="AK9">
        <f t="shared" si="4"/>
        <v>0</v>
      </c>
      <c r="AL9">
        <f t="shared" si="5"/>
        <v>0</v>
      </c>
      <c r="AM9">
        <f t="shared" si="6"/>
        <v>827</v>
      </c>
      <c r="AN9">
        <f t="shared" si="7"/>
        <v>827</v>
      </c>
      <c r="AO9">
        <f t="shared" si="8"/>
        <v>827</v>
      </c>
      <c r="AP9">
        <f t="shared" si="9"/>
        <v>827</v>
      </c>
      <c r="AQ9">
        <f t="shared" si="10"/>
        <v>827</v>
      </c>
      <c r="AR9">
        <f t="shared" si="12"/>
        <v>0</v>
      </c>
      <c r="AS9">
        <f t="shared" si="13"/>
        <v>0</v>
      </c>
      <c r="AT9">
        <f t="shared" si="14"/>
        <v>0</v>
      </c>
      <c r="AU9">
        <f t="shared" si="15"/>
        <v>0</v>
      </c>
      <c r="AV9">
        <f t="shared" si="16"/>
        <v>0</v>
      </c>
      <c r="AW9">
        <f t="shared" si="17"/>
        <v>0</v>
      </c>
      <c r="AX9">
        <f t="shared" si="18"/>
        <v>1</v>
      </c>
      <c r="AY9">
        <f t="shared" si="19"/>
        <v>1</v>
      </c>
      <c r="AZ9">
        <f t="shared" si="20"/>
        <v>2</v>
      </c>
    </row>
    <row r="10" spans="1:52" x14ac:dyDescent="0.3">
      <c r="A10" s="16" t="s">
        <v>323</v>
      </c>
      <c r="B10" s="15" t="s">
        <v>9</v>
      </c>
      <c r="C10" s="15" t="s">
        <v>196</v>
      </c>
      <c r="D10" s="17">
        <v>1856186</v>
      </c>
      <c r="E10" s="16"/>
      <c r="F10" s="15"/>
      <c r="G10" s="17"/>
      <c r="H10" s="16" t="s">
        <v>64</v>
      </c>
      <c r="I10" s="15" t="s">
        <v>333</v>
      </c>
      <c r="J10" s="17">
        <v>775</v>
      </c>
      <c r="K10" s="16"/>
      <c r="L10" s="15"/>
      <c r="M10" s="17"/>
      <c r="N10" s="16"/>
      <c r="O10" s="15"/>
      <c r="P10" s="17"/>
      <c r="Q10" s="16"/>
      <c r="R10" s="15"/>
      <c r="S10" s="17"/>
      <c r="T10" s="16"/>
      <c r="U10" s="15"/>
      <c r="V10" s="17"/>
      <c r="W10" s="16"/>
      <c r="X10" s="15"/>
      <c r="Y10" s="17"/>
      <c r="Z10" s="16" t="s">
        <v>64</v>
      </c>
      <c r="AA10" s="15" t="s">
        <v>467</v>
      </c>
      <c r="AB10" s="17">
        <v>871</v>
      </c>
      <c r="AC10" s="16" t="s">
        <v>64</v>
      </c>
      <c r="AD10" s="15" t="s">
        <v>655</v>
      </c>
      <c r="AE10" s="17">
        <v>830</v>
      </c>
      <c r="AF10" s="18">
        <f>AP10+AQ10+AO10</f>
        <v>2476</v>
      </c>
      <c r="AG10">
        <f t="shared" si="0"/>
        <v>0</v>
      </c>
      <c r="AH10">
        <f t="shared" si="1"/>
        <v>775</v>
      </c>
      <c r="AI10">
        <f t="shared" si="2"/>
        <v>0</v>
      </c>
      <c r="AJ10">
        <f t="shared" si="3"/>
        <v>0</v>
      </c>
      <c r="AK10">
        <f t="shared" si="4"/>
        <v>0</v>
      </c>
      <c r="AL10">
        <f t="shared" si="5"/>
        <v>0</v>
      </c>
      <c r="AM10">
        <f t="shared" si="6"/>
        <v>0</v>
      </c>
      <c r="AN10">
        <f t="shared" si="7"/>
        <v>830</v>
      </c>
      <c r="AO10">
        <f t="shared" si="8"/>
        <v>871</v>
      </c>
      <c r="AP10">
        <f t="shared" si="9"/>
        <v>830</v>
      </c>
      <c r="AQ10">
        <f t="shared" si="10"/>
        <v>775</v>
      </c>
      <c r="AR10">
        <f t="shared" si="12"/>
        <v>0</v>
      </c>
      <c r="AS10">
        <f t="shared" si="13"/>
        <v>1</v>
      </c>
      <c r="AT10">
        <f t="shared" si="14"/>
        <v>0</v>
      </c>
      <c r="AU10">
        <f t="shared" si="15"/>
        <v>0</v>
      </c>
      <c r="AV10">
        <f t="shared" si="16"/>
        <v>0</v>
      </c>
      <c r="AW10">
        <f t="shared" si="17"/>
        <v>0</v>
      </c>
      <c r="AX10">
        <f t="shared" si="18"/>
        <v>0</v>
      </c>
      <c r="AY10">
        <f t="shared" si="19"/>
        <v>1</v>
      </c>
      <c r="AZ10">
        <f t="shared" si="20"/>
        <v>2</v>
      </c>
    </row>
    <row r="11" spans="1:52" x14ac:dyDescent="0.3">
      <c r="A11" s="2" t="s">
        <v>206</v>
      </c>
      <c r="B11" s="1" t="s">
        <v>2</v>
      </c>
      <c r="C11" s="1" t="s">
        <v>43</v>
      </c>
      <c r="D11" s="3">
        <v>1388649</v>
      </c>
      <c r="E11" s="2"/>
      <c r="F11" s="1"/>
      <c r="G11" s="3"/>
      <c r="H11" s="2"/>
      <c r="I11" s="1"/>
      <c r="J11" s="3"/>
      <c r="K11" s="2"/>
      <c r="L11" s="1"/>
      <c r="M11" s="3"/>
      <c r="N11" s="2"/>
      <c r="O11" s="1"/>
      <c r="P11" s="3"/>
      <c r="Q11" s="2" t="s">
        <v>64</v>
      </c>
      <c r="R11" s="1" t="s">
        <v>430</v>
      </c>
      <c r="S11" s="3">
        <v>803</v>
      </c>
      <c r="T11" s="2"/>
      <c r="U11" s="1"/>
      <c r="V11" s="3"/>
      <c r="W11" s="2"/>
      <c r="X11" s="1"/>
      <c r="Y11" s="3"/>
      <c r="Z11" s="2" t="s">
        <v>28</v>
      </c>
      <c r="AA11" s="1" t="s">
        <v>603</v>
      </c>
      <c r="AB11" s="3">
        <v>792</v>
      </c>
      <c r="AC11" s="2" t="s">
        <v>28</v>
      </c>
      <c r="AD11" s="1" t="s">
        <v>654</v>
      </c>
      <c r="AE11" s="3">
        <v>853</v>
      </c>
      <c r="AF11" s="4">
        <f>AP11+AQ11+AO11</f>
        <v>2448</v>
      </c>
      <c r="AG11">
        <f t="shared" si="0"/>
        <v>0</v>
      </c>
      <c r="AH11">
        <f t="shared" si="1"/>
        <v>0</v>
      </c>
      <c r="AI11">
        <f t="shared" si="2"/>
        <v>0</v>
      </c>
      <c r="AJ11">
        <f t="shared" si="3"/>
        <v>0</v>
      </c>
      <c r="AK11">
        <f t="shared" si="4"/>
        <v>803</v>
      </c>
      <c r="AL11">
        <f t="shared" si="5"/>
        <v>0</v>
      </c>
      <c r="AM11">
        <f t="shared" si="6"/>
        <v>0</v>
      </c>
      <c r="AN11">
        <f t="shared" si="7"/>
        <v>853</v>
      </c>
      <c r="AO11">
        <f t="shared" si="8"/>
        <v>792</v>
      </c>
      <c r="AP11">
        <f t="shared" si="9"/>
        <v>853</v>
      </c>
      <c r="AQ11">
        <f t="shared" si="10"/>
        <v>803</v>
      </c>
      <c r="AR11">
        <f t="shared" si="12"/>
        <v>0</v>
      </c>
      <c r="AS11">
        <f t="shared" si="13"/>
        <v>0</v>
      </c>
      <c r="AT11">
        <f t="shared" si="14"/>
        <v>0</v>
      </c>
      <c r="AU11">
        <f t="shared" si="15"/>
        <v>0</v>
      </c>
      <c r="AV11">
        <f t="shared" si="16"/>
        <v>1</v>
      </c>
      <c r="AW11">
        <f t="shared" si="17"/>
        <v>0</v>
      </c>
      <c r="AX11">
        <f t="shared" si="18"/>
        <v>0</v>
      </c>
      <c r="AY11">
        <f t="shared" si="19"/>
        <v>1</v>
      </c>
      <c r="AZ11">
        <f t="shared" si="20"/>
        <v>2</v>
      </c>
    </row>
    <row r="12" spans="1:52" x14ac:dyDescent="0.3">
      <c r="A12" s="16" t="s">
        <v>31</v>
      </c>
      <c r="B12" s="15" t="s">
        <v>3</v>
      </c>
      <c r="C12" s="15" t="s">
        <v>17</v>
      </c>
      <c r="D12" s="17">
        <v>2274978</v>
      </c>
      <c r="E12" s="16" t="s">
        <v>64</v>
      </c>
      <c r="F12" s="15" t="s">
        <v>186</v>
      </c>
      <c r="G12" s="17">
        <v>792</v>
      </c>
      <c r="H12" s="16"/>
      <c r="I12" s="15"/>
      <c r="J12" s="17"/>
      <c r="K12" s="16"/>
      <c r="L12" s="15"/>
      <c r="M12" s="17"/>
      <c r="N12" s="16"/>
      <c r="O12" s="15"/>
      <c r="P12" s="17"/>
      <c r="Q12" s="16"/>
      <c r="R12" s="15"/>
      <c r="S12" s="17"/>
      <c r="T12" s="16"/>
      <c r="U12" s="15"/>
      <c r="V12" s="17"/>
      <c r="W12" s="16"/>
      <c r="X12" s="15"/>
      <c r="Y12" s="17"/>
      <c r="Z12" s="16" t="s">
        <v>64</v>
      </c>
      <c r="AA12" s="15" t="s">
        <v>594</v>
      </c>
      <c r="AB12" s="17">
        <v>824</v>
      </c>
      <c r="AC12" s="16" t="s">
        <v>64</v>
      </c>
      <c r="AD12" s="15" t="s">
        <v>656</v>
      </c>
      <c r="AE12" s="17">
        <v>822</v>
      </c>
      <c r="AF12" s="18">
        <f>AP12+AQ12+AO12</f>
        <v>2438</v>
      </c>
      <c r="AG12">
        <f t="shared" si="0"/>
        <v>792</v>
      </c>
      <c r="AH12">
        <f t="shared" si="1"/>
        <v>0</v>
      </c>
      <c r="AI12">
        <f t="shared" si="2"/>
        <v>0</v>
      </c>
      <c r="AJ12">
        <f t="shared" si="3"/>
        <v>0</v>
      </c>
      <c r="AK12">
        <f t="shared" si="4"/>
        <v>0</v>
      </c>
      <c r="AL12">
        <f t="shared" si="5"/>
        <v>0</v>
      </c>
      <c r="AM12">
        <f t="shared" si="6"/>
        <v>0</v>
      </c>
      <c r="AN12">
        <f t="shared" si="7"/>
        <v>822</v>
      </c>
      <c r="AO12">
        <f t="shared" si="8"/>
        <v>824</v>
      </c>
      <c r="AP12">
        <f t="shared" si="9"/>
        <v>822</v>
      </c>
      <c r="AQ12">
        <f t="shared" si="10"/>
        <v>792</v>
      </c>
      <c r="AR12">
        <f t="shared" si="12"/>
        <v>1</v>
      </c>
      <c r="AS12">
        <f t="shared" si="13"/>
        <v>0</v>
      </c>
      <c r="AT12">
        <f t="shared" si="14"/>
        <v>0</v>
      </c>
      <c r="AU12">
        <f t="shared" si="15"/>
        <v>0</v>
      </c>
      <c r="AV12">
        <f t="shared" si="16"/>
        <v>0</v>
      </c>
      <c r="AW12">
        <f t="shared" si="17"/>
        <v>0</v>
      </c>
      <c r="AX12">
        <f t="shared" si="18"/>
        <v>0</v>
      </c>
      <c r="AY12">
        <f t="shared" si="19"/>
        <v>1</v>
      </c>
      <c r="AZ12">
        <f t="shared" si="20"/>
        <v>2</v>
      </c>
    </row>
    <row r="13" spans="1:52" x14ac:dyDescent="0.3">
      <c r="A13" s="2" t="s">
        <v>425</v>
      </c>
      <c r="B13" s="1" t="s">
        <v>12</v>
      </c>
      <c r="C13" s="1" t="s">
        <v>43</v>
      </c>
      <c r="D13" s="3">
        <v>1375604</v>
      </c>
      <c r="E13" s="2"/>
      <c r="F13" s="1"/>
      <c r="G13" s="3"/>
      <c r="H13" s="2"/>
      <c r="I13" s="1"/>
      <c r="J13" s="3"/>
      <c r="K13" s="2"/>
      <c r="L13" s="1"/>
      <c r="M13" s="3"/>
      <c r="N13" s="2"/>
      <c r="O13" s="1"/>
      <c r="P13" s="3"/>
      <c r="Q13" s="2" t="s">
        <v>28</v>
      </c>
      <c r="R13" s="1" t="s">
        <v>431</v>
      </c>
      <c r="S13" s="3">
        <v>782</v>
      </c>
      <c r="T13" s="2"/>
      <c r="U13" s="1"/>
      <c r="V13" s="3"/>
      <c r="W13" s="2"/>
      <c r="X13" s="1"/>
      <c r="Y13" s="3"/>
      <c r="Z13" s="2" t="s">
        <v>28</v>
      </c>
      <c r="AA13" s="1" t="s">
        <v>604</v>
      </c>
      <c r="AB13" s="3">
        <v>792</v>
      </c>
      <c r="AC13" s="2" t="s">
        <v>28</v>
      </c>
      <c r="AD13" s="1" t="s">
        <v>657</v>
      </c>
      <c r="AE13" s="3">
        <v>811</v>
      </c>
      <c r="AF13" s="4">
        <f>AP13+AQ13+AO13</f>
        <v>2385</v>
      </c>
      <c r="AG13">
        <f t="shared" si="0"/>
        <v>0</v>
      </c>
      <c r="AH13">
        <f t="shared" si="1"/>
        <v>0</v>
      </c>
      <c r="AI13">
        <f t="shared" si="2"/>
        <v>0</v>
      </c>
      <c r="AJ13">
        <f t="shared" si="3"/>
        <v>0</v>
      </c>
      <c r="AK13">
        <f t="shared" si="4"/>
        <v>782</v>
      </c>
      <c r="AL13">
        <f t="shared" si="5"/>
        <v>0</v>
      </c>
      <c r="AM13">
        <f t="shared" si="6"/>
        <v>0</v>
      </c>
      <c r="AN13">
        <f t="shared" si="7"/>
        <v>811</v>
      </c>
      <c r="AO13">
        <f t="shared" si="8"/>
        <v>792</v>
      </c>
      <c r="AP13">
        <f t="shared" si="9"/>
        <v>811</v>
      </c>
      <c r="AQ13">
        <f t="shared" si="10"/>
        <v>782</v>
      </c>
      <c r="AR13">
        <f t="shared" si="12"/>
        <v>0</v>
      </c>
      <c r="AS13">
        <f t="shared" si="13"/>
        <v>0</v>
      </c>
      <c r="AT13">
        <f t="shared" si="14"/>
        <v>0</v>
      </c>
      <c r="AU13">
        <f t="shared" si="15"/>
        <v>0</v>
      </c>
      <c r="AV13">
        <f t="shared" si="16"/>
        <v>1</v>
      </c>
      <c r="AW13">
        <f t="shared" si="17"/>
        <v>0</v>
      </c>
      <c r="AX13">
        <f t="shared" si="18"/>
        <v>0</v>
      </c>
      <c r="AY13">
        <f t="shared" si="19"/>
        <v>1</v>
      </c>
      <c r="AZ13">
        <f t="shared" si="20"/>
        <v>2</v>
      </c>
    </row>
    <row r="14" spans="1:52" x14ac:dyDescent="0.3">
      <c r="A14" s="16" t="s">
        <v>429</v>
      </c>
      <c r="B14" s="15" t="s">
        <v>3</v>
      </c>
      <c r="C14" s="15" t="s">
        <v>414</v>
      </c>
      <c r="D14" s="17">
        <v>1854921</v>
      </c>
      <c r="E14" s="16"/>
      <c r="F14" s="15"/>
      <c r="G14" s="17"/>
      <c r="H14" s="16"/>
      <c r="I14" s="15"/>
      <c r="J14" s="17"/>
      <c r="K14" s="16"/>
      <c r="L14" s="15"/>
      <c r="M14" s="17"/>
      <c r="N14" s="16"/>
      <c r="O14" s="15"/>
      <c r="P14" s="17"/>
      <c r="Q14" s="16" t="s">
        <v>64</v>
      </c>
      <c r="R14" s="15" t="s">
        <v>434</v>
      </c>
      <c r="S14" s="17">
        <v>649</v>
      </c>
      <c r="T14" s="16"/>
      <c r="U14" s="15"/>
      <c r="V14" s="17"/>
      <c r="W14" s="16"/>
      <c r="X14" s="15"/>
      <c r="Y14" s="17"/>
      <c r="Z14" s="16" t="s">
        <v>409</v>
      </c>
      <c r="AA14" s="15" t="s">
        <v>599</v>
      </c>
      <c r="AB14" s="17">
        <v>849</v>
      </c>
      <c r="AC14" s="16" t="s">
        <v>409</v>
      </c>
      <c r="AD14" s="15" t="s">
        <v>652</v>
      </c>
      <c r="AE14" s="17">
        <v>887</v>
      </c>
      <c r="AF14" s="18">
        <f>AP14+AQ14+AO14</f>
        <v>2385</v>
      </c>
      <c r="AG14">
        <f t="shared" si="0"/>
        <v>0</v>
      </c>
      <c r="AH14">
        <f t="shared" si="1"/>
        <v>0</v>
      </c>
      <c r="AI14">
        <f t="shared" si="2"/>
        <v>0</v>
      </c>
      <c r="AJ14">
        <f t="shared" si="3"/>
        <v>0</v>
      </c>
      <c r="AK14">
        <f t="shared" si="4"/>
        <v>649</v>
      </c>
      <c r="AL14">
        <f t="shared" si="5"/>
        <v>0</v>
      </c>
      <c r="AM14">
        <f t="shared" si="6"/>
        <v>0</v>
      </c>
      <c r="AN14">
        <f t="shared" si="7"/>
        <v>887</v>
      </c>
      <c r="AO14">
        <f t="shared" si="8"/>
        <v>849</v>
      </c>
      <c r="AP14">
        <f t="shared" si="9"/>
        <v>887</v>
      </c>
      <c r="AQ14">
        <f t="shared" si="10"/>
        <v>649</v>
      </c>
      <c r="AR14">
        <f t="shared" si="12"/>
        <v>0</v>
      </c>
      <c r="AS14">
        <f t="shared" si="13"/>
        <v>0</v>
      </c>
      <c r="AT14">
        <f t="shared" si="14"/>
        <v>0</v>
      </c>
      <c r="AU14">
        <f t="shared" si="15"/>
        <v>0</v>
      </c>
      <c r="AV14">
        <f t="shared" si="16"/>
        <v>1</v>
      </c>
      <c r="AW14">
        <f t="shared" si="17"/>
        <v>0</v>
      </c>
      <c r="AX14">
        <f t="shared" si="18"/>
        <v>0</v>
      </c>
      <c r="AY14">
        <f t="shared" si="19"/>
        <v>1</v>
      </c>
      <c r="AZ14">
        <f t="shared" si="20"/>
        <v>2</v>
      </c>
    </row>
    <row r="15" spans="1:52" x14ac:dyDescent="0.3">
      <c r="A15" s="2" t="s">
        <v>324</v>
      </c>
      <c r="B15" s="1" t="s">
        <v>9</v>
      </c>
      <c r="C15" s="1" t="s">
        <v>22</v>
      </c>
      <c r="D15" s="3">
        <v>1914159</v>
      </c>
      <c r="E15" s="2"/>
      <c r="F15" s="1"/>
      <c r="G15" s="3"/>
      <c r="H15" s="2" t="s">
        <v>64</v>
      </c>
      <c r="I15" s="1" t="s">
        <v>334</v>
      </c>
      <c r="J15" s="3">
        <v>758</v>
      </c>
      <c r="K15" s="2"/>
      <c r="L15" s="1"/>
      <c r="M15" s="3"/>
      <c r="N15" s="2"/>
      <c r="O15" s="1"/>
      <c r="P15" s="3"/>
      <c r="Q15" s="2"/>
      <c r="R15" s="1"/>
      <c r="S15" s="3"/>
      <c r="T15" s="2"/>
      <c r="U15" s="1"/>
      <c r="V15" s="3"/>
      <c r="W15" s="2"/>
      <c r="X15" s="1"/>
      <c r="Y15" s="3"/>
      <c r="Z15" s="2" t="s">
        <v>64</v>
      </c>
      <c r="AA15" s="1" t="s">
        <v>331</v>
      </c>
      <c r="AB15" s="3">
        <v>811</v>
      </c>
      <c r="AC15" s="2" t="s">
        <v>64</v>
      </c>
      <c r="AD15" s="1" t="s">
        <v>658</v>
      </c>
      <c r="AE15" s="3">
        <v>801</v>
      </c>
      <c r="AF15" s="4">
        <f>AP15+AQ15+AO15</f>
        <v>2370</v>
      </c>
      <c r="AG15">
        <f t="shared" si="0"/>
        <v>0</v>
      </c>
      <c r="AH15">
        <f t="shared" si="1"/>
        <v>758</v>
      </c>
      <c r="AI15">
        <f t="shared" si="2"/>
        <v>0</v>
      </c>
      <c r="AJ15">
        <f t="shared" si="3"/>
        <v>0</v>
      </c>
      <c r="AK15">
        <f t="shared" si="4"/>
        <v>0</v>
      </c>
      <c r="AL15">
        <f t="shared" si="5"/>
        <v>0</v>
      </c>
      <c r="AM15">
        <f t="shared" si="6"/>
        <v>0</v>
      </c>
      <c r="AN15">
        <f t="shared" si="7"/>
        <v>801</v>
      </c>
      <c r="AO15">
        <f t="shared" si="8"/>
        <v>811</v>
      </c>
      <c r="AP15">
        <f t="shared" si="9"/>
        <v>801</v>
      </c>
      <c r="AQ15">
        <f t="shared" si="10"/>
        <v>758</v>
      </c>
      <c r="AR15">
        <f t="shared" si="12"/>
        <v>0</v>
      </c>
      <c r="AS15">
        <f t="shared" si="13"/>
        <v>1</v>
      </c>
      <c r="AT15">
        <f t="shared" si="14"/>
        <v>0</v>
      </c>
      <c r="AU15">
        <f t="shared" si="15"/>
        <v>0</v>
      </c>
      <c r="AV15">
        <f t="shared" si="16"/>
        <v>0</v>
      </c>
      <c r="AW15">
        <f t="shared" si="17"/>
        <v>0</v>
      </c>
      <c r="AX15">
        <f t="shared" si="18"/>
        <v>0</v>
      </c>
      <c r="AY15">
        <f t="shared" si="19"/>
        <v>1</v>
      </c>
      <c r="AZ15">
        <f t="shared" si="20"/>
        <v>2</v>
      </c>
    </row>
    <row r="16" spans="1:52" x14ac:dyDescent="0.3">
      <c r="A16" s="16" t="s">
        <v>325</v>
      </c>
      <c r="B16" s="15" t="s">
        <v>11</v>
      </c>
      <c r="C16" s="15" t="s">
        <v>67</v>
      </c>
      <c r="D16" s="17">
        <v>1993073</v>
      </c>
      <c r="E16" s="16"/>
      <c r="F16" s="15"/>
      <c r="G16" s="17"/>
      <c r="H16" s="16" t="s">
        <v>274</v>
      </c>
      <c r="I16" s="15" t="s">
        <v>326</v>
      </c>
      <c r="J16" s="17">
        <v>687</v>
      </c>
      <c r="K16" s="16"/>
      <c r="L16" s="15"/>
      <c r="M16" s="17"/>
      <c r="N16" s="16"/>
      <c r="O16" s="15"/>
      <c r="P16" s="17"/>
      <c r="Q16" s="16"/>
      <c r="R16" s="15"/>
      <c r="S16" s="17"/>
      <c r="T16" s="16"/>
      <c r="U16" s="15"/>
      <c r="V16" s="17"/>
      <c r="W16" s="16" t="s">
        <v>274</v>
      </c>
      <c r="X16" s="15" t="s">
        <v>483</v>
      </c>
      <c r="Y16" s="17">
        <v>783</v>
      </c>
      <c r="Z16" s="16" t="s">
        <v>274</v>
      </c>
      <c r="AA16" s="15" t="s">
        <v>483</v>
      </c>
      <c r="AB16" s="17">
        <v>783</v>
      </c>
      <c r="AC16" s="16" t="s">
        <v>274</v>
      </c>
      <c r="AD16" s="15" t="s">
        <v>659</v>
      </c>
      <c r="AE16" s="17">
        <v>795</v>
      </c>
      <c r="AF16" s="18">
        <f>AP16+AQ16+AO16</f>
        <v>2361</v>
      </c>
      <c r="AG16">
        <f t="shared" si="0"/>
        <v>0</v>
      </c>
      <c r="AH16">
        <f t="shared" si="1"/>
        <v>687</v>
      </c>
      <c r="AI16">
        <f t="shared" si="2"/>
        <v>0</v>
      </c>
      <c r="AJ16">
        <f t="shared" si="3"/>
        <v>0</v>
      </c>
      <c r="AK16">
        <f t="shared" si="4"/>
        <v>0</v>
      </c>
      <c r="AL16">
        <f t="shared" si="5"/>
        <v>0</v>
      </c>
      <c r="AM16">
        <f t="shared" si="6"/>
        <v>783</v>
      </c>
      <c r="AN16">
        <f t="shared" si="7"/>
        <v>795</v>
      </c>
      <c r="AO16">
        <f t="shared" si="8"/>
        <v>783</v>
      </c>
      <c r="AP16">
        <f t="shared" si="9"/>
        <v>795</v>
      </c>
      <c r="AQ16">
        <f t="shared" si="10"/>
        <v>783</v>
      </c>
      <c r="AR16">
        <f t="shared" si="12"/>
        <v>0</v>
      </c>
      <c r="AS16">
        <f t="shared" si="13"/>
        <v>1</v>
      </c>
      <c r="AT16">
        <f t="shared" si="14"/>
        <v>0</v>
      </c>
      <c r="AU16">
        <f t="shared" si="15"/>
        <v>0</v>
      </c>
      <c r="AV16">
        <f t="shared" si="16"/>
        <v>0</v>
      </c>
      <c r="AW16">
        <f t="shared" si="17"/>
        <v>0</v>
      </c>
      <c r="AX16">
        <f t="shared" si="18"/>
        <v>1</v>
      </c>
      <c r="AY16">
        <f t="shared" si="19"/>
        <v>1</v>
      </c>
      <c r="AZ16">
        <f t="shared" si="20"/>
        <v>3</v>
      </c>
    </row>
    <row r="17" spans="1:52" x14ac:dyDescent="0.3">
      <c r="A17" s="2" t="s">
        <v>270</v>
      </c>
      <c r="B17" s="1" t="s">
        <v>9</v>
      </c>
      <c r="C17" s="1" t="s">
        <v>14</v>
      </c>
      <c r="D17" s="3">
        <v>1775280</v>
      </c>
      <c r="E17" s="2"/>
      <c r="F17" s="1"/>
      <c r="G17" s="3"/>
      <c r="H17" s="2"/>
      <c r="I17" s="1"/>
      <c r="J17" s="3"/>
      <c r="K17" s="2" t="s">
        <v>28</v>
      </c>
      <c r="L17" s="1" t="s">
        <v>275</v>
      </c>
      <c r="M17" s="3">
        <v>763</v>
      </c>
      <c r="N17" s="2"/>
      <c r="O17" s="1"/>
      <c r="P17" s="3"/>
      <c r="Q17" s="2"/>
      <c r="R17" s="1"/>
      <c r="S17" s="3"/>
      <c r="T17" s="2"/>
      <c r="U17" s="1"/>
      <c r="V17" s="3"/>
      <c r="W17" s="2"/>
      <c r="X17" s="1"/>
      <c r="Y17" s="3"/>
      <c r="Z17" s="2" t="s">
        <v>28</v>
      </c>
      <c r="AA17" s="1" t="s">
        <v>275</v>
      </c>
      <c r="AB17" s="3">
        <v>763</v>
      </c>
      <c r="AC17" s="2" t="s">
        <v>28</v>
      </c>
      <c r="AD17" s="1" t="s">
        <v>431</v>
      </c>
      <c r="AE17" s="3">
        <v>782</v>
      </c>
      <c r="AF17" s="4">
        <f>AP17+AQ17+AO17</f>
        <v>2308</v>
      </c>
      <c r="AG17">
        <f t="shared" si="0"/>
        <v>0</v>
      </c>
      <c r="AH17">
        <f t="shared" si="1"/>
        <v>0</v>
      </c>
      <c r="AI17">
        <f t="shared" si="2"/>
        <v>763</v>
      </c>
      <c r="AJ17">
        <f t="shared" si="3"/>
        <v>0</v>
      </c>
      <c r="AK17">
        <f t="shared" si="4"/>
        <v>0</v>
      </c>
      <c r="AL17">
        <f t="shared" si="5"/>
        <v>0</v>
      </c>
      <c r="AM17">
        <f t="shared" si="6"/>
        <v>0</v>
      </c>
      <c r="AN17">
        <f t="shared" si="7"/>
        <v>782</v>
      </c>
      <c r="AO17">
        <f t="shared" si="8"/>
        <v>763</v>
      </c>
      <c r="AP17">
        <f t="shared" si="9"/>
        <v>782</v>
      </c>
      <c r="AQ17">
        <f t="shared" si="10"/>
        <v>763</v>
      </c>
      <c r="AR17">
        <f t="shared" si="12"/>
        <v>0</v>
      </c>
      <c r="AS17">
        <f t="shared" si="13"/>
        <v>0</v>
      </c>
      <c r="AT17">
        <f t="shared" si="14"/>
        <v>1</v>
      </c>
      <c r="AU17">
        <f t="shared" si="15"/>
        <v>0</v>
      </c>
      <c r="AV17">
        <f t="shared" si="16"/>
        <v>0</v>
      </c>
      <c r="AW17">
        <f t="shared" si="17"/>
        <v>0</v>
      </c>
      <c r="AX17">
        <f t="shared" si="18"/>
        <v>0</v>
      </c>
      <c r="AY17">
        <f t="shared" si="19"/>
        <v>1</v>
      </c>
      <c r="AZ17">
        <f t="shared" si="20"/>
        <v>2</v>
      </c>
    </row>
    <row r="18" spans="1:52" x14ac:dyDescent="0.3">
      <c r="A18" s="16" t="s">
        <v>273</v>
      </c>
      <c r="B18" s="15" t="s">
        <v>6</v>
      </c>
      <c r="C18" s="15" t="s">
        <v>22</v>
      </c>
      <c r="D18" s="17">
        <v>522557</v>
      </c>
      <c r="E18" s="16"/>
      <c r="F18" s="15"/>
      <c r="G18" s="17"/>
      <c r="H18" s="16" t="s">
        <v>274</v>
      </c>
      <c r="I18" s="15" t="s">
        <v>327</v>
      </c>
      <c r="J18" s="17">
        <v>753</v>
      </c>
      <c r="K18" s="16" t="s">
        <v>274</v>
      </c>
      <c r="L18" s="15" t="s">
        <v>279</v>
      </c>
      <c r="M18" s="17">
        <v>635</v>
      </c>
      <c r="N18" s="16"/>
      <c r="O18" s="15"/>
      <c r="P18" s="17"/>
      <c r="Q18" s="16"/>
      <c r="R18" s="15"/>
      <c r="S18" s="17"/>
      <c r="T18" s="16"/>
      <c r="U18" s="15"/>
      <c r="V18" s="17"/>
      <c r="W18" s="16"/>
      <c r="X18" s="15"/>
      <c r="Y18" s="17"/>
      <c r="Z18" s="16" t="s">
        <v>274</v>
      </c>
      <c r="AA18" s="15" t="s">
        <v>596</v>
      </c>
      <c r="AB18" s="17">
        <v>679</v>
      </c>
      <c r="AC18" s="16" t="s">
        <v>274</v>
      </c>
      <c r="AD18" s="15" t="s">
        <v>660</v>
      </c>
      <c r="AE18" s="17">
        <v>716</v>
      </c>
      <c r="AF18" s="18">
        <f>AP18+AQ18+AO18</f>
        <v>2148</v>
      </c>
      <c r="AG18">
        <f t="shared" si="0"/>
        <v>0</v>
      </c>
      <c r="AH18">
        <f t="shared" si="1"/>
        <v>753</v>
      </c>
      <c r="AI18">
        <f t="shared" si="2"/>
        <v>635</v>
      </c>
      <c r="AJ18">
        <f t="shared" si="3"/>
        <v>0</v>
      </c>
      <c r="AK18">
        <f t="shared" si="4"/>
        <v>0</v>
      </c>
      <c r="AL18">
        <f t="shared" si="5"/>
        <v>0</v>
      </c>
      <c r="AM18">
        <f t="shared" si="6"/>
        <v>0</v>
      </c>
      <c r="AN18">
        <f t="shared" si="7"/>
        <v>716</v>
      </c>
      <c r="AO18">
        <f t="shared" si="8"/>
        <v>679</v>
      </c>
      <c r="AP18">
        <f t="shared" si="9"/>
        <v>753</v>
      </c>
      <c r="AQ18">
        <f t="shared" si="10"/>
        <v>716</v>
      </c>
      <c r="AR18">
        <f t="shared" si="12"/>
        <v>0</v>
      </c>
      <c r="AS18">
        <f t="shared" si="13"/>
        <v>1</v>
      </c>
      <c r="AT18">
        <f t="shared" si="14"/>
        <v>1</v>
      </c>
      <c r="AU18">
        <f t="shared" si="15"/>
        <v>0</v>
      </c>
      <c r="AV18">
        <f t="shared" si="16"/>
        <v>0</v>
      </c>
      <c r="AW18">
        <f t="shared" si="17"/>
        <v>0</v>
      </c>
      <c r="AX18">
        <f t="shared" si="18"/>
        <v>0</v>
      </c>
      <c r="AY18">
        <f t="shared" si="19"/>
        <v>1</v>
      </c>
      <c r="AZ18">
        <f t="shared" si="20"/>
        <v>3</v>
      </c>
    </row>
    <row r="19" spans="1:52" x14ac:dyDescent="0.3">
      <c r="A19" s="2" t="s">
        <v>408</v>
      </c>
      <c r="B19" s="1" t="s">
        <v>2</v>
      </c>
      <c r="C19" s="1" t="s">
        <v>43</v>
      </c>
      <c r="D19" s="3">
        <v>1710279</v>
      </c>
      <c r="E19" s="2"/>
      <c r="F19" s="1"/>
      <c r="G19" s="3"/>
      <c r="H19" s="2"/>
      <c r="I19" s="1"/>
      <c r="J19" s="3"/>
      <c r="K19" s="2"/>
      <c r="L19" s="1"/>
      <c r="M19" s="3"/>
      <c r="N19" s="2" t="s">
        <v>409</v>
      </c>
      <c r="O19" s="1" t="s">
        <v>413</v>
      </c>
      <c r="P19" s="3">
        <v>751</v>
      </c>
      <c r="Q19" s="2" t="s">
        <v>64</v>
      </c>
      <c r="R19" s="1" t="s">
        <v>432</v>
      </c>
      <c r="S19" s="3">
        <v>668</v>
      </c>
      <c r="T19" s="2"/>
      <c r="U19" s="1"/>
      <c r="V19" s="3"/>
      <c r="W19" s="2"/>
      <c r="X19" s="1"/>
      <c r="Y19" s="3"/>
      <c r="Z19" s="2" t="s">
        <v>64</v>
      </c>
      <c r="AA19" s="1" t="s">
        <v>601</v>
      </c>
      <c r="AB19" s="3">
        <v>717</v>
      </c>
      <c r="AC19" s="2"/>
      <c r="AD19" s="1"/>
      <c r="AE19" s="3"/>
      <c r="AF19" s="4">
        <f>AP19+AQ19+AO19</f>
        <v>2136</v>
      </c>
      <c r="AG19">
        <f t="shared" si="0"/>
        <v>0</v>
      </c>
      <c r="AH19">
        <f t="shared" si="1"/>
        <v>0</v>
      </c>
      <c r="AI19">
        <f t="shared" si="2"/>
        <v>0</v>
      </c>
      <c r="AJ19">
        <f t="shared" si="3"/>
        <v>751</v>
      </c>
      <c r="AK19">
        <f t="shared" si="4"/>
        <v>668</v>
      </c>
      <c r="AL19">
        <f t="shared" si="5"/>
        <v>0</v>
      </c>
      <c r="AM19">
        <f t="shared" si="6"/>
        <v>0</v>
      </c>
      <c r="AN19">
        <f t="shared" si="7"/>
        <v>0</v>
      </c>
      <c r="AO19">
        <f t="shared" si="8"/>
        <v>717</v>
      </c>
      <c r="AP19">
        <f t="shared" si="9"/>
        <v>751</v>
      </c>
      <c r="AQ19">
        <f t="shared" si="10"/>
        <v>668</v>
      </c>
      <c r="AR19">
        <f t="shared" si="12"/>
        <v>0</v>
      </c>
      <c r="AS19">
        <f t="shared" si="13"/>
        <v>0</v>
      </c>
      <c r="AT19">
        <f t="shared" si="14"/>
        <v>0</v>
      </c>
      <c r="AU19">
        <f t="shared" si="15"/>
        <v>1</v>
      </c>
      <c r="AV19">
        <f t="shared" si="16"/>
        <v>1</v>
      </c>
      <c r="AW19">
        <f t="shared" si="17"/>
        <v>0</v>
      </c>
      <c r="AX19">
        <f t="shared" si="18"/>
        <v>0</v>
      </c>
      <c r="AY19">
        <f t="shared" si="19"/>
        <v>0</v>
      </c>
      <c r="AZ19">
        <f t="shared" si="20"/>
        <v>2</v>
      </c>
    </row>
    <row r="20" spans="1:52" x14ac:dyDescent="0.3">
      <c r="A20" s="16" t="s">
        <v>271</v>
      </c>
      <c r="B20" s="15" t="s">
        <v>11</v>
      </c>
      <c r="C20" s="15" t="s">
        <v>247</v>
      </c>
      <c r="D20" s="17">
        <v>1574593</v>
      </c>
      <c r="E20" s="16"/>
      <c r="F20" s="15"/>
      <c r="G20" s="17"/>
      <c r="H20" s="16"/>
      <c r="I20" s="15"/>
      <c r="J20" s="17"/>
      <c r="K20" s="16" t="s">
        <v>28</v>
      </c>
      <c r="L20" s="15" t="s">
        <v>277</v>
      </c>
      <c r="M20" s="17">
        <v>640</v>
      </c>
      <c r="N20" s="16"/>
      <c r="O20" s="15"/>
      <c r="P20" s="17"/>
      <c r="Q20" s="16"/>
      <c r="R20" s="15"/>
      <c r="S20" s="17"/>
      <c r="T20" s="16"/>
      <c r="U20" s="15"/>
      <c r="V20" s="17"/>
      <c r="W20" s="16"/>
      <c r="X20" s="15"/>
      <c r="Y20" s="17"/>
      <c r="Z20" s="16" t="s">
        <v>28</v>
      </c>
      <c r="AA20" s="15" t="s">
        <v>276</v>
      </c>
      <c r="AB20" s="17">
        <v>725</v>
      </c>
      <c r="AC20" s="16" t="s">
        <v>28</v>
      </c>
      <c r="AD20" s="15" t="s">
        <v>661</v>
      </c>
      <c r="AE20" s="17">
        <v>687</v>
      </c>
      <c r="AF20" s="18">
        <f>AP20+AQ20+AO20</f>
        <v>2052</v>
      </c>
      <c r="AG20">
        <f t="shared" si="0"/>
        <v>0</v>
      </c>
      <c r="AH20">
        <f t="shared" si="1"/>
        <v>0</v>
      </c>
      <c r="AI20">
        <f t="shared" si="2"/>
        <v>640</v>
      </c>
      <c r="AJ20">
        <f t="shared" si="3"/>
        <v>0</v>
      </c>
      <c r="AK20">
        <f t="shared" si="4"/>
        <v>0</v>
      </c>
      <c r="AL20">
        <f t="shared" si="5"/>
        <v>0</v>
      </c>
      <c r="AM20">
        <f t="shared" si="6"/>
        <v>0</v>
      </c>
      <c r="AN20">
        <f t="shared" si="7"/>
        <v>687</v>
      </c>
      <c r="AO20">
        <f t="shared" si="8"/>
        <v>725</v>
      </c>
      <c r="AP20">
        <f t="shared" si="9"/>
        <v>687</v>
      </c>
      <c r="AQ20">
        <f t="shared" si="10"/>
        <v>640</v>
      </c>
      <c r="AR20">
        <f t="shared" si="12"/>
        <v>0</v>
      </c>
      <c r="AS20">
        <f t="shared" si="13"/>
        <v>0</v>
      </c>
      <c r="AT20">
        <f t="shared" si="14"/>
        <v>1</v>
      </c>
      <c r="AU20">
        <f t="shared" si="15"/>
        <v>0</v>
      </c>
      <c r="AV20">
        <f t="shared" si="16"/>
        <v>0</v>
      </c>
      <c r="AW20">
        <f t="shared" si="17"/>
        <v>0</v>
      </c>
      <c r="AX20">
        <f t="shared" si="18"/>
        <v>0</v>
      </c>
      <c r="AY20">
        <f t="shared" si="19"/>
        <v>1</v>
      </c>
      <c r="AZ20">
        <f t="shared" si="20"/>
        <v>2</v>
      </c>
    </row>
    <row r="21" spans="1:52" x14ac:dyDescent="0.3">
      <c r="A21" s="2" t="s">
        <v>272</v>
      </c>
      <c r="B21" s="1" t="s">
        <v>0</v>
      </c>
      <c r="C21" s="1" t="s">
        <v>25</v>
      </c>
      <c r="D21" s="3">
        <v>1228170</v>
      </c>
      <c r="E21" s="2"/>
      <c r="F21" s="1"/>
      <c r="G21" s="3"/>
      <c r="H21" s="2"/>
      <c r="I21" s="1"/>
      <c r="J21" s="3"/>
      <c r="K21" s="2" t="s">
        <v>274</v>
      </c>
      <c r="L21" s="1" t="s">
        <v>278</v>
      </c>
      <c r="M21" s="3">
        <v>674</v>
      </c>
      <c r="N21" s="2"/>
      <c r="O21" s="1"/>
      <c r="P21" s="3"/>
      <c r="Q21" s="2"/>
      <c r="R21" s="1"/>
      <c r="S21" s="3"/>
      <c r="T21" s="2"/>
      <c r="U21" s="1"/>
      <c r="V21" s="3"/>
      <c r="W21" s="2"/>
      <c r="X21" s="1"/>
      <c r="Y21" s="3"/>
      <c r="Z21" s="2" t="s">
        <v>274</v>
      </c>
      <c r="AA21" s="1" t="s">
        <v>596</v>
      </c>
      <c r="AB21" s="3">
        <v>679</v>
      </c>
      <c r="AC21" s="2" t="s">
        <v>274</v>
      </c>
      <c r="AD21" s="1" t="s">
        <v>663</v>
      </c>
      <c r="AE21" s="3">
        <v>637</v>
      </c>
      <c r="AF21" s="4">
        <f>AP21+AQ21+AO21</f>
        <v>1990</v>
      </c>
      <c r="AG21">
        <f t="shared" si="0"/>
        <v>0</v>
      </c>
      <c r="AH21">
        <f t="shared" si="1"/>
        <v>0</v>
      </c>
      <c r="AI21">
        <f t="shared" si="2"/>
        <v>674</v>
      </c>
      <c r="AJ21">
        <f t="shared" si="3"/>
        <v>0</v>
      </c>
      <c r="AK21">
        <f t="shared" si="4"/>
        <v>0</v>
      </c>
      <c r="AL21">
        <f t="shared" si="5"/>
        <v>0</v>
      </c>
      <c r="AM21">
        <f t="shared" si="6"/>
        <v>0</v>
      </c>
      <c r="AN21">
        <f t="shared" si="7"/>
        <v>637</v>
      </c>
      <c r="AO21">
        <f t="shared" si="8"/>
        <v>679</v>
      </c>
      <c r="AP21">
        <f t="shared" si="9"/>
        <v>674</v>
      </c>
      <c r="AQ21">
        <f t="shared" si="10"/>
        <v>637</v>
      </c>
      <c r="AR21">
        <f t="shared" si="12"/>
        <v>0</v>
      </c>
      <c r="AS21">
        <f t="shared" si="13"/>
        <v>0</v>
      </c>
      <c r="AT21">
        <f t="shared" si="14"/>
        <v>1</v>
      </c>
      <c r="AU21">
        <f t="shared" si="15"/>
        <v>0</v>
      </c>
      <c r="AV21">
        <f t="shared" si="16"/>
        <v>0</v>
      </c>
      <c r="AW21">
        <f t="shared" si="17"/>
        <v>0</v>
      </c>
      <c r="AX21">
        <f t="shared" si="18"/>
        <v>0</v>
      </c>
      <c r="AY21">
        <f t="shared" si="19"/>
        <v>1</v>
      </c>
      <c r="AZ21">
        <f t="shared" si="20"/>
        <v>2</v>
      </c>
    </row>
    <row r="22" spans="1:52" x14ac:dyDescent="0.3">
      <c r="A22" s="16" t="s">
        <v>32</v>
      </c>
      <c r="B22" s="15" t="s">
        <v>6</v>
      </c>
      <c r="C22" s="15" t="s">
        <v>154</v>
      </c>
      <c r="D22" s="17">
        <v>2426434</v>
      </c>
      <c r="E22" s="16" t="s">
        <v>64</v>
      </c>
      <c r="F22" s="15" t="s">
        <v>187</v>
      </c>
      <c r="G22" s="17">
        <v>654</v>
      </c>
      <c r="H22" s="16"/>
      <c r="I22" s="15"/>
      <c r="J22" s="17"/>
      <c r="K22" s="16"/>
      <c r="L22" s="15"/>
      <c r="M22" s="17"/>
      <c r="N22" s="16"/>
      <c r="O22" s="15"/>
      <c r="P22" s="17"/>
      <c r="Q22" s="16" t="s">
        <v>64</v>
      </c>
      <c r="R22" s="15" t="s">
        <v>433</v>
      </c>
      <c r="S22" s="17">
        <v>662</v>
      </c>
      <c r="T22" s="16"/>
      <c r="U22" s="15"/>
      <c r="V22" s="17"/>
      <c r="W22" s="16"/>
      <c r="X22" s="15"/>
      <c r="Y22" s="17"/>
      <c r="Z22" s="16" t="s">
        <v>409</v>
      </c>
      <c r="AA22" s="15" t="s">
        <v>593</v>
      </c>
      <c r="AB22" s="17">
        <v>627</v>
      </c>
      <c r="AC22" s="16"/>
      <c r="AD22" s="15"/>
      <c r="AE22" s="17"/>
      <c r="AF22" s="18">
        <f>AP22+AQ22+AO22</f>
        <v>1943</v>
      </c>
      <c r="AG22">
        <f t="shared" si="0"/>
        <v>654</v>
      </c>
      <c r="AH22">
        <f t="shared" si="1"/>
        <v>0</v>
      </c>
      <c r="AI22">
        <f t="shared" si="2"/>
        <v>0</v>
      </c>
      <c r="AJ22">
        <f t="shared" si="3"/>
        <v>0</v>
      </c>
      <c r="AK22">
        <f t="shared" si="4"/>
        <v>662</v>
      </c>
      <c r="AL22">
        <f t="shared" si="5"/>
        <v>0</v>
      </c>
      <c r="AM22">
        <f t="shared" si="6"/>
        <v>0</v>
      </c>
      <c r="AN22">
        <f t="shared" si="7"/>
        <v>0</v>
      </c>
      <c r="AO22">
        <f t="shared" si="8"/>
        <v>627</v>
      </c>
      <c r="AP22">
        <f t="shared" si="9"/>
        <v>662</v>
      </c>
      <c r="AQ22">
        <f t="shared" si="10"/>
        <v>654</v>
      </c>
      <c r="AR22">
        <f t="shared" si="12"/>
        <v>1</v>
      </c>
      <c r="AS22">
        <f t="shared" si="13"/>
        <v>0</v>
      </c>
      <c r="AT22">
        <f t="shared" si="14"/>
        <v>0</v>
      </c>
      <c r="AU22">
        <f t="shared" si="15"/>
        <v>0</v>
      </c>
      <c r="AV22">
        <f t="shared" si="16"/>
        <v>1</v>
      </c>
      <c r="AW22">
        <f t="shared" si="17"/>
        <v>0</v>
      </c>
      <c r="AX22">
        <f t="shared" si="18"/>
        <v>0</v>
      </c>
      <c r="AY22">
        <f t="shared" si="19"/>
        <v>0</v>
      </c>
      <c r="AZ22">
        <f t="shared" si="20"/>
        <v>2</v>
      </c>
    </row>
    <row r="23" spans="1:52" x14ac:dyDescent="0.3">
      <c r="A23" s="2" t="s">
        <v>405</v>
      </c>
      <c r="B23" s="1" t="s">
        <v>3</v>
      </c>
      <c r="C23" s="1" t="s">
        <v>1</v>
      </c>
      <c r="D23" s="3">
        <v>1796892</v>
      </c>
      <c r="E23" s="2"/>
      <c r="F23" s="1"/>
      <c r="G23" s="3"/>
      <c r="H23" s="2"/>
      <c r="I23" s="1"/>
      <c r="J23" s="3"/>
      <c r="K23" s="2"/>
      <c r="L23" s="1"/>
      <c r="M23" s="3"/>
      <c r="N23" s="2" t="s">
        <v>274</v>
      </c>
      <c r="O23" s="1" t="s">
        <v>328</v>
      </c>
      <c r="P23" s="3">
        <v>648</v>
      </c>
      <c r="Q23" s="2"/>
      <c r="R23" s="1"/>
      <c r="S23" s="3"/>
      <c r="T23" s="2"/>
      <c r="U23" s="1"/>
      <c r="V23" s="3"/>
      <c r="W23" s="2"/>
      <c r="X23" s="1"/>
      <c r="Y23" s="3"/>
      <c r="Z23" s="2" t="s">
        <v>274</v>
      </c>
      <c r="AA23" s="1" t="s">
        <v>600</v>
      </c>
      <c r="AB23" s="3">
        <v>601</v>
      </c>
      <c r="AC23" s="2" t="s">
        <v>274</v>
      </c>
      <c r="AD23" s="1" t="s">
        <v>662</v>
      </c>
      <c r="AE23" s="3">
        <v>663</v>
      </c>
      <c r="AF23" s="4">
        <f>AP23+AQ23+AO23</f>
        <v>1912</v>
      </c>
      <c r="AG23">
        <f t="shared" si="0"/>
        <v>0</v>
      </c>
      <c r="AH23">
        <f t="shared" si="1"/>
        <v>0</v>
      </c>
      <c r="AI23">
        <f t="shared" si="2"/>
        <v>0</v>
      </c>
      <c r="AJ23">
        <f t="shared" si="3"/>
        <v>648</v>
      </c>
      <c r="AK23">
        <f t="shared" si="4"/>
        <v>0</v>
      </c>
      <c r="AL23">
        <f t="shared" si="5"/>
        <v>0</v>
      </c>
      <c r="AM23">
        <f t="shared" si="6"/>
        <v>0</v>
      </c>
      <c r="AN23">
        <f t="shared" si="7"/>
        <v>663</v>
      </c>
      <c r="AO23">
        <f t="shared" si="8"/>
        <v>601</v>
      </c>
      <c r="AP23">
        <f t="shared" si="9"/>
        <v>663</v>
      </c>
      <c r="AQ23">
        <f t="shared" si="10"/>
        <v>648</v>
      </c>
      <c r="AR23">
        <f t="shared" si="12"/>
        <v>0</v>
      </c>
      <c r="AS23">
        <f t="shared" si="13"/>
        <v>0</v>
      </c>
      <c r="AT23">
        <f t="shared" si="14"/>
        <v>0</v>
      </c>
      <c r="AU23">
        <f t="shared" si="15"/>
        <v>1</v>
      </c>
      <c r="AV23">
        <f t="shared" si="16"/>
        <v>0</v>
      </c>
      <c r="AW23">
        <f t="shared" si="17"/>
        <v>0</v>
      </c>
      <c r="AX23">
        <f t="shared" si="18"/>
        <v>0</v>
      </c>
      <c r="AY23">
        <f t="shared" si="19"/>
        <v>1</v>
      </c>
      <c r="AZ23">
        <f t="shared" si="20"/>
        <v>2</v>
      </c>
    </row>
    <row r="24" spans="1:52" ht="15" thickBot="1" x14ac:dyDescent="0.35">
      <c r="A24" s="56" t="s">
        <v>406</v>
      </c>
      <c r="B24" s="57" t="s">
        <v>3</v>
      </c>
      <c r="C24" s="57" t="s">
        <v>1</v>
      </c>
      <c r="D24" s="58">
        <v>1668348</v>
      </c>
      <c r="E24" s="56"/>
      <c r="F24" s="57"/>
      <c r="G24" s="58"/>
      <c r="H24" s="56"/>
      <c r="I24" s="57"/>
      <c r="J24" s="58"/>
      <c r="K24" s="56"/>
      <c r="L24" s="57"/>
      <c r="M24" s="58"/>
      <c r="N24" s="56" t="s">
        <v>274</v>
      </c>
      <c r="O24" s="57" t="s">
        <v>328</v>
      </c>
      <c r="P24" s="58">
        <v>648</v>
      </c>
      <c r="Q24" s="56"/>
      <c r="R24" s="57"/>
      <c r="S24" s="58"/>
      <c r="T24" s="56"/>
      <c r="U24" s="57"/>
      <c r="V24" s="58"/>
      <c r="W24" s="56"/>
      <c r="X24" s="57"/>
      <c r="Y24" s="58"/>
      <c r="Z24" s="56" t="s">
        <v>274</v>
      </c>
      <c r="AA24" s="57" t="s">
        <v>600</v>
      </c>
      <c r="AB24" s="58">
        <v>601</v>
      </c>
      <c r="AC24" s="56" t="s">
        <v>274</v>
      </c>
      <c r="AD24" s="57" t="s">
        <v>659</v>
      </c>
      <c r="AE24" s="58">
        <v>585</v>
      </c>
      <c r="AF24" s="59">
        <f>AP24+AQ24+AO24</f>
        <v>1834</v>
      </c>
      <c r="AG24">
        <f t="shared" si="0"/>
        <v>0</v>
      </c>
      <c r="AH24">
        <f t="shared" si="1"/>
        <v>0</v>
      </c>
      <c r="AI24">
        <f t="shared" si="2"/>
        <v>0</v>
      </c>
      <c r="AJ24">
        <f t="shared" si="3"/>
        <v>648</v>
      </c>
      <c r="AK24">
        <f t="shared" si="4"/>
        <v>0</v>
      </c>
      <c r="AL24">
        <f t="shared" si="5"/>
        <v>0</v>
      </c>
      <c r="AM24">
        <f t="shared" si="6"/>
        <v>0</v>
      </c>
      <c r="AN24">
        <f t="shared" si="7"/>
        <v>585</v>
      </c>
      <c r="AO24">
        <f t="shared" si="8"/>
        <v>601</v>
      </c>
      <c r="AP24">
        <f t="shared" si="9"/>
        <v>648</v>
      </c>
      <c r="AQ24">
        <f t="shared" si="10"/>
        <v>585</v>
      </c>
      <c r="AR24">
        <f t="shared" si="12"/>
        <v>0</v>
      </c>
      <c r="AS24">
        <f t="shared" si="13"/>
        <v>0</v>
      </c>
      <c r="AT24">
        <f t="shared" si="14"/>
        <v>0</v>
      </c>
      <c r="AU24">
        <f t="shared" si="15"/>
        <v>1</v>
      </c>
      <c r="AV24">
        <f t="shared" si="16"/>
        <v>0</v>
      </c>
      <c r="AW24">
        <f t="shared" si="17"/>
        <v>0</v>
      </c>
      <c r="AX24">
        <f t="shared" si="18"/>
        <v>0</v>
      </c>
      <c r="AY24">
        <f t="shared" si="19"/>
        <v>1</v>
      </c>
      <c r="AZ24">
        <f t="shared" si="20"/>
        <v>2</v>
      </c>
    </row>
  </sheetData>
  <sheetProtection algorithmName="SHA-512" hashValue="mxTs/qXp3zbG0+zK4iIfOFIOHwsANeq6M+cTh/MIMsI6GoGssAqbvD/4jdEeW1FnRG95OToc+S0glrt4wKWQ7g==" saltValue="ydGJP/uHAV2v5pIjobe69A==" spinCount="100000" sheet="1" objects="1" scenarios="1"/>
  <sortState xmlns:xlrd2="http://schemas.microsoft.com/office/spreadsheetml/2017/richdata2" ref="A4:AF24">
    <sortCondition descending="1" ref="AF4:AF24"/>
  </sortState>
  <mergeCells count="10">
    <mergeCell ref="A1:AF1"/>
    <mergeCell ref="AC3:AE3"/>
    <mergeCell ref="H3:J3"/>
    <mergeCell ref="E3:G3"/>
    <mergeCell ref="K3:M3"/>
    <mergeCell ref="N3:P3"/>
    <mergeCell ref="Q3:S3"/>
    <mergeCell ref="T3:V3"/>
    <mergeCell ref="W3:Y3"/>
    <mergeCell ref="Z3:AB3"/>
  </mergeCells>
  <phoneticPr fontId="1" type="noConversion"/>
  <conditionalFormatting sqref="D1:D3 D7:D1048576">
    <cfRule type="duplicateValues" dxfId="5" priority="2"/>
    <cfRule type="duplicateValues" dxfId="4" priority="4"/>
  </conditionalFormatting>
  <conditionalFormatting sqref="D2:D3 D7:D1048576">
    <cfRule type="duplicateValues" dxfId="3" priority="6"/>
    <cfRule type="duplicateValues" dxfId="2" priority="8"/>
    <cfRule type="duplicateValues" dxfId="1" priority="16"/>
  </conditionalFormatting>
  <conditionalFormatting sqref="D3">
    <cfRule type="duplicateValues" dxfId="14" priority="33"/>
    <cfRule type="duplicateValues" dxfId="13" priority="34"/>
  </conditionalFormatting>
  <conditionalFormatting sqref="D25:D1048576 D2:D3">
    <cfRule type="duplicateValues" dxfId="12" priority="29"/>
    <cfRule type="duplicateValues" dxfId="11" priority="30"/>
    <cfRule type="duplicateValues" dxfId="10" priority="31"/>
  </conditionalFormatting>
  <conditionalFormatting sqref="D25:D1048576">
    <cfRule type="duplicateValues" dxfId="9" priority="5667"/>
    <cfRule type="duplicateValues" dxfId="8" priority="5671"/>
    <cfRule type="duplicateValues" dxfId="7" priority="5672"/>
  </conditionalFormatting>
  <conditionalFormatting sqref="AZ4:AZ24">
    <cfRule type="cellIs" dxfId="6" priority="1" operator="lessThan">
      <formula>2</formula>
    </cfRule>
  </conditionalFormatting>
  <conditionalFormatting sqref="D7:D24">
    <cfRule type="duplicateValues" dxfId="0" priority="8759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Sprint-Haies </vt:lpstr>
      <vt:lpstr>D-F </vt:lpstr>
      <vt:lpstr>Lancers </vt:lpstr>
      <vt:lpstr>Sauts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Xavier</dc:creator>
  <cp:lastModifiedBy>xavier</cp:lastModifiedBy>
  <dcterms:created xsi:type="dcterms:W3CDTF">2021-05-25T11:56:41Z</dcterms:created>
  <dcterms:modified xsi:type="dcterms:W3CDTF">2023-06-27T12:41:52Z</dcterms:modified>
</cp:coreProperties>
</file>